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I32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I36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I40"/>
  <c r="AJ40"/>
  <c r="AE41"/>
  <c r="AF41"/>
  <c r="AG41"/>
  <c r="AH41"/>
  <c r="AI41"/>
  <c r="AJ41"/>
  <c r="AE42"/>
  <c r="AF42"/>
  <c r="AB42" i="61" s="1"/>
  <c r="AG42" i="14"/>
  <c r="AH42"/>
  <c r="AI42"/>
  <c r="AJ42"/>
  <c r="AE43"/>
  <c r="AF43"/>
  <c r="AG43"/>
  <c r="AH43"/>
  <c r="AI43"/>
  <c r="AJ43"/>
  <c r="AE44"/>
  <c r="AF44"/>
  <c r="AG44"/>
  <c r="AH44"/>
  <c r="AI44"/>
  <c r="AJ44"/>
  <c r="AE45"/>
  <c r="AF45"/>
  <c r="AG45"/>
  <c r="AH45"/>
  <c r="AI45"/>
  <c r="AJ45"/>
  <c r="AE46"/>
  <c r="AF46"/>
  <c r="AB46" i="61" s="1"/>
  <c r="AG46" i="14"/>
  <c r="AH46"/>
  <c r="AI46"/>
  <c r="AJ46"/>
  <c r="AE47"/>
  <c r="AF47"/>
  <c r="AG47"/>
  <c r="AH47"/>
  <c r="AI47"/>
  <c r="AJ47"/>
  <c r="AE48"/>
  <c r="AF48"/>
  <c r="AG48"/>
  <c r="AH48"/>
  <c r="AI48"/>
  <c r="AJ48"/>
  <c r="AE49"/>
  <c r="AF49"/>
  <c r="AG49"/>
  <c r="AH49"/>
  <c r="AI49"/>
  <c r="AJ49"/>
  <c r="AE50"/>
  <c r="AF50"/>
  <c r="AB50" i="61" s="1"/>
  <c r="AG50" i="14"/>
  <c r="AH50"/>
  <c r="AI50"/>
  <c r="AJ50"/>
  <c r="AE51"/>
  <c r="AF51"/>
  <c r="AG51"/>
  <c r="AH51"/>
  <c r="AI51"/>
  <c r="AJ51"/>
  <c r="AE52"/>
  <c r="AF52"/>
  <c r="AG52"/>
  <c r="AH52"/>
  <c r="AI52"/>
  <c r="AJ52"/>
  <c r="AE53"/>
  <c r="AF53"/>
  <c r="AG53"/>
  <c r="AH53"/>
  <c r="AI53"/>
  <c r="AJ53"/>
  <c r="AE54"/>
  <c r="AF54"/>
  <c r="AB54" i="61" s="1"/>
  <c r="AG54" i="14"/>
  <c r="AH54"/>
  <c r="AI54"/>
  <c r="AJ54"/>
  <c r="AE55"/>
  <c r="AF55"/>
  <c r="AG55"/>
  <c r="AH55"/>
  <c r="AI55"/>
  <c r="AJ55"/>
  <c r="AE56"/>
  <c r="AF56"/>
  <c r="AG56"/>
  <c r="AH56"/>
  <c r="AI56"/>
  <c r="AJ56"/>
  <c r="AE57"/>
  <c r="AF57"/>
  <c r="AG57"/>
  <c r="AH57"/>
  <c r="AI57"/>
  <c r="AJ57"/>
  <c r="AE58"/>
  <c r="AF58"/>
  <c r="AB58" i="61" s="1"/>
  <c r="AG58" i="14"/>
  <c r="AH58"/>
  <c r="AI58"/>
  <c r="AJ58"/>
  <c r="AE59"/>
  <c r="AF59"/>
  <c r="AG59"/>
  <c r="AH59"/>
  <c r="AI59"/>
  <c r="AB59" i="63" s="1"/>
  <c r="AJ59" i="14"/>
  <c r="AE60"/>
  <c r="AF60"/>
  <c r="AG60"/>
  <c r="AH60"/>
  <c r="AI60"/>
  <c r="AJ60"/>
  <c r="AE61"/>
  <c r="AF61"/>
  <c r="AG61"/>
  <c r="AH61"/>
  <c r="AI61"/>
  <c r="AJ61"/>
  <c r="AE62"/>
  <c r="AF62"/>
  <c r="AB62" i="61" s="1"/>
  <c r="AG62" i="14"/>
  <c r="AH62"/>
  <c r="AI62"/>
  <c r="AJ62"/>
  <c r="AE63"/>
  <c r="AF63"/>
  <c r="AG63"/>
  <c r="AH63"/>
  <c r="AI63"/>
  <c r="AB63" i="63" s="1"/>
  <c r="AJ63" i="14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E67"/>
  <c r="AF67"/>
  <c r="AG67"/>
  <c r="AH67"/>
  <c r="AI67"/>
  <c r="AB67" i="63" s="1"/>
  <c r="AJ67" i="14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E75"/>
  <c r="AF75"/>
  <c r="AG75"/>
  <c r="AH75"/>
  <c r="AI75"/>
  <c r="AB75" i="63" s="1"/>
  <c r="AJ75" i="14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E79"/>
  <c r="AF79"/>
  <c r="AG79"/>
  <c r="AH79"/>
  <c r="AI79"/>
  <c r="AB79" i="63" s="1"/>
  <c r="AJ79" i="14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E83"/>
  <c r="AF83"/>
  <c r="AG83"/>
  <c r="AH83"/>
  <c r="AI83"/>
  <c r="AB83" i="63" s="1"/>
  <c r="AJ83" i="14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I3"/>
  <c r="AJ3"/>
  <c r="AB3" i="63" s="1"/>
  <c r="AE3" i="14"/>
  <c r="X4"/>
  <c r="Y4"/>
  <c r="Z4"/>
  <c r="AA4"/>
  <c r="AB4"/>
  <c r="AC4"/>
  <c r="X5"/>
  <c r="Y5"/>
  <c r="Z5"/>
  <c r="AA5"/>
  <c r="AB5"/>
  <c r="AA5" i="63" s="1"/>
  <c r="AC5" i="14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A11" i="63" s="1"/>
  <c r="AC11" i="14"/>
  <c r="X12"/>
  <c r="Y12"/>
  <c r="Z12"/>
  <c r="AA12"/>
  <c r="AB12"/>
  <c r="AC12"/>
  <c r="X13"/>
  <c r="Y13"/>
  <c r="Z13"/>
  <c r="AA13"/>
  <c r="AB13"/>
  <c r="AA13" i="63" s="1"/>
  <c r="AC13" i="14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A19" i="63" s="1"/>
  <c r="AC19" i="14"/>
  <c r="X20"/>
  <c r="Y20"/>
  <c r="Z20"/>
  <c r="AA20"/>
  <c r="AB20"/>
  <c r="AC20"/>
  <c r="X21"/>
  <c r="Y21"/>
  <c r="Z21"/>
  <c r="AA21"/>
  <c r="AB21"/>
  <c r="AA21" i="63" s="1"/>
  <c r="AC21" i="14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A27" i="63" s="1"/>
  <c r="AC27" i="14"/>
  <c r="X28"/>
  <c r="Y28"/>
  <c r="Z28"/>
  <c r="AA28"/>
  <c r="AB28"/>
  <c r="AC28"/>
  <c r="X29"/>
  <c r="Y29"/>
  <c r="Z29"/>
  <c r="AA29"/>
  <c r="AB29"/>
  <c r="AA29" i="63" s="1"/>
  <c r="AC29" i="14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A35" i="63" s="1"/>
  <c r="AC35" i="14"/>
  <c r="X36"/>
  <c r="Y36"/>
  <c r="Z36"/>
  <c r="AA36"/>
  <c r="AB36"/>
  <c r="AC36"/>
  <c r="X37"/>
  <c r="Y37"/>
  <c r="Z37"/>
  <c r="AA37"/>
  <c r="AB37"/>
  <c r="AA37" i="63" s="1"/>
  <c r="AC37" i="14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A43" i="63" s="1"/>
  <c r="AC43" i="14"/>
  <c r="X44"/>
  <c r="Y44"/>
  <c r="Z44"/>
  <c r="AA44"/>
  <c r="AB44"/>
  <c r="AC44"/>
  <c r="X45"/>
  <c r="Y45"/>
  <c r="Z45"/>
  <c r="AA45"/>
  <c r="AB45"/>
  <c r="AA45" i="63" s="1"/>
  <c r="AC45" i="14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A51" i="63" s="1"/>
  <c r="AC51" i="14"/>
  <c r="X52"/>
  <c r="Y52"/>
  <c r="Z52"/>
  <c r="AA52"/>
  <c r="AB52"/>
  <c r="AC52"/>
  <c r="X53"/>
  <c r="Y53"/>
  <c r="Z53"/>
  <c r="AA53"/>
  <c r="AB53"/>
  <c r="AA53" i="63" s="1"/>
  <c r="AC53" i="14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A59" i="63" s="1"/>
  <c r="AC59" i="14"/>
  <c r="X60"/>
  <c r="Y60"/>
  <c r="Z60"/>
  <c r="AA60"/>
  <c r="AB60"/>
  <c r="AC60"/>
  <c r="X61"/>
  <c r="Y61"/>
  <c r="Z61"/>
  <c r="AA61"/>
  <c r="AB61"/>
  <c r="AA61" i="63" s="1"/>
  <c r="AC61" i="14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A67" i="63" s="1"/>
  <c r="AC67" i="14"/>
  <c r="X68"/>
  <c r="Y68"/>
  <c r="Z68"/>
  <c r="AA68"/>
  <c r="AB68"/>
  <c r="AC68"/>
  <c r="X69"/>
  <c r="Y69"/>
  <c r="Z69"/>
  <c r="AA69"/>
  <c r="AB69"/>
  <c r="AA69" i="63" s="1"/>
  <c r="AC69" i="14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A75" i="63" s="1"/>
  <c r="AC75" i="14"/>
  <c r="X76"/>
  <c r="Y76"/>
  <c r="Z76"/>
  <c r="AA76"/>
  <c r="AB76"/>
  <c r="AC76"/>
  <c r="X77"/>
  <c r="Y77"/>
  <c r="Z77"/>
  <c r="AA77"/>
  <c r="AB77"/>
  <c r="AA77" i="63" s="1"/>
  <c r="AC77" i="14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A83" i="63" s="1"/>
  <c r="AC83" i="14"/>
  <c r="X84"/>
  <c r="Y84"/>
  <c r="Z84"/>
  <c r="AA84"/>
  <c r="AB84"/>
  <c r="AC84"/>
  <c r="X85"/>
  <c r="Y85"/>
  <c r="Z85"/>
  <c r="AA85"/>
  <c r="AB85"/>
  <c r="AA85" i="63" s="1"/>
  <c r="AC85" i="14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A89" i="63" s="1"/>
  <c r="AC89" i="14"/>
  <c r="X90"/>
  <c r="Y90"/>
  <c r="Z90"/>
  <c r="AA90"/>
  <c r="AB90"/>
  <c r="AC90"/>
  <c r="X91"/>
  <c r="Y91"/>
  <c r="Z91"/>
  <c r="AA91"/>
  <c r="AB91"/>
  <c r="AA91" i="63" s="1"/>
  <c r="AC91" i="14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A95" i="63" s="1"/>
  <c r="AC95" i="14"/>
  <c r="X96"/>
  <c r="Y96"/>
  <c r="Z96"/>
  <c r="AA96"/>
  <c r="AB96"/>
  <c r="AC96"/>
  <c r="X97"/>
  <c r="Y97"/>
  <c r="Z97"/>
  <c r="AA97"/>
  <c r="AB97"/>
  <c r="AA97" i="63" s="1"/>
  <c r="AC97" i="14"/>
  <c r="X98"/>
  <c r="Y98"/>
  <c r="Z98"/>
  <c r="AA98"/>
  <c r="AB98"/>
  <c r="AC98"/>
  <c r="Y3"/>
  <c r="AA3" i="61" s="1"/>
  <c r="Z3" i="14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Y12"/>
  <c r="Z12"/>
  <c r="AA12"/>
  <c r="AB12"/>
  <c r="Y13"/>
  <c r="Z13"/>
  <c r="Y14"/>
  <c r="Z14"/>
  <c r="AA14"/>
  <c r="Y15"/>
  <c r="Z15"/>
  <c r="AA15"/>
  <c r="Y16"/>
  <c r="Z16"/>
  <c r="AA16"/>
  <c r="AB16"/>
  <c r="Y17"/>
  <c r="Z17"/>
  <c r="AA17"/>
  <c r="Y18"/>
  <c r="Z18"/>
  <c r="AA18"/>
  <c r="Y19"/>
  <c r="Z19"/>
  <c r="Y20"/>
  <c r="Z20"/>
  <c r="AA20"/>
  <c r="AB20"/>
  <c r="Y21"/>
  <c r="Z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Y28"/>
  <c r="Z28"/>
  <c r="AA28"/>
  <c r="AB28"/>
  <c r="Y29"/>
  <c r="Z29"/>
  <c r="Y30"/>
  <c r="Z30"/>
  <c r="AA30"/>
  <c r="Y31"/>
  <c r="Z31"/>
  <c r="AA31"/>
  <c r="Y32"/>
  <c r="Z32"/>
  <c r="AA32"/>
  <c r="AB32"/>
  <c r="Y33"/>
  <c r="Z33"/>
  <c r="AA33"/>
  <c r="Y34"/>
  <c r="Z34"/>
  <c r="AA34"/>
  <c r="Y35"/>
  <c r="Z35"/>
  <c r="Y36"/>
  <c r="Z36"/>
  <c r="AA36"/>
  <c r="AB36"/>
  <c r="Y37"/>
  <c r="Z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Y44"/>
  <c r="Z44"/>
  <c r="AA44"/>
  <c r="AB44"/>
  <c r="Y45"/>
  <c r="Z45"/>
  <c r="Y46"/>
  <c r="Z46"/>
  <c r="AA46"/>
  <c r="Y47"/>
  <c r="Z47"/>
  <c r="AA47"/>
  <c r="Y48"/>
  <c r="Z48"/>
  <c r="AA48"/>
  <c r="AB48"/>
  <c r="Y49"/>
  <c r="Z49"/>
  <c r="AA49"/>
  <c r="Y50"/>
  <c r="Z50"/>
  <c r="AA50"/>
  <c r="Y51"/>
  <c r="Z51"/>
  <c r="Y52"/>
  <c r="Z52"/>
  <c r="AA52"/>
  <c r="AB52"/>
  <c r="Y53"/>
  <c r="Z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Y60"/>
  <c r="Z60"/>
  <c r="AA60"/>
  <c r="AB60"/>
  <c r="Y61"/>
  <c r="Z61"/>
  <c r="Y62"/>
  <c r="Z62"/>
  <c r="AA62"/>
  <c r="Y63"/>
  <c r="Z63"/>
  <c r="AA63"/>
  <c r="Y64"/>
  <c r="Z64"/>
  <c r="AA64"/>
  <c r="AB64"/>
  <c r="Y65"/>
  <c r="Z65"/>
  <c r="AA65"/>
  <c r="Y66"/>
  <c r="Z66"/>
  <c r="AA66"/>
  <c r="Y67"/>
  <c r="Z67"/>
  <c r="Y68"/>
  <c r="Z68"/>
  <c r="AA68"/>
  <c r="AB68"/>
  <c r="Y69"/>
  <c r="Z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Y76"/>
  <c r="Z76"/>
  <c r="AA76"/>
  <c r="AB76"/>
  <c r="Y77"/>
  <c r="Z77"/>
  <c r="Y78"/>
  <c r="Z78"/>
  <c r="AA78"/>
  <c r="Y79"/>
  <c r="Z79"/>
  <c r="AA79"/>
  <c r="Y80"/>
  <c r="Z80"/>
  <c r="AA80"/>
  <c r="AB80"/>
  <c r="Y81"/>
  <c r="Z81"/>
  <c r="AA81"/>
  <c r="Y82"/>
  <c r="Z82"/>
  <c r="AA82"/>
  <c r="Y83"/>
  <c r="Z83"/>
  <c r="Y84"/>
  <c r="Z84"/>
  <c r="AA84"/>
  <c r="AB84"/>
  <c r="Y85"/>
  <c r="Z85"/>
  <c r="Y86"/>
  <c r="Z86"/>
  <c r="AA86"/>
  <c r="Y87"/>
  <c r="Z87"/>
  <c r="AA87"/>
  <c r="Y88"/>
  <c r="Z88"/>
  <c r="AA88"/>
  <c r="AB88"/>
  <c r="Y89"/>
  <c r="Z89"/>
  <c r="Y90"/>
  <c r="Z90"/>
  <c r="AA90"/>
  <c r="Y91"/>
  <c r="Z91"/>
  <c r="Y92"/>
  <c r="Z92"/>
  <c r="AA92"/>
  <c r="AB92"/>
  <c r="Y93"/>
  <c r="Z93"/>
  <c r="AA93"/>
  <c r="Y94"/>
  <c r="Z94"/>
  <c r="AA94"/>
  <c r="Y95"/>
  <c r="Z95"/>
  <c r="Y96"/>
  <c r="Z96"/>
  <c r="AA96"/>
  <c r="AB96"/>
  <c r="Y97"/>
  <c r="Z97"/>
  <c r="Y98"/>
  <c r="Z98"/>
  <c r="AA98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Z3"/>
  <c r="Y3"/>
  <c r="AK99" i="24" l="1"/>
  <c r="BM99" i="14"/>
  <c r="AO99" i="24"/>
  <c r="AB51" i="63"/>
  <c r="AB47"/>
  <c r="AB43"/>
  <c r="AB35"/>
  <c r="AB31"/>
  <c r="AB27"/>
  <c r="AB19"/>
  <c r="AB15"/>
  <c r="AB11"/>
  <c r="AB82"/>
  <c r="AB78"/>
  <c r="AB74"/>
  <c r="AB70"/>
  <c r="AB66"/>
  <c r="AB62"/>
  <c r="AB58"/>
  <c r="AB54"/>
  <c r="AB50"/>
  <c r="AB46"/>
  <c r="AB42"/>
  <c r="AB60" i="62"/>
  <c r="AB56"/>
  <c r="AB52"/>
  <c r="AB48"/>
  <c r="AB44"/>
  <c r="AB40"/>
  <c r="AB36"/>
  <c r="AB32"/>
  <c r="AB98" i="61"/>
  <c r="AB70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N93" s="1"/>
  <c r="K93"/>
  <c r="J93"/>
  <c r="I93"/>
  <c r="M92"/>
  <c r="L92"/>
  <c r="K92"/>
  <c r="J92"/>
  <c r="I92"/>
  <c r="M91"/>
  <c r="L91"/>
  <c r="K91"/>
  <c r="J91"/>
  <c r="I91"/>
  <c r="M90"/>
  <c r="L90"/>
  <c r="K90"/>
  <c r="N90" s="1"/>
  <c r="J90"/>
  <c r="I90"/>
  <c r="M89"/>
  <c r="L89"/>
  <c r="N89" s="1"/>
  <c r="K89"/>
  <c r="J89"/>
  <c r="I89"/>
  <c r="M88"/>
  <c r="L88"/>
  <c r="K88"/>
  <c r="J88"/>
  <c r="I88"/>
  <c r="M87"/>
  <c r="L87"/>
  <c r="K87"/>
  <c r="J87"/>
  <c r="I87"/>
  <c r="M86"/>
  <c r="L86"/>
  <c r="K86"/>
  <c r="N86" s="1"/>
  <c r="J86"/>
  <c r="I86"/>
  <c r="M85"/>
  <c r="L85"/>
  <c r="N85" s="1"/>
  <c r="K85"/>
  <c r="J85"/>
  <c r="I85"/>
  <c r="M84"/>
  <c r="L84"/>
  <c r="K84"/>
  <c r="J84"/>
  <c r="I84"/>
  <c r="M83"/>
  <c r="L83"/>
  <c r="K83"/>
  <c r="J83"/>
  <c r="I83"/>
  <c r="M82"/>
  <c r="L82"/>
  <c r="K82"/>
  <c r="N82" s="1"/>
  <c r="J82"/>
  <c r="I82"/>
  <c r="M81"/>
  <c r="L81"/>
  <c r="N81" s="1"/>
  <c r="K81"/>
  <c r="J81"/>
  <c r="I81"/>
  <c r="M80"/>
  <c r="L80"/>
  <c r="K80"/>
  <c r="J80"/>
  <c r="I80"/>
  <c r="M79"/>
  <c r="L79"/>
  <c r="K79"/>
  <c r="J79"/>
  <c r="I79"/>
  <c r="M78"/>
  <c r="L78"/>
  <c r="K78"/>
  <c r="N78" s="1"/>
  <c r="J78"/>
  <c r="I78"/>
  <c r="M77"/>
  <c r="L77"/>
  <c r="N77" s="1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N73" s="1"/>
  <c r="K73"/>
  <c r="J73"/>
  <c r="I73"/>
  <c r="M72"/>
  <c r="L72"/>
  <c r="K72"/>
  <c r="J72"/>
  <c r="I72"/>
  <c r="M71"/>
  <c r="L71"/>
  <c r="K71"/>
  <c r="J71"/>
  <c r="I71"/>
  <c r="M70"/>
  <c r="L70"/>
  <c r="K70"/>
  <c r="N70" s="1"/>
  <c r="J70"/>
  <c r="I70"/>
  <c r="M69"/>
  <c r="L69"/>
  <c r="N69" s="1"/>
  <c r="K69"/>
  <c r="J69"/>
  <c r="I69"/>
  <c r="M68"/>
  <c r="L68"/>
  <c r="K68"/>
  <c r="J68"/>
  <c r="I68"/>
  <c r="M67"/>
  <c r="L67"/>
  <c r="K67"/>
  <c r="J67"/>
  <c r="I67"/>
  <c r="M66"/>
  <c r="L66"/>
  <c r="K66"/>
  <c r="N66" s="1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N62" s="1"/>
  <c r="J62"/>
  <c r="I62"/>
  <c r="M61"/>
  <c r="L61"/>
  <c r="N61" s="1"/>
  <c r="K61"/>
  <c r="J61"/>
  <c r="I61"/>
  <c r="M60"/>
  <c r="L60"/>
  <c r="K60"/>
  <c r="J60"/>
  <c r="I60"/>
  <c r="M59"/>
  <c r="L59"/>
  <c r="K59"/>
  <c r="J59"/>
  <c r="I59"/>
  <c r="M58"/>
  <c r="L58"/>
  <c r="K58"/>
  <c r="N58" s="1"/>
  <c r="J58"/>
  <c r="I58"/>
  <c r="M57"/>
  <c r="L57"/>
  <c r="N57" s="1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N53" s="1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M99" s="1"/>
  <c r="L4"/>
  <c r="K4"/>
  <c r="J4"/>
  <c r="I4"/>
  <c r="M3"/>
  <c r="L3"/>
  <c r="K3"/>
  <c r="J3"/>
  <c r="I3"/>
  <c r="M98" i="61"/>
  <c r="L98"/>
  <c r="K98"/>
  <c r="N98" s="1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N94" s="1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N90" s="1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N86" s="1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N82" s="1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N78" s="1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N70" s="1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N62" s="1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N58" s="1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N54" s="1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N46" s="1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N42" s="1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N22" s="1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N5" s="1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N76" s="1"/>
  <c r="M75"/>
  <c r="L75"/>
  <c r="K75"/>
  <c r="J75"/>
  <c r="I75"/>
  <c r="M74"/>
  <c r="L74"/>
  <c r="K74"/>
  <c r="J74"/>
  <c r="I74"/>
  <c r="M73"/>
  <c r="L73"/>
  <c r="N73" s="1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N69" s="1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N65" s="1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N61" s="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N57" s="1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N53" s="1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N49" s="1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N45" s="1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N41" s="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N37" s="1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N33" s="1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N24" s="1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N16" s="1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N12" s="1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N8" s="1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N4" s="1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K99" s="1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N94" s="1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N6" s="1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F5" s="1"/>
  <c r="C5"/>
  <c r="B6"/>
  <c r="C6"/>
  <c r="B7"/>
  <c r="C7"/>
  <c r="B8"/>
  <c r="C8"/>
  <c r="B9"/>
  <c r="F9" s="1"/>
  <c r="C9"/>
  <c r="B10"/>
  <c r="C10"/>
  <c r="B11"/>
  <c r="C11"/>
  <c r="B12"/>
  <c r="C12"/>
  <c r="B13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F21" s="1"/>
  <c r="C21"/>
  <c r="B22"/>
  <c r="C22"/>
  <c r="B23"/>
  <c r="C23"/>
  <c r="B24"/>
  <c r="C24"/>
  <c r="B25"/>
  <c r="C25"/>
  <c r="B26"/>
  <c r="C26"/>
  <c r="B27"/>
  <c r="F27" s="1"/>
  <c r="C27"/>
  <c r="B28"/>
  <c r="C28"/>
  <c r="B29"/>
  <c r="F29" s="1"/>
  <c r="C29"/>
  <c r="B30"/>
  <c r="C30"/>
  <c r="B31"/>
  <c r="C31"/>
  <c r="B32"/>
  <c r="C32"/>
  <c r="B33"/>
  <c r="C33"/>
  <c r="B34"/>
  <c r="C34"/>
  <c r="B35"/>
  <c r="F35" s="1"/>
  <c r="C35"/>
  <c r="B36"/>
  <c r="C36"/>
  <c r="B37"/>
  <c r="F37" s="1"/>
  <c r="C37"/>
  <c r="B38"/>
  <c r="C38"/>
  <c r="B39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C85"/>
  <c r="B86"/>
  <c r="C86"/>
  <c r="F86" s="1"/>
  <c r="B87"/>
  <c r="F87" s="1"/>
  <c r="C87"/>
  <c r="B88"/>
  <c r="C88"/>
  <c r="B89"/>
  <c r="F89" s="1"/>
  <c r="C89"/>
  <c r="B90"/>
  <c r="C90"/>
  <c r="F90" s="1"/>
  <c r="B91"/>
  <c r="C91"/>
  <c r="B92"/>
  <c r="C92"/>
  <c r="F92" s="1"/>
  <c r="B93"/>
  <c r="C93"/>
  <c r="B94"/>
  <c r="C94"/>
  <c r="B95"/>
  <c r="C95"/>
  <c r="B96"/>
  <c r="C96"/>
  <c r="B97"/>
  <c r="C97"/>
  <c r="B98"/>
  <c r="C98"/>
  <c r="F98" s="1"/>
  <c r="C3"/>
  <c r="B3"/>
  <c r="B4" i="62"/>
  <c r="C4"/>
  <c r="B5"/>
  <c r="F5" s="1"/>
  <c r="C5"/>
  <c r="B6"/>
  <c r="C6"/>
  <c r="F6" s="1"/>
  <c r="B7"/>
  <c r="F7" s="1"/>
  <c r="C7"/>
  <c r="B8"/>
  <c r="C8"/>
  <c r="F8" s="1"/>
  <c r="B9"/>
  <c r="F9" s="1"/>
  <c r="C9"/>
  <c r="B10"/>
  <c r="C10"/>
  <c r="F10" s="1"/>
  <c r="B11"/>
  <c r="F11" s="1"/>
  <c r="C11"/>
  <c r="B12"/>
  <c r="C12"/>
  <c r="F12" s="1"/>
  <c r="B13"/>
  <c r="C13"/>
  <c r="B14"/>
  <c r="C14"/>
  <c r="F14" s="1"/>
  <c r="B15"/>
  <c r="C15"/>
  <c r="B16"/>
  <c r="C16"/>
  <c r="F16" s="1"/>
  <c r="B17"/>
  <c r="F17" s="1"/>
  <c r="C17"/>
  <c r="B18"/>
  <c r="C18"/>
  <c r="B19"/>
  <c r="C19"/>
  <c r="B20"/>
  <c r="C20"/>
  <c r="B21"/>
  <c r="C21"/>
  <c r="B22"/>
  <c r="C22"/>
  <c r="F22" s="1"/>
  <c r="B23"/>
  <c r="C23"/>
  <c r="B24"/>
  <c r="C24"/>
  <c r="F24" s="1"/>
  <c r="B25"/>
  <c r="F25" s="1"/>
  <c r="C25"/>
  <c r="B26"/>
  <c r="C26"/>
  <c r="F26" s="1"/>
  <c r="B27"/>
  <c r="F27" s="1"/>
  <c r="C27"/>
  <c r="B28"/>
  <c r="C28"/>
  <c r="F28" s="1"/>
  <c r="B29"/>
  <c r="F29" s="1"/>
  <c r="C29"/>
  <c r="B30"/>
  <c r="C30"/>
  <c r="F30" s="1"/>
  <c r="B31"/>
  <c r="F31" s="1"/>
  <c r="C31"/>
  <c r="B32"/>
  <c r="C32"/>
  <c r="F32" s="1"/>
  <c r="B33"/>
  <c r="C33"/>
  <c r="B34"/>
  <c r="C34"/>
  <c r="F34" s="1"/>
  <c r="B35"/>
  <c r="C35"/>
  <c r="B36"/>
  <c r="C36"/>
  <c r="F36" s="1"/>
  <c r="B37"/>
  <c r="F37" s="1"/>
  <c r="C37"/>
  <c r="B38"/>
  <c r="C38"/>
  <c r="F38" s="1"/>
  <c r="B39"/>
  <c r="F39" s="1"/>
  <c r="C39"/>
  <c r="B40"/>
  <c r="C40"/>
  <c r="F40" s="1"/>
  <c r="B41"/>
  <c r="F41" s="1"/>
  <c r="C41"/>
  <c r="B42"/>
  <c r="C42"/>
  <c r="F42" s="1"/>
  <c r="B43"/>
  <c r="C43"/>
  <c r="B44"/>
  <c r="C44"/>
  <c r="F44" s="1"/>
  <c r="B45"/>
  <c r="F45" s="1"/>
  <c r="C45"/>
  <c r="B46"/>
  <c r="C46"/>
  <c r="F46" s="1"/>
  <c r="B47"/>
  <c r="F47" s="1"/>
  <c r="C47"/>
  <c r="B48"/>
  <c r="C48"/>
  <c r="F48" s="1"/>
  <c r="B49"/>
  <c r="F49" s="1"/>
  <c r="C49"/>
  <c r="B50"/>
  <c r="C50"/>
  <c r="B51"/>
  <c r="F51" s="1"/>
  <c r="C51"/>
  <c r="B52"/>
  <c r="C52"/>
  <c r="B53"/>
  <c r="F53" s="1"/>
  <c r="C53"/>
  <c r="B54"/>
  <c r="C54"/>
  <c r="F54" s="1"/>
  <c r="B55"/>
  <c r="C55"/>
  <c r="B56"/>
  <c r="C56"/>
  <c r="F56" s="1"/>
  <c r="B57"/>
  <c r="F57" s="1"/>
  <c r="C57"/>
  <c r="B58"/>
  <c r="C58"/>
  <c r="F58" s="1"/>
  <c r="B59"/>
  <c r="F59" s="1"/>
  <c r="C59"/>
  <c r="B60"/>
  <c r="C60"/>
  <c r="F60" s="1"/>
  <c r="B61"/>
  <c r="F61" s="1"/>
  <c r="C61"/>
  <c r="B62"/>
  <c r="C62"/>
  <c r="F62" s="1"/>
  <c r="B63"/>
  <c r="F63" s="1"/>
  <c r="C63"/>
  <c r="B64"/>
  <c r="C64"/>
  <c r="F64" s="1"/>
  <c r="B65"/>
  <c r="C65"/>
  <c r="B66"/>
  <c r="C66"/>
  <c r="F66" s="1"/>
  <c r="B67"/>
  <c r="F67" s="1"/>
  <c r="C67"/>
  <c r="B68"/>
  <c r="C68"/>
  <c r="F68" s="1"/>
  <c r="B69"/>
  <c r="F69" s="1"/>
  <c r="C69"/>
  <c r="B70"/>
  <c r="C70"/>
  <c r="B71"/>
  <c r="F71" s="1"/>
  <c r="C71"/>
  <c r="B72"/>
  <c r="C72"/>
  <c r="F72" s="1"/>
  <c r="B73"/>
  <c r="F73" s="1"/>
  <c r="C73"/>
  <c r="B74"/>
  <c r="C74"/>
  <c r="F74" s="1"/>
  <c r="B75"/>
  <c r="F75" s="1"/>
  <c r="C75"/>
  <c r="B76"/>
  <c r="C76"/>
  <c r="F76" s="1"/>
  <c r="B77"/>
  <c r="F77" s="1"/>
  <c r="C77"/>
  <c r="B78"/>
  <c r="C78"/>
  <c r="F78" s="1"/>
  <c r="B79"/>
  <c r="C79"/>
  <c r="B80"/>
  <c r="C80"/>
  <c r="B81"/>
  <c r="F81" s="1"/>
  <c r="C81"/>
  <c r="B82"/>
  <c r="C82"/>
  <c r="B83"/>
  <c r="F83" s="1"/>
  <c r="C83"/>
  <c r="B84"/>
  <c r="C84"/>
  <c r="F84" s="1"/>
  <c r="B85"/>
  <c r="F85" s="1"/>
  <c r="C85"/>
  <c r="B86"/>
  <c r="C86"/>
  <c r="F86" s="1"/>
  <c r="B87"/>
  <c r="F87" s="1"/>
  <c r="C87"/>
  <c r="B88"/>
  <c r="C88"/>
  <c r="F88" s="1"/>
  <c r="B89"/>
  <c r="F89" s="1"/>
  <c r="C89"/>
  <c r="B90"/>
  <c r="C90"/>
  <c r="F90" s="1"/>
  <c r="B91"/>
  <c r="F91" s="1"/>
  <c r="C91"/>
  <c r="B92"/>
  <c r="C92"/>
  <c r="F92" s="1"/>
  <c r="B93"/>
  <c r="F93" s="1"/>
  <c r="C93"/>
  <c r="B94"/>
  <c r="C94"/>
  <c r="F94" s="1"/>
  <c r="B95"/>
  <c r="F95" s="1"/>
  <c r="C95"/>
  <c r="B96"/>
  <c r="C96"/>
  <c r="F96" s="1"/>
  <c r="B97"/>
  <c r="F97" s="1"/>
  <c r="C97"/>
  <c r="B98"/>
  <c r="C98"/>
  <c r="F98" s="1"/>
  <c r="C3"/>
  <c r="B3"/>
  <c r="B4" i="61"/>
  <c r="C4"/>
  <c r="F4" s="1"/>
  <c r="B5"/>
  <c r="F5" s="1"/>
  <c r="C5"/>
  <c r="B6"/>
  <c r="C6"/>
  <c r="F6" s="1"/>
  <c r="B7"/>
  <c r="F7" s="1"/>
  <c r="C7"/>
  <c r="B8"/>
  <c r="C8"/>
  <c r="F8" s="1"/>
  <c r="B9"/>
  <c r="C9"/>
  <c r="B10"/>
  <c r="C10"/>
  <c r="F10" s="1"/>
  <c r="B11"/>
  <c r="F11" s="1"/>
  <c r="C11"/>
  <c r="B12"/>
  <c r="C12"/>
  <c r="F12" s="1"/>
  <c r="B13"/>
  <c r="F13" s="1"/>
  <c r="C13"/>
  <c r="B14"/>
  <c r="C14"/>
  <c r="F14" s="1"/>
  <c r="B15"/>
  <c r="F15" s="1"/>
  <c r="C15"/>
  <c r="B16"/>
  <c r="C16"/>
  <c r="F16" s="1"/>
  <c r="B17"/>
  <c r="C17"/>
  <c r="B18"/>
  <c r="C18"/>
  <c r="B19"/>
  <c r="F19" s="1"/>
  <c r="C19"/>
  <c r="B20"/>
  <c r="C20"/>
  <c r="B21"/>
  <c r="C21"/>
  <c r="B22"/>
  <c r="C22"/>
  <c r="F22" s="1"/>
  <c r="B23"/>
  <c r="F23" s="1"/>
  <c r="C23"/>
  <c r="B24"/>
  <c r="C24"/>
  <c r="F24" s="1"/>
  <c r="B25"/>
  <c r="C25"/>
  <c r="B26"/>
  <c r="C26"/>
  <c r="F26" s="1"/>
  <c r="B27"/>
  <c r="F27" s="1"/>
  <c r="C27"/>
  <c r="B28"/>
  <c r="C28"/>
  <c r="F28" s="1"/>
  <c r="B29"/>
  <c r="F29" s="1"/>
  <c r="C29"/>
  <c r="B30"/>
  <c r="C30"/>
  <c r="B31"/>
  <c r="C31"/>
  <c r="B32"/>
  <c r="C32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B41"/>
  <c r="C41"/>
  <c r="B42"/>
  <c r="C42"/>
  <c r="B43"/>
  <c r="C43"/>
  <c r="B44"/>
  <c r="C44"/>
  <c r="F44" s="1"/>
  <c r="B45"/>
  <c r="C45"/>
  <c r="B46"/>
  <c r="C46"/>
  <c r="F46" s="1"/>
  <c r="B47"/>
  <c r="C47"/>
  <c r="B48"/>
  <c r="C48"/>
  <c r="F48" s="1"/>
  <c r="B49"/>
  <c r="F49" s="1"/>
  <c r="C49"/>
  <c r="B50"/>
  <c r="C50"/>
  <c r="F50" s="1"/>
  <c r="B51"/>
  <c r="F51" s="1"/>
  <c r="C51"/>
  <c r="B52"/>
  <c r="C52"/>
  <c r="F52" s="1"/>
  <c r="B53"/>
  <c r="F53" s="1"/>
  <c r="C53"/>
  <c r="B54"/>
  <c r="C54"/>
  <c r="F54" s="1"/>
  <c r="B55"/>
  <c r="F55" s="1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F63" s="1"/>
  <c r="C63"/>
  <c r="B64"/>
  <c r="C64"/>
  <c r="F64" s="1"/>
  <c r="B65"/>
  <c r="C65"/>
  <c r="B66"/>
  <c r="C66"/>
  <c r="B67"/>
  <c r="F67" s="1"/>
  <c r="C67"/>
  <c r="B68"/>
  <c r="C68"/>
  <c r="F68" s="1"/>
  <c r="B69"/>
  <c r="F69" s="1"/>
  <c r="C69"/>
  <c r="B70"/>
  <c r="C70"/>
  <c r="F70" s="1"/>
  <c r="B71"/>
  <c r="F71" s="1"/>
  <c r="C71"/>
  <c r="B72"/>
  <c r="C72"/>
  <c r="F72" s="1"/>
  <c r="B73"/>
  <c r="C73"/>
  <c r="B74"/>
  <c r="C74"/>
  <c r="F74" s="1"/>
  <c r="B75"/>
  <c r="C75"/>
  <c r="B76"/>
  <c r="C76"/>
  <c r="F76" s="1"/>
  <c r="B77"/>
  <c r="F77" s="1"/>
  <c r="C77"/>
  <c r="B78"/>
  <c r="C78"/>
  <c r="F78" s="1"/>
  <c r="B79"/>
  <c r="F79" s="1"/>
  <c r="C79"/>
  <c r="B80"/>
  <c r="C80"/>
  <c r="F80" s="1"/>
  <c r="B81"/>
  <c r="C81"/>
  <c r="B82"/>
  <c r="C82"/>
  <c r="F82" s="1"/>
  <c r="B83"/>
  <c r="F83" s="1"/>
  <c r="C83"/>
  <c r="B84"/>
  <c r="C84"/>
  <c r="F84" s="1"/>
  <c r="B85"/>
  <c r="C85"/>
  <c r="B86"/>
  <c r="C86"/>
  <c r="F86" s="1"/>
  <c r="B87"/>
  <c r="C87"/>
  <c r="B88"/>
  <c r="C88"/>
  <c r="B89"/>
  <c r="C89"/>
  <c r="B90"/>
  <c r="C90"/>
  <c r="F90" s="1"/>
  <c r="B91"/>
  <c r="C91"/>
  <c r="B92"/>
  <c r="C92"/>
  <c r="F92" s="1"/>
  <c r="B93"/>
  <c r="F93" s="1"/>
  <c r="C93"/>
  <c r="B94"/>
  <c r="C94"/>
  <c r="F94" s="1"/>
  <c r="B95"/>
  <c r="F95" s="1"/>
  <c r="C95"/>
  <c r="B96"/>
  <c r="C96"/>
  <c r="F96" s="1"/>
  <c r="B97"/>
  <c r="F97" s="1"/>
  <c r="C97"/>
  <c r="B98"/>
  <c r="C98"/>
  <c r="F98" s="1"/>
  <c r="C3"/>
  <c r="B3"/>
  <c r="B4" i="58"/>
  <c r="C4"/>
  <c r="F4" s="1"/>
  <c r="B5"/>
  <c r="C5"/>
  <c r="B6"/>
  <c r="C6"/>
  <c r="B7"/>
  <c r="F7" s="1"/>
  <c r="C7"/>
  <c r="B8"/>
  <c r="C8"/>
  <c r="F8" s="1"/>
  <c r="B9"/>
  <c r="C9"/>
  <c r="B10"/>
  <c r="C10"/>
  <c r="B11"/>
  <c r="F11" s="1"/>
  <c r="C11"/>
  <c r="B12"/>
  <c r="C12"/>
  <c r="B13"/>
  <c r="C13"/>
  <c r="B14"/>
  <c r="C14"/>
  <c r="F14" s="1"/>
  <c r="B15"/>
  <c r="C15"/>
  <c r="B16"/>
  <c r="C16"/>
  <c r="F16" s="1"/>
  <c r="B17"/>
  <c r="C17"/>
  <c r="B18"/>
  <c r="C18"/>
  <c r="F18" s="1"/>
  <c r="B19"/>
  <c r="F19" s="1"/>
  <c r="C19"/>
  <c r="B20"/>
  <c r="C20"/>
  <c r="F20" s="1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C41"/>
  <c r="B42"/>
  <c r="C42"/>
  <c r="F42" s="1"/>
  <c r="B43"/>
  <c r="C43"/>
  <c r="B44"/>
  <c r="C44"/>
  <c r="F44" s="1"/>
  <c r="B45"/>
  <c r="F45" s="1"/>
  <c r="C45"/>
  <c r="B46"/>
  <c r="C46"/>
  <c r="F46" s="1"/>
  <c r="B47"/>
  <c r="F47" s="1"/>
  <c r="C47"/>
  <c r="B48"/>
  <c r="C48"/>
  <c r="B49"/>
  <c r="C49"/>
  <c r="B50"/>
  <c r="C50"/>
  <c r="F50" s="1"/>
  <c r="B51"/>
  <c r="C51"/>
  <c r="B52"/>
  <c r="C52"/>
  <c r="F52" s="1"/>
  <c r="B53"/>
  <c r="F53" s="1"/>
  <c r="C53"/>
  <c r="B54"/>
  <c r="C54"/>
  <c r="F54" s="1"/>
  <c r="B55"/>
  <c r="F55" s="1"/>
  <c r="C55"/>
  <c r="B56"/>
  <c r="C56"/>
  <c r="F56" s="1"/>
  <c r="B57"/>
  <c r="C57"/>
  <c r="B58"/>
  <c r="C58"/>
  <c r="F58" s="1"/>
  <c r="B59"/>
  <c r="F59" s="1"/>
  <c r="C59"/>
  <c r="B60"/>
  <c r="C60"/>
  <c r="F60" s="1"/>
  <c r="B61"/>
  <c r="F61" s="1"/>
  <c r="C61"/>
  <c r="B62"/>
  <c r="C62"/>
  <c r="F62" s="1"/>
  <c r="B63"/>
  <c r="F63" s="1"/>
  <c r="C63"/>
  <c r="B64"/>
  <c r="C64"/>
  <c r="F64" s="1"/>
  <c r="B65"/>
  <c r="C65"/>
  <c r="B66"/>
  <c r="C66"/>
  <c r="F66" s="1"/>
  <c r="B67"/>
  <c r="F67" s="1"/>
  <c r="C67"/>
  <c r="B68"/>
  <c r="C68"/>
  <c r="F68" s="1"/>
  <c r="B69"/>
  <c r="F69" s="1"/>
  <c r="C69"/>
  <c r="B70"/>
  <c r="C70"/>
  <c r="F70" s="1"/>
  <c r="B71"/>
  <c r="F71" s="1"/>
  <c r="C71"/>
  <c r="B72"/>
  <c r="C72"/>
  <c r="F72" s="1"/>
  <c r="B73"/>
  <c r="C73"/>
  <c r="B74"/>
  <c r="C74"/>
  <c r="F74" s="1"/>
  <c r="B75"/>
  <c r="F75" s="1"/>
  <c r="C75"/>
  <c r="B76"/>
  <c r="C76"/>
  <c r="F76" s="1"/>
  <c r="B77"/>
  <c r="C77"/>
  <c r="B78"/>
  <c r="C78"/>
  <c r="F78" s="1"/>
  <c r="B79"/>
  <c r="C79"/>
  <c r="B80"/>
  <c r="C80"/>
  <c r="F80" s="1"/>
  <c r="B81"/>
  <c r="F81" s="1"/>
  <c r="C81"/>
  <c r="B82"/>
  <c r="C82"/>
  <c r="F82" s="1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7"/>
  <c r="C4"/>
  <c r="F4" s="1"/>
  <c r="B5"/>
  <c r="F5" s="1"/>
  <c r="C5"/>
  <c r="B6"/>
  <c r="C6"/>
  <c r="F6" s="1"/>
  <c r="B7"/>
  <c r="F7" s="1"/>
  <c r="C7"/>
  <c r="B8"/>
  <c r="C8"/>
  <c r="F8" s="1"/>
  <c r="B9"/>
  <c r="C9"/>
  <c r="B10"/>
  <c r="C10"/>
  <c r="F10" s="1"/>
  <c r="B11"/>
  <c r="C11"/>
  <c r="B12"/>
  <c r="C12"/>
  <c r="F12" s="1"/>
  <c r="B13"/>
  <c r="F13" s="1"/>
  <c r="C13"/>
  <c r="B14"/>
  <c r="C14"/>
  <c r="F14" s="1"/>
  <c r="B15"/>
  <c r="C15"/>
  <c r="B16"/>
  <c r="C16"/>
  <c r="F16" s="1"/>
  <c r="B17"/>
  <c r="F17" s="1"/>
  <c r="C17"/>
  <c r="B18"/>
  <c r="C18"/>
  <c r="F18" s="1"/>
  <c r="B19"/>
  <c r="F19" s="1"/>
  <c r="C19"/>
  <c r="B20"/>
  <c r="C20"/>
  <c r="B21"/>
  <c r="F21" s="1"/>
  <c r="C21"/>
  <c r="B22"/>
  <c r="C22"/>
  <c r="F22" s="1"/>
  <c r="B23"/>
  <c r="F23" s="1"/>
  <c r="C23"/>
  <c r="B24"/>
  <c r="C24"/>
  <c r="F24" s="1"/>
  <c r="B25"/>
  <c r="C25"/>
  <c r="B26"/>
  <c r="C26"/>
  <c r="F26" s="1"/>
  <c r="B27"/>
  <c r="C27"/>
  <c r="B28"/>
  <c r="C28"/>
  <c r="F28" s="1"/>
  <c r="B29"/>
  <c r="F29" s="1"/>
  <c r="C29"/>
  <c r="B30"/>
  <c r="C30"/>
  <c r="B31"/>
  <c r="F31" s="1"/>
  <c r="C31"/>
  <c r="B32"/>
  <c r="C32"/>
  <c r="F32" s="1"/>
  <c r="B33"/>
  <c r="F33" s="1"/>
  <c r="C33"/>
  <c r="B34"/>
  <c r="C34"/>
  <c r="F34" s="1"/>
  <c r="B35"/>
  <c r="F35" s="1"/>
  <c r="C35"/>
  <c r="B36"/>
  <c r="C36"/>
  <c r="F36" s="1"/>
  <c r="B37"/>
  <c r="F37" s="1"/>
  <c r="C37"/>
  <c r="B38"/>
  <c r="C38"/>
  <c r="F38" s="1"/>
  <c r="B39"/>
  <c r="C39"/>
  <c r="B40"/>
  <c r="C40"/>
  <c r="B41"/>
  <c r="C41"/>
  <c r="B42"/>
  <c r="C42"/>
  <c r="F42" s="1"/>
  <c r="B43"/>
  <c r="F43" s="1"/>
  <c r="C43"/>
  <c r="B44"/>
  <c r="C44"/>
  <c r="B45"/>
  <c r="C45"/>
  <c r="B46"/>
  <c r="C46"/>
  <c r="B47"/>
  <c r="F47" s="1"/>
  <c r="C47"/>
  <c r="B48"/>
  <c r="C48"/>
  <c r="B49"/>
  <c r="C49"/>
  <c r="B50"/>
  <c r="C50"/>
  <c r="F50" s="1"/>
  <c r="B51"/>
  <c r="F51" s="1"/>
  <c r="C51"/>
  <c r="B52"/>
  <c r="C52"/>
  <c r="B53"/>
  <c r="F53" s="1"/>
  <c r="C53"/>
  <c r="B54"/>
  <c r="C54"/>
  <c r="B55"/>
  <c r="F55" s="1"/>
  <c r="C55"/>
  <c r="B56"/>
  <c r="C56"/>
  <c r="F56" s="1"/>
  <c r="B57"/>
  <c r="F57" s="1"/>
  <c r="C57"/>
  <c r="B58"/>
  <c r="C58"/>
  <c r="F58" s="1"/>
  <c r="B59"/>
  <c r="F59" s="1"/>
  <c r="C59"/>
  <c r="B60"/>
  <c r="C60"/>
  <c r="F60" s="1"/>
  <c r="B61"/>
  <c r="F61" s="1"/>
  <c r="C61"/>
  <c r="B62"/>
  <c r="C62"/>
  <c r="F62" s="1"/>
  <c r="B63"/>
  <c r="F63" s="1"/>
  <c r="C63"/>
  <c r="B64"/>
  <c r="C64"/>
  <c r="F64" s="1"/>
  <c r="B65"/>
  <c r="C65"/>
  <c r="B66"/>
  <c r="C66"/>
  <c r="F66" s="1"/>
  <c r="B67"/>
  <c r="F67" s="1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F75" s="1"/>
  <c r="C75"/>
  <c r="B76"/>
  <c r="C76"/>
  <c r="F76" s="1"/>
  <c r="B77"/>
  <c r="C77"/>
  <c r="B78"/>
  <c r="C78"/>
  <c r="F78" s="1"/>
  <c r="B79"/>
  <c r="C79"/>
  <c r="B80"/>
  <c r="C80"/>
  <c r="F80" s="1"/>
  <c r="B81"/>
  <c r="F81" s="1"/>
  <c r="C81"/>
  <c r="B82"/>
  <c r="C82"/>
  <c r="F82" s="1"/>
  <c r="B83"/>
  <c r="C83"/>
  <c r="B84"/>
  <c r="C84"/>
  <c r="F84" s="1"/>
  <c r="B85"/>
  <c r="F85" s="1"/>
  <c r="C85"/>
  <c r="B86"/>
  <c r="C86"/>
  <c r="F86" s="1"/>
  <c r="B87"/>
  <c r="F87" s="1"/>
  <c r="C87"/>
  <c r="B88"/>
  <c r="C88"/>
  <c r="F88" s="1"/>
  <c r="B89"/>
  <c r="C89"/>
  <c r="B90"/>
  <c r="C90"/>
  <c r="F90" s="1"/>
  <c r="B91"/>
  <c r="C91"/>
  <c r="B92"/>
  <c r="C92"/>
  <c r="F92" s="1"/>
  <c r="B93"/>
  <c r="F93" s="1"/>
  <c r="C93"/>
  <c r="B94"/>
  <c r="C94"/>
  <c r="F94" s="1"/>
  <c r="B95"/>
  <c r="F95" s="1"/>
  <c r="C95"/>
  <c r="B96"/>
  <c r="C96"/>
  <c r="F96" s="1"/>
  <c r="B97"/>
  <c r="C97"/>
  <c r="B98"/>
  <c r="C98"/>
  <c r="C3"/>
  <c r="B3"/>
  <c r="B4" i="56"/>
  <c r="C4"/>
  <c r="B5"/>
  <c r="C5"/>
  <c r="B6"/>
  <c r="C6"/>
  <c r="F6" s="1"/>
  <c r="B7"/>
  <c r="F7" s="1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F20" s="1"/>
  <c r="B21"/>
  <c r="C21"/>
  <c r="B22"/>
  <c r="C22"/>
  <c r="F22" s="1"/>
  <c r="B23"/>
  <c r="F23" s="1"/>
  <c r="C23"/>
  <c r="B24"/>
  <c r="C24"/>
  <c r="F24" s="1"/>
  <c r="B25"/>
  <c r="F25" s="1"/>
  <c r="C25"/>
  <c r="B26"/>
  <c r="C26"/>
  <c r="F26" s="1"/>
  <c r="B27"/>
  <c r="F27" s="1"/>
  <c r="C27"/>
  <c r="B28"/>
  <c r="C28"/>
  <c r="F28" s="1"/>
  <c r="B29"/>
  <c r="C29"/>
  <c r="B30"/>
  <c r="C30"/>
  <c r="B31"/>
  <c r="C31"/>
  <c r="B32"/>
  <c r="C32"/>
  <c r="F32" s="1"/>
  <c r="B33"/>
  <c r="C33"/>
  <c r="B34"/>
  <c r="C34"/>
  <c r="F34" s="1"/>
  <c r="B35"/>
  <c r="C35"/>
  <c r="B36"/>
  <c r="C36"/>
  <c r="F36" s="1"/>
  <c r="B37"/>
  <c r="F37" s="1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F50" s="1"/>
  <c r="B51"/>
  <c r="C51"/>
  <c r="B52"/>
  <c r="C52"/>
  <c r="F52" s="1"/>
  <c r="B53"/>
  <c r="F53" s="1"/>
  <c r="C53"/>
  <c r="B54"/>
  <c r="C54"/>
  <c r="F54" s="1"/>
  <c r="B55"/>
  <c r="F55" s="1"/>
  <c r="C55"/>
  <c r="B56"/>
  <c r="C56"/>
  <c r="B57"/>
  <c r="C57"/>
  <c r="B58"/>
  <c r="C58"/>
  <c r="F58" s="1"/>
  <c r="B59"/>
  <c r="F59" s="1"/>
  <c r="C59"/>
  <c r="B60"/>
  <c r="C60"/>
  <c r="F60" s="1"/>
  <c r="B61"/>
  <c r="F61" s="1"/>
  <c r="C61"/>
  <c r="B62"/>
  <c r="C62"/>
  <c r="F62" s="1"/>
  <c r="B63"/>
  <c r="F63" s="1"/>
  <c r="C63"/>
  <c r="B64"/>
  <c r="C64"/>
  <c r="F64" s="1"/>
  <c r="B65"/>
  <c r="C65"/>
  <c r="B66"/>
  <c r="C66"/>
  <c r="F66" s="1"/>
  <c r="B67"/>
  <c r="F67" s="1"/>
  <c r="C67"/>
  <c r="B68"/>
  <c r="C68"/>
  <c r="F68" s="1"/>
  <c r="B69"/>
  <c r="F69" s="1"/>
  <c r="C69"/>
  <c r="B70"/>
  <c r="C70"/>
  <c r="F70" s="1"/>
  <c r="B71"/>
  <c r="F71" s="1"/>
  <c r="C71"/>
  <c r="B72"/>
  <c r="C72"/>
  <c r="F72" s="1"/>
  <c r="B73"/>
  <c r="C73"/>
  <c r="B74"/>
  <c r="C74"/>
  <c r="F74" s="1"/>
  <c r="B75"/>
  <c r="F75" s="1"/>
  <c r="C75"/>
  <c r="B76"/>
  <c r="C76"/>
  <c r="F76" s="1"/>
  <c r="B77"/>
  <c r="C77"/>
  <c r="B78"/>
  <c r="C78"/>
  <c r="F78" s="1"/>
  <c r="B79"/>
  <c r="C79"/>
  <c r="B80"/>
  <c r="C80"/>
  <c r="F80" s="1"/>
  <c r="B81"/>
  <c r="F81" s="1"/>
  <c r="C81"/>
  <c r="B82"/>
  <c r="C82"/>
  <c r="F82" s="1"/>
  <c r="B83"/>
  <c r="F83" s="1"/>
  <c r="C83"/>
  <c r="B84"/>
  <c r="C84"/>
  <c r="F84" s="1"/>
  <c r="B85"/>
  <c r="F85" s="1"/>
  <c r="C85"/>
  <c r="B86"/>
  <c r="C86"/>
  <c r="F86" s="1"/>
  <c r="B87"/>
  <c r="C87"/>
  <c r="B88"/>
  <c r="C88"/>
  <c r="F88" s="1"/>
  <c r="B89"/>
  <c r="F89" s="1"/>
  <c r="C89"/>
  <c r="B90"/>
  <c r="C90"/>
  <c r="F90" s="1"/>
  <c r="B91"/>
  <c r="F91" s="1"/>
  <c r="C91"/>
  <c r="B92"/>
  <c r="C92"/>
  <c r="F92" s="1"/>
  <c r="B93"/>
  <c r="F93" s="1"/>
  <c r="C93"/>
  <c r="B94"/>
  <c r="C94"/>
  <c r="F94" s="1"/>
  <c r="B95"/>
  <c r="C95"/>
  <c r="B96"/>
  <c r="C96"/>
  <c r="F96" s="1"/>
  <c r="B97"/>
  <c r="F97" s="1"/>
  <c r="C97"/>
  <c r="B98"/>
  <c r="C98"/>
  <c r="F98" s="1"/>
  <c r="C3"/>
  <c r="B3"/>
  <c r="B4" i="55"/>
  <c r="C4"/>
  <c r="B5"/>
  <c r="C5"/>
  <c r="B6"/>
  <c r="C6"/>
  <c r="B7"/>
  <c r="F7" s="1"/>
  <c r="C7"/>
  <c r="B8"/>
  <c r="C8"/>
  <c r="F8" s="1"/>
  <c r="B9"/>
  <c r="C9"/>
  <c r="B10"/>
  <c r="C10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F19" s="1"/>
  <c r="C19"/>
  <c r="B20"/>
  <c r="C20"/>
  <c r="F20" s="1"/>
  <c r="B21"/>
  <c r="C21"/>
  <c r="B22"/>
  <c r="C22"/>
  <c r="F22" s="1"/>
  <c r="B23"/>
  <c r="F23" s="1"/>
  <c r="C23"/>
  <c r="B24"/>
  <c r="C24"/>
  <c r="F24" s="1"/>
  <c r="B25"/>
  <c r="C25"/>
  <c r="B26"/>
  <c r="C26"/>
  <c r="B27"/>
  <c r="F27" s="1"/>
  <c r="C27"/>
  <c r="B28"/>
  <c r="C28"/>
  <c r="B29"/>
  <c r="C29"/>
  <c r="B30"/>
  <c r="C30"/>
  <c r="B31"/>
  <c r="F31" s="1"/>
  <c r="C31"/>
  <c r="B32"/>
  <c r="C32"/>
  <c r="B33"/>
  <c r="F33" s="1"/>
  <c r="C33"/>
  <c r="B34"/>
  <c r="C34"/>
  <c r="F34" s="1"/>
  <c r="B35"/>
  <c r="F35" s="1"/>
  <c r="C35"/>
  <c r="B36"/>
  <c r="C36"/>
  <c r="F36" s="1"/>
  <c r="B37"/>
  <c r="C37"/>
  <c r="B38"/>
  <c r="C38"/>
  <c r="F38" s="1"/>
  <c r="B39"/>
  <c r="C39"/>
  <c r="B40"/>
  <c r="C40"/>
  <c r="B41"/>
  <c r="C41"/>
  <c r="B42"/>
  <c r="C42"/>
  <c r="F42" s="1"/>
  <c r="B43"/>
  <c r="C43"/>
  <c r="B44"/>
  <c r="C44"/>
  <c r="F44" s="1"/>
  <c r="B45"/>
  <c r="C45"/>
  <c r="B46"/>
  <c r="C46"/>
  <c r="F46" s="1"/>
  <c r="B47"/>
  <c r="F47" s="1"/>
  <c r="C47"/>
  <c r="B48"/>
  <c r="C48"/>
  <c r="F48" s="1"/>
  <c r="B49"/>
  <c r="C49"/>
  <c r="B50"/>
  <c r="C50"/>
  <c r="F50" s="1"/>
  <c r="B51"/>
  <c r="F51" s="1"/>
  <c r="C51"/>
  <c r="B52"/>
  <c r="C52"/>
  <c r="F52" s="1"/>
  <c r="B53"/>
  <c r="C53"/>
  <c r="B54"/>
  <c r="C54"/>
  <c r="F54" s="1"/>
  <c r="B55"/>
  <c r="F55" s="1"/>
  <c r="C55"/>
  <c r="B56"/>
  <c r="C56"/>
  <c r="F56" s="1"/>
  <c r="B57"/>
  <c r="C57"/>
  <c r="B58"/>
  <c r="C58"/>
  <c r="F58" s="1"/>
  <c r="B59"/>
  <c r="F59" s="1"/>
  <c r="C59"/>
  <c r="B60"/>
  <c r="C60"/>
  <c r="F60" s="1"/>
  <c r="B61"/>
  <c r="C61"/>
  <c r="B62"/>
  <c r="C62"/>
  <c r="F62" s="1"/>
  <c r="B63"/>
  <c r="F63" s="1"/>
  <c r="C63"/>
  <c r="B64"/>
  <c r="C64"/>
  <c r="F64" s="1"/>
  <c r="B65"/>
  <c r="F65" s="1"/>
  <c r="C65"/>
  <c r="B66"/>
  <c r="C66"/>
  <c r="B67"/>
  <c r="F67" s="1"/>
  <c r="C67"/>
  <c r="B68"/>
  <c r="C68"/>
  <c r="B69"/>
  <c r="F69" s="1"/>
  <c r="C69"/>
  <c r="B70"/>
  <c r="C70"/>
  <c r="F70" s="1"/>
  <c r="B71"/>
  <c r="F71" s="1"/>
  <c r="C71"/>
  <c r="B72"/>
  <c r="C72"/>
  <c r="F72" s="1"/>
  <c r="B73"/>
  <c r="F73" s="1"/>
  <c r="C73"/>
  <c r="B74"/>
  <c r="C74"/>
  <c r="B75"/>
  <c r="C75"/>
  <c r="B76"/>
  <c r="C76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L40" i="66" s="1"/>
  <c r="N40" s="1"/>
  <c r="E40" i="57" s="1"/>
  <c r="C41" i="39"/>
  <c r="L41" i="66" s="1"/>
  <c r="O41" s="1"/>
  <c r="D41" i="58" s="1"/>
  <c r="C42" i="39"/>
  <c r="C43"/>
  <c r="C44"/>
  <c r="L44" i="66" s="1"/>
  <c r="N44" s="1"/>
  <c r="E44" i="57" s="1"/>
  <c r="C45" i="39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L52" i="66" s="1"/>
  <c r="N52" s="1"/>
  <c r="E52" i="57" s="1"/>
  <c r="C53" i="39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L60" i="66" s="1"/>
  <c r="N60" s="1"/>
  <c r="E60" i="57" s="1"/>
  <c r="C61" i="39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L68" i="66" s="1"/>
  <c r="N68" s="1"/>
  <c r="E68" i="57" s="1"/>
  <c r="C69" i="3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L76" i="66" s="1"/>
  <c r="N76" s="1"/>
  <c r="E76" i="57" s="1"/>
  <c r="C77" i="39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L84" i="66" s="1"/>
  <c r="N84" s="1"/>
  <c r="E84" i="57" s="1"/>
  <c r="C85" i="39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L92" i="66" s="1"/>
  <c r="N92" s="1"/>
  <c r="E92" i="57" s="1"/>
  <c r="C93" i="39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K92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K84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K7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K68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K60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K52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K44"/>
  <c r="F44"/>
  <c r="L43"/>
  <c r="M43" s="1"/>
  <c r="D43" i="57" s="1"/>
  <c r="K43" i="66"/>
  <c r="F43"/>
  <c r="L42"/>
  <c r="P42" s="1"/>
  <c r="E42" i="58" s="1"/>
  <c r="K42" i="66"/>
  <c r="F42"/>
  <c r="K41"/>
  <c r="F41"/>
  <c r="K40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F95"/>
  <c r="U94"/>
  <c r="F94"/>
  <c r="U93"/>
  <c r="F93"/>
  <c r="U92"/>
  <c r="N92"/>
  <c r="U91"/>
  <c r="F91"/>
  <c r="U90"/>
  <c r="N90"/>
  <c r="U89"/>
  <c r="N89"/>
  <c r="U88"/>
  <c r="N88"/>
  <c r="F88"/>
  <c r="U87"/>
  <c r="U86"/>
  <c r="N86"/>
  <c r="U85"/>
  <c r="N85"/>
  <c r="U84"/>
  <c r="N84"/>
  <c r="U83"/>
  <c r="U82"/>
  <c r="N82"/>
  <c r="U81"/>
  <c r="N81"/>
  <c r="U80"/>
  <c r="N80"/>
  <c r="U79"/>
  <c r="U78"/>
  <c r="U77"/>
  <c r="N77"/>
  <c r="U76"/>
  <c r="N76"/>
  <c r="U75"/>
  <c r="U74"/>
  <c r="N74"/>
  <c r="U73"/>
  <c r="N73"/>
  <c r="U72"/>
  <c r="N72"/>
  <c r="U71"/>
  <c r="U70"/>
  <c r="N70"/>
  <c r="U69"/>
  <c r="N69"/>
  <c r="F69"/>
  <c r="U68"/>
  <c r="N68"/>
  <c r="F68"/>
  <c r="U67"/>
  <c r="U66"/>
  <c r="N66"/>
  <c r="F66"/>
  <c r="U65"/>
  <c r="N65"/>
  <c r="U64"/>
  <c r="N64"/>
  <c r="U63"/>
  <c r="U62"/>
  <c r="N62"/>
  <c r="U61"/>
  <c r="N61"/>
  <c r="U60"/>
  <c r="N60"/>
  <c r="U59"/>
  <c r="U58"/>
  <c r="N58"/>
  <c r="U57"/>
  <c r="N57"/>
  <c r="U56"/>
  <c r="N56"/>
  <c r="U55"/>
  <c r="U54"/>
  <c r="N54"/>
  <c r="F54"/>
  <c r="U53"/>
  <c r="N53"/>
  <c r="U52"/>
  <c r="N52"/>
  <c r="U51"/>
  <c r="U50"/>
  <c r="N50"/>
  <c r="U49"/>
  <c r="N49"/>
  <c r="U48"/>
  <c r="N48"/>
  <c r="F48"/>
  <c r="U47"/>
  <c r="U46"/>
  <c r="N46"/>
  <c r="F46"/>
  <c r="U45"/>
  <c r="N45"/>
  <c r="U44"/>
  <c r="N44"/>
  <c r="U43"/>
  <c r="U42"/>
  <c r="N42"/>
  <c r="U41"/>
  <c r="N41"/>
  <c r="U40"/>
  <c r="N40"/>
  <c r="F40"/>
  <c r="U39"/>
  <c r="F39"/>
  <c r="U38"/>
  <c r="N38"/>
  <c r="U37"/>
  <c r="N37"/>
  <c r="U36"/>
  <c r="N36"/>
  <c r="U35"/>
  <c r="U34"/>
  <c r="N34"/>
  <c r="F34"/>
  <c r="U33"/>
  <c r="N33"/>
  <c r="U32"/>
  <c r="N32"/>
  <c r="U31"/>
  <c r="U30"/>
  <c r="N30"/>
  <c r="U29"/>
  <c r="N29"/>
  <c r="U28"/>
  <c r="U27"/>
  <c r="N27"/>
  <c r="U26"/>
  <c r="N26"/>
  <c r="F26"/>
  <c r="U25"/>
  <c r="N25"/>
  <c r="F25"/>
  <c r="U24"/>
  <c r="N24"/>
  <c r="U23"/>
  <c r="F23"/>
  <c r="U22"/>
  <c r="N22"/>
  <c r="U21"/>
  <c r="N21"/>
  <c r="U20"/>
  <c r="N20"/>
  <c r="U19"/>
  <c r="U18"/>
  <c r="N18"/>
  <c r="U17"/>
  <c r="N17"/>
  <c r="U16"/>
  <c r="N16"/>
  <c r="F16"/>
  <c r="U15"/>
  <c r="U14"/>
  <c r="N14"/>
  <c r="U13"/>
  <c r="N13"/>
  <c r="F13"/>
  <c r="U12"/>
  <c r="N12"/>
  <c r="U11"/>
  <c r="F11"/>
  <c r="U10"/>
  <c r="N10"/>
  <c r="F10"/>
  <c r="U9"/>
  <c r="N9"/>
  <c r="U8"/>
  <c r="N8"/>
  <c r="U7"/>
  <c r="U6"/>
  <c r="N6"/>
  <c r="U5"/>
  <c r="N5"/>
  <c r="U4"/>
  <c r="N4"/>
  <c r="U3"/>
  <c r="M99"/>
  <c r="L99"/>
  <c r="K99"/>
  <c r="J99"/>
  <c r="I99"/>
  <c r="A1"/>
  <c r="T99" i="62"/>
  <c r="S99"/>
  <c r="R99"/>
  <c r="Q99"/>
  <c r="P99"/>
  <c r="U98"/>
  <c r="N98"/>
  <c r="U97"/>
  <c r="U96"/>
  <c r="U95"/>
  <c r="N95"/>
  <c r="U94"/>
  <c r="AD93"/>
  <c r="U93"/>
  <c r="AD92"/>
  <c r="U92"/>
  <c r="N92"/>
  <c r="U91"/>
  <c r="N91"/>
  <c r="U90"/>
  <c r="AD89"/>
  <c r="U89"/>
  <c r="AD88"/>
  <c r="U88"/>
  <c r="U87"/>
  <c r="N87"/>
  <c r="U86"/>
  <c r="AD85"/>
  <c r="U85"/>
  <c r="U84"/>
  <c r="U83"/>
  <c r="N83"/>
  <c r="U82"/>
  <c r="F82"/>
  <c r="U81"/>
  <c r="U80"/>
  <c r="F80"/>
  <c r="U79"/>
  <c r="N79"/>
  <c r="AC78"/>
  <c r="U78"/>
  <c r="U77"/>
  <c r="U76"/>
  <c r="U75"/>
  <c r="N75"/>
  <c r="U74"/>
  <c r="N74"/>
  <c r="U73"/>
  <c r="U72"/>
  <c r="U71"/>
  <c r="N71"/>
  <c r="U70"/>
  <c r="F70"/>
  <c r="AD69"/>
  <c r="U69"/>
  <c r="U68"/>
  <c r="U67"/>
  <c r="N67"/>
  <c r="AD66"/>
  <c r="U66"/>
  <c r="AD65"/>
  <c r="U65"/>
  <c r="N65"/>
  <c r="U64"/>
  <c r="U63"/>
  <c r="N63"/>
  <c r="AC62"/>
  <c r="U62"/>
  <c r="U61"/>
  <c r="U60"/>
  <c r="U59"/>
  <c r="N59"/>
  <c r="U58"/>
  <c r="U57"/>
  <c r="U56"/>
  <c r="U55"/>
  <c r="N55"/>
  <c r="U54"/>
  <c r="N54"/>
  <c r="AD53"/>
  <c r="U53"/>
  <c r="U52"/>
  <c r="F52"/>
  <c r="U51"/>
  <c r="N51"/>
  <c r="AD50"/>
  <c r="U50"/>
  <c r="U49"/>
  <c r="U48"/>
  <c r="U47"/>
  <c r="U46"/>
  <c r="U45"/>
  <c r="U44"/>
  <c r="U43"/>
  <c r="F43"/>
  <c r="U42"/>
  <c r="U41"/>
  <c r="U40"/>
  <c r="U39"/>
  <c r="U38"/>
  <c r="U37"/>
  <c r="U36"/>
  <c r="U35"/>
  <c r="F35"/>
  <c r="U34"/>
  <c r="AD33"/>
  <c r="U33"/>
  <c r="F33"/>
  <c r="U32"/>
  <c r="U31"/>
  <c r="U30"/>
  <c r="AD29"/>
  <c r="U29"/>
  <c r="U28"/>
  <c r="U27"/>
  <c r="U26"/>
  <c r="U25"/>
  <c r="U24"/>
  <c r="U23"/>
  <c r="F23"/>
  <c r="U22"/>
  <c r="AD21"/>
  <c r="U21"/>
  <c r="F21"/>
  <c r="U20"/>
  <c r="F20"/>
  <c r="U19"/>
  <c r="F19"/>
  <c r="U18"/>
  <c r="F18"/>
  <c r="AD17"/>
  <c r="U17"/>
  <c r="U16"/>
  <c r="U15"/>
  <c r="F15"/>
  <c r="U14"/>
  <c r="AD13"/>
  <c r="U13"/>
  <c r="F13"/>
  <c r="U12"/>
  <c r="U11"/>
  <c r="U10"/>
  <c r="AD9"/>
  <c r="U9"/>
  <c r="U8"/>
  <c r="U7"/>
  <c r="U6"/>
  <c r="AD5"/>
  <c r="U5"/>
  <c r="U4"/>
  <c r="F4"/>
  <c r="U3"/>
  <c r="I99"/>
  <c r="A1"/>
  <c r="T99" i="61"/>
  <c r="S99"/>
  <c r="R99"/>
  <c r="Q99"/>
  <c r="P99"/>
  <c r="U98"/>
  <c r="U97"/>
  <c r="U96"/>
  <c r="U95"/>
  <c r="U94"/>
  <c r="U93"/>
  <c r="U92"/>
  <c r="U91"/>
  <c r="U90"/>
  <c r="U89"/>
  <c r="U88"/>
  <c r="F88"/>
  <c r="U87"/>
  <c r="U86"/>
  <c r="U85"/>
  <c r="U84"/>
  <c r="U83"/>
  <c r="U82"/>
  <c r="U81"/>
  <c r="F81"/>
  <c r="U80"/>
  <c r="U79"/>
  <c r="U78"/>
  <c r="U77"/>
  <c r="U76"/>
  <c r="U75"/>
  <c r="U74"/>
  <c r="N74"/>
  <c r="U73"/>
  <c r="F73"/>
  <c r="U72"/>
  <c r="U71"/>
  <c r="U70"/>
  <c r="U69"/>
  <c r="U68"/>
  <c r="N68"/>
  <c r="U67"/>
  <c r="U66"/>
  <c r="N66"/>
  <c r="F66"/>
  <c r="U65"/>
  <c r="U64"/>
  <c r="U63"/>
  <c r="U62"/>
  <c r="U61"/>
  <c r="U60"/>
  <c r="U59"/>
  <c r="U58"/>
  <c r="U57"/>
  <c r="U56"/>
  <c r="N56"/>
  <c r="U55"/>
  <c r="U54"/>
  <c r="U53"/>
  <c r="U52"/>
  <c r="U51"/>
  <c r="U50"/>
  <c r="N50"/>
  <c r="U49"/>
  <c r="U48"/>
  <c r="U47"/>
  <c r="F47"/>
  <c r="U46"/>
  <c r="U45"/>
  <c r="U44"/>
  <c r="U43"/>
  <c r="U42"/>
  <c r="F42"/>
  <c r="U41"/>
  <c r="F41"/>
  <c r="U40"/>
  <c r="F40"/>
  <c r="U39"/>
  <c r="U38"/>
  <c r="U37"/>
  <c r="U36"/>
  <c r="U35"/>
  <c r="U34"/>
  <c r="U33"/>
  <c r="U32"/>
  <c r="F32"/>
  <c r="U31"/>
  <c r="N31"/>
  <c r="U30"/>
  <c r="F30"/>
  <c r="U29"/>
  <c r="U28"/>
  <c r="N28"/>
  <c r="U27"/>
  <c r="N27"/>
  <c r="U26"/>
  <c r="U25"/>
  <c r="U24"/>
  <c r="U23"/>
  <c r="U22"/>
  <c r="U21"/>
  <c r="U20"/>
  <c r="F20"/>
  <c r="U19"/>
  <c r="U18"/>
  <c r="F18"/>
  <c r="U17"/>
  <c r="U16"/>
  <c r="U15"/>
  <c r="U14"/>
  <c r="U13"/>
  <c r="U12"/>
  <c r="U11"/>
  <c r="U10"/>
  <c r="U9"/>
  <c r="U8"/>
  <c r="U7"/>
  <c r="N7"/>
  <c r="U6"/>
  <c r="U5"/>
  <c r="U4"/>
  <c r="U3"/>
  <c r="K99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U81"/>
  <c r="U80"/>
  <c r="U79"/>
  <c r="F79"/>
  <c r="U78"/>
  <c r="U77"/>
  <c r="U76"/>
  <c r="U75"/>
  <c r="U74"/>
  <c r="U73"/>
  <c r="F73"/>
  <c r="U72"/>
  <c r="U71"/>
  <c r="U70"/>
  <c r="U69"/>
  <c r="U68"/>
  <c r="U67"/>
  <c r="U66"/>
  <c r="U65"/>
  <c r="F65"/>
  <c r="U64"/>
  <c r="U63"/>
  <c r="U62"/>
  <c r="U61"/>
  <c r="U60"/>
  <c r="U59"/>
  <c r="U58"/>
  <c r="U57"/>
  <c r="F57"/>
  <c r="U56"/>
  <c r="U55"/>
  <c r="U54"/>
  <c r="U53"/>
  <c r="U52"/>
  <c r="U51"/>
  <c r="U50"/>
  <c r="U49"/>
  <c r="U48"/>
  <c r="F48"/>
  <c r="U47"/>
  <c r="U46"/>
  <c r="U45"/>
  <c r="U44"/>
  <c r="U43"/>
  <c r="U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F24"/>
  <c r="U23"/>
  <c r="U22"/>
  <c r="F22"/>
  <c r="U21"/>
  <c r="U20"/>
  <c r="U19"/>
  <c r="U18"/>
  <c r="U17"/>
  <c r="U16"/>
  <c r="U15"/>
  <c r="U14"/>
  <c r="U13"/>
  <c r="U12"/>
  <c r="F12"/>
  <c r="U11"/>
  <c r="U10"/>
  <c r="F10"/>
  <c r="U9"/>
  <c r="U8"/>
  <c r="U7"/>
  <c r="N7"/>
  <c r="U6"/>
  <c r="F6"/>
  <c r="U5"/>
  <c r="U4"/>
  <c r="U3"/>
  <c r="A1"/>
  <c r="T99" i="57"/>
  <c r="S99"/>
  <c r="R99"/>
  <c r="Q99"/>
  <c r="P99"/>
  <c r="U98"/>
  <c r="F98"/>
  <c r="U97"/>
  <c r="U96"/>
  <c r="U95"/>
  <c r="U94"/>
  <c r="U93"/>
  <c r="U92"/>
  <c r="U91"/>
  <c r="U90"/>
  <c r="U89"/>
  <c r="N89"/>
  <c r="F89"/>
  <c r="U88"/>
  <c r="U87"/>
  <c r="U86"/>
  <c r="N86"/>
  <c r="U85"/>
  <c r="U84"/>
  <c r="U83"/>
  <c r="N83"/>
  <c r="U82"/>
  <c r="U81"/>
  <c r="U80"/>
  <c r="U79"/>
  <c r="U78"/>
  <c r="U77"/>
  <c r="N77"/>
  <c r="U76"/>
  <c r="U75"/>
  <c r="N75"/>
  <c r="U74"/>
  <c r="U73"/>
  <c r="U72"/>
  <c r="U71"/>
  <c r="N71"/>
  <c r="F71"/>
  <c r="U70"/>
  <c r="U69"/>
  <c r="U68"/>
  <c r="U67"/>
  <c r="N67"/>
  <c r="U66"/>
  <c r="U65"/>
  <c r="U64"/>
  <c r="U63"/>
  <c r="N63"/>
  <c r="U62"/>
  <c r="U61"/>
  <c r="U60"/>
  <c r="U59"/>
  <c r="N59"/>
  <c r="U58"/>
  <c r="U57"/>
  <c r="U56"/>
  <c r="U55"/>
  <c r="N55"/>
  <c r="U54"/>
  <c r="F54"/>
  <c r="U53"/>
  <c r="U52"/>
  <c r="F52"/>
  <c r="U51"/>
  <c r="N51"/>
  <c r="U50"/>
  <c r="U49"/>
  <c r="U48"/>
  <c r="F48"/>
  <c r="U47"/>
  <c r="N47"/>
  <c r="U46"/>
  <c r="F46"/>
  <c r="U45"/>
  <c r="F45"/>
  <c r="U44"/>
  <c r="F44"/>
  <c r="U43"/>
  <c r="N43"/>
  <c r="U42"/>
  <c r="U41"/>
  <c r="U40"/>
  <c r="F40"/>
  <c r="U39"/>
  <c r="N39"/>
  <c r="F39"/>
  <c r="U38"/>
  <c r="U37"/>
  <c r="U36"/>
  <c r="U35"/>
  <c r="N35"/>
  <c r="U34"/>
  <c r="U33"/>
  <c r="U32"/>
  <c r="U31"/>
  <c r="N31"/>
  <c r="U30"/>
  <c r="N30"/>
  <c r="F30"/>
  <c r="U29"/>
  <c r="U28"/>
  <c r="N28"/>
  <c r="U27"/>
  <c r="N27"/>
  <c r="F27"/>
  <c r="U26"/>
  <c r="N26"/>
  <c r="U25"/>
  <c r="F25"/>
  <c r="U24"/>
  <c r="U23"/>
  <c r="U22"/>
  <c r="N22"/>
  <c r="U21"/>
  <c r="U20"/>
  <c r="N20"/>
  <c r="F20"/>
  <c r="U19"/>
  <c r="U18"/>
  <c r="N18"/>
  <c r="U17"/>
  <c r="U16"/>
  <c r="U15"/>
  <c r="U14"/>
  <c r="N14"/>
  <c r="U13"/>
  <c r="U12"/>
  <c r="U11"/>
  <c r="F11"/>
  <c r="U10"/>
  <c r="N10"/>
  <c r="U9"/>
  <c r="F9"/>
  <c r="U8"/>
  <c r="U7"/>
  <c r="U6"/>
  <c r="N6"/>
  <c r="U5"/>
  <c r="U4"/>
  <c r="U3"/>
  <c r="M99"/>
  <c r="J99"/>
  <c r="I99"/>
  <c r="A1"/>
  <c r="T99" i="56"/>
  <c r="S99"/>
  <c r="R99"/>
  <c r="Q99"/>
  <c r="P99"/>
  <c r="U98"/>
  <c r="U97"/>
  <c r="U96"/>
  <c r="U95"/>
  <c r="F95"/>
  <c r="U94"/>
  <c r="U93"/>
  <c r="U92"/>
  <c r="U91"/>
  <c r="U90"/>
  <c r="U89"/>
  <c r="U88"/>
  <c r="U87"/>
  <c r="F87"/>
  <c r="U86"/>
  <c r="U85"/>
  <c r="U84"/>
  <c r="U83"/>
  <c r="U82"/>
  <c r="U81"/>
  <c r="U80"/>
  <c r="U79"/>
  <c r="F79"/>
  <c r="U78"/>
  <c r="U77"/>
  <c r="U76"/>
  <c r="U75"/>
  <c r="U74"/>
  <c r="U73"/>
  <c r="F73"/>
  <c r="U72"/>
  <c r="U71"/>
  <c r="U70"/>
  <c r="U69"/>
  <c r="U68"/>
  <c r="U67"/>
  <c r="U66"/>
  <c r="U65"/>
  <c r="F65"/>
  <c r="U64"/>
  <c r="U63"/>
  <c r="U62"/>
  <c r="U61"/>
  <c r="U60"/>
  <c r="U59"/>
  <c r="U58"/>
  <c r="U57"/>
  <c r="U56"/>
  <c r="F56"/>
  <c r="U55"/>
  <c r="U54"/>
  <c r="U53"/>
  <c r="U52"/>
  <c r="U51"/>
  <c r="F51"/>
  <c r="U50"/>
  <c r="U49"/>
  <c r="N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N37"/>
  <c r="U36"/>
  <c r="U35"/>
  <c r="F35"/>
  <c r="U34"/>
  <c r="N34"/>
  <c r="U33"/>
  <c r="U32"/>
  <c r="U31"/>
  <c r="U30"/>
  <c r="F30"/>
  <c r="U29"/>
  <c r="U28"/>
  <c r="U27"/>
  <c r="U26"/>
  <c r="U25"/>
  <c r="U24"/>
  <c r="U23"/>
  <c r="U22"/>
  <c r="U21"/>
  <c r="N21"/>
  <c r="U20"/>
  <c r="U19"/>
  <c r="N19"/>
  <c r="F19"/>
  <c r="U18"/>
  <c r="F18"/>
  <c r="U17"/>
  <c r="F17"/>
  <c r="U16"/>
  <c r="F16"/>
  <c r="U15"/>
  <c r="F15"/>
  <c r="U14"/>
  <c r="F14"/>
  <c r="U13"/>
  <c r="F13"/>
  <c r="U12"/>
  <c r="F12"/>
  <c r="U11"/>
  <c r="N11"/>
  <c r="U10"/>
  <c r="F10"/>
  <c r="U9"/>
  <c r="F9"/>
  <c r="U8"/>
  <c r="F8"/>
  <c r="U7"/>
  <c r="N7"/>
  <c r="U6"/>
  <c r="U5"/>
  <c r="U4"/>
  <c r="F4"/>
  <c r="U3"/>
  <c r="M99"/>
  <c r="L99"/>
  <c r="J99"/>
  <c r="A1"/>
  <c r="T99" i="55"/>
  <c r="S99"/>
  <c r="R99"/>
  <c r="Q99"/>
  <c r="P99"/>
  <c r="U98"/>
  <c r="N98"/>
  <c r="U97"/>
  <c r="N97"/>
  <c r="F97"/>
  <c r="U96"/>
  <c r="N96"/>
  <c r="U95"/>
  <c r="F95"/>
  <c r="U94"/>
  <c r="U93"/>
  <c r="N93"/>
  <c r="F93"/>
  <c r="U92"/>
  <c r="N92"/>
  <c r="U91"/>
  <c r="F91"/>
  <c r="U90"/>
  <c r="U89"/>
  <c r="N89"/>
  <c r="F89"/>
  <c r="U88"/>
  <c r="N88"/>
  <c r="U87"/>
  <c r="F87"/>
  <c r="U86"/>
  <c r="U85"/>
  <c r="N85"/>
  <c r="F85"/>
  <c r="U84"/>
  <c r="N84"/>
  <c r="U83"/>
  <c r="F83"/>
  <c r="U82"/>
  <c r="U81"/>
  <c r="N81"/>
  <c r="F81"/>
  <c r="U80"/>
  <c r="N80"/>
  <c r="U79"/>
  <c r="F79"/>
  <c r="U78"/>
  <c r="U77"/>
  <c r="N77"/>
  <c r="U76"/>
  <c r="N76"/>
  <c r="F76"/>
  <c r="U75"/>
  <c r="F75"/>
  <c r="U74"/>
  <c r="F74"/>
  <c r="U73"/>
  <c r="N73"/>
  <c r="U72"/>
  <c r="N72"/>
  <c r="U71"/>
  <c r="U70"/>
  <c r="U69"/>
  <c r="N69"/>
  <c r="U68"/>
  <c r="N68"/>
  <c r="F68"/>
  <c r="U67"/>
  <c r="U66"/>
  <c r="F66"/>
  <c r="U65"/>
  <c r="N65"/>
  <c r="U64"/>
  <c r="N64"/>
  <c r="U63"/>
  <c r="U62"/>
  <c r="U61"/>
  <c r="N61"/>
  <c r="U60"/>
  <c r="U59"/>
  <c r="U58"/>
  <c r="U57"/>
  <c r="F57"/>
  <c r="U56"/>
  <c r="U55"/>
  <c r="U54"/>
  <c r="U53"/>
  <c r="U52"/>
  <c r="U51"/>
  <c r="N51"/>
  <c r="U50"/>
  <c r="U49"/>
  <c r="F49"/>
  <c r="U48"/>
  <c r="N48"/>
  <c r="U47"/>
  <c r="U46"/>
  <c r="U45"/>
  <c r="N45"/>
  <c r="U44"/>
  <c r="U43"/>
  <c r="U42"/>
  <c r="U41"/>
  <c r="U40"/>
  <c r="F40"/>
  <c r="U39"/>
  <c r="U38"/>
  <c r="U37"/>
  <c r="U36"/>
  <c r="U35"/>
  <c r="N35"/>
  <c r="U34"/>
  <c r="U33"/>
  <c r="U32"/>
  <c r="N32"/>
  <c r="F32"/>
  <c r="U31"/>
  <c r="U30"/>
  <c r="F30"/>
  <c r="U29"/>
  <c r="N29"/>
  <c r="U28"/>
  <c r="F28"/>
  <c r="U27"/>
  <c r="U26"/>
  <c r="F26"/>
  <c r="U25"/>
  <c r="U24"/>
  <c r="U23"/>
  <c r="U22"/>
  <c r="U21"/>
  <c r="U20"/>
  <c r="U19"/>
  <c r="N19"/>
  <c r="U18"/>
  <c r="U17"/>
  <c r="U16"/>
  <c r="N16"/>
  <c r="U15"/>
  <c r="U14"/>
  <c r="U13"/>
  <c r="N13"/>
  <c r="U12"/>
  <c r="U11"/>
  <c r="U10"/>
  <c r="F10"/>
  <c r="U9"/>
  <c r="U8"/>
  <c r="U7"/>
  <c r="N7"/>
  <c r="U6"/>
  <c r="F6"/>
  <c r="U5"/>
  <c r="N5"/>
  <c r="U4"/>
  <c r="F4"/>
  <c r="U3"/>
  <c r="L99"/>
  <c r="A1"/>
  <c r="C99" l="1"/>
  <c r="F84" i="63"/>
  <c r="F82"/>
  <c r="F80"/>
  <c r="F78"/>
  <c r="F76"/>
  <c r="F74"/>
  <c r="F72"/>
  <c r="F70"/>
  <c r="F64"/>
  <c r="F62"/>
  <c r="F60"/>
  <c r="F58"/>
  <c r="F56"/>
  <c r="F52"/>
  <c r="F50"/>
  <c r="F44"/>
  <c r="F42"/>
  <c r="F38"/>
  <c r="F36"/>
  <c r="F32"/>
  <c r="F30"/>
  <c r="F28"/>
  <c r="F24"/>
  <c r="F22"/>
  <c r="F20"/>
  <c r="F18"/>
  <c r="F14"/>
  <c r="F12"/>
  <c r="F8"/>
  <c r="F6"/>
  <c r="F4"/>
  <c r="N24" i="58"/>
  <c r="N24" i="61"/>
  <c r="N40"/>
  <c r="N44"/>
  <c r="N48"/>
  <c r="N52"/>
  <c r="N60"/>
  <c r="N64"/>
  <c r="N72"/>
  <c r="N76"/>
  <c r="N94" i="62"/>
  <c r="F77" i="63"/>
  <c r="F89" i="61"/>
  <c r="F61"/>
  <c r="F59"/>
  <c r="F45"/>
  <c r="N97" i="62"/>
  <c r="N88"/>
  <c r="N17" i="61"/>
  <c r="N29"/>
  <c r="N5" i="56"/>
  <c r="N15"/>
  <c r="N17"/>
  <c r="N18"/>
  <c r="N23"/>
  <c r="N27"/>
  <c r="N31"/>
  <c r="N33"/>
  <c r="N35"/>
  <c r="N39"/>
  <c r="N43"/>
  <c r="N47"/>
  <c r="N50"/>
  <c r="N51"/>
  <c r="N53"/>
  <c r="N61"/>
  <c r="N69"/>
  <c r="N77"/>
  <c r="N96" i="62"/>
  <c r="F85" i="63"/>
  <c r="F47"/>
  <c r="F33"/>
  <c r="F31"/>
  <c r="C99"/>
  <c r="F7"/>
  <c r="B99"/>
  <c r="F79" i="62"/>
  <c r="F65"/>
  <c r="F55"/>
  <c r="F91" i="61"/>
  <c r="F87"/>
  <c r="F85"/>
  <c r="F75"/>
  <c r="F65"/>
  <c r="F57"/>
  <c r="F43"/>
  <c r="F37"/>
  <c r="F35"/>
  <c r="F31"/>
  <c r="F21"/>
  <c r="B99"/>
  <c r="C99" i="56"/>
  <c r="F77"/>
  <c r="F57"/>
  <c r="F33"/>
  <c r="F31"/>
  <c r="F29"/>
  <c r="F21"/>
  <c r="F11"/>
  <c r="B99"/>
  <c r="F5"/>
  <c r="F77" i="55"/>
  <c r="F43"/>
  <c r="F41"/>
  <c r="F39"/>
  <c r="F25"/>
  <c r="F17"/>
  <c r="F15"/>
  <c r="F11"/>
  <c r="F77" i="58"/>
  <c r="F51"/>
  <c r="F49"/>
  <c r="F43"/>
  <c r="F15"/>
  <c r="B99"/>
  <c r="F41"/>
  <c r="F77" i="57"/>
  <c r="F73"/>
  <c r="F69"/>
  <c r="F65"/>
  <c r="F49"/>
  <c r="C99"/>
  <c r="F41"/>
  <c r="F15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O7" i="65"/>
  <c r="D7" i="56" s="1"/>
  <c r="G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V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V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V21" s="1"/>
  <c r="O22" i="65"/>
  <c r="D22" i="56" s="1"/>
  <c r="G22" s="1"/>
  <c r="O23" i="65"/>
  <c r="D23" i="56" s="1"/>
  <c r="G23" s="1"/>
  <c r="O24" i="65"/>
  <c r="D24" i="56" s="1"/>
  <c r="G24" s="1"/>
  <c r="V24" s="1"/>
  <c r="O25" i="65"/>
  <c r="D25" i="56" s="1"/>
  <c r="G25" s="1"/>
  <c r="V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V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V36" s="1"/>
  <c r="O37" i="65"/>
  <c r="D37" i="56" s="1"/>
  <c r="G37" s="1"/>
  <c r="O37" s="1"/>
  <c r="O38" i="65"/>
  <c r="D38" i="56" s="1"/>
  <c r="G38" s="1"/>
  <c r="O39" i="65"/>
  <c r="D39" i="56" s="1"/>
  <c r="G39" s="1"/>
  <c r="O40" i="65"/>
  <c r="D40" i="56" s="1"/>
  <c r="G40" s="1"/>
  <c r="V40" s="1"/>
  <c r="O41" i="65"/>
  <c r="D41" i="56" s="1"/>
  <c r="G41" s="1"/>
  <c r="V41" s="1"/>
  <c r="O42" i="65"/>
  <c r="D42" i="56" s="1"/>
  <c r="G42" s="1"/>
  <c r="O43" i="65"/>
  <c r="D43" i="56" s="1"/>
  <c r="G43" s="1"/>
  <c r="O44" i="65"/>
  <c r="D44" i="56" s="1"/>
  <c r="G44" s="1"/>
  <c r="V44" s="1"/>
  <c r="O45" i="65"/>
  <c r="D45" i="56" s="1"/>
  <c r="G45" s="1"/>
  <c r="V45" s="1"/>
  <c r="O46" i="65"/>
  <c r="D46" i="56" s="1"/>
  <c r="G46" s="1"/>
  <c r="O47" i="65"/>
  <c r="D47" i="56" s="1"/>
  <c r="G47" s="1"/>
  <c r="O48" i="65"/>
  <c r="D48" i="56" s="1"/>
  <c r="G48" s="1"/>
  <c r="V48" s="1"/>
  <c r="O49" i="65"/>
  <c r="D49" i="56" s="1"/>
  <c r="G49" s="1"/>
  <c r="O49" s="1"/>
  <c r="O50" i="65"/>
  <c r="D50" i="56" s="1"/>
  <c r="G50" s="1"/>
  <c r="O51" i="65"/>
  <c r="D51" i="56" s="1"/>
  <c r="G51" s="1"/>
  <c r="O52" i="65"/>
  <c r="D52" i="56" s="1"/>
  <c r="G52" s="1"/>
  <c r="V52" s="1"/>
  <c r="O53" i="65"/>
  <c r="D53" i="56" s="1"/>
  <c r="G53" s="1"/>
  <c r="V53" s="1"/>
  <c r="O54" i="65"/>
  <c r="D54" i="56" s="1"/>
  <c r="G54" s="1"/>
  <c r="O55" i="65"/>
  <c r="D55" i="56" s="1"/>
  <c r="G55" s="1"/>
  <c r="O56" i="65"/>
  <c r="D56" i="56" s="1"/>
  <c r="G56" s="1"/>
  <c r="V56" s="1"/>
  <c r="O57" i="65"/>
  <c r="D57" i="56" s="1"/>
  <c r="G57" s="1"/>
  <c r="V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V65" s="1"/>
  <c r="O66" i="65"/>
  <c r="D66" i="56" s="1"/>
  <c r="G66" s="1"/>
  <c r="V66" s="1"/>
  <c r="O67" i="65"/>
  <c r="D67" i="56" s="1"/>
  <c r="G67" s="1"/>
  <c r="V67" s="1"/>
  <c r="O68" i="65"/>
  <c r="D68" i="56" s="1"/>
  <c r="G68" s="1"/>
  <c r="V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V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G10" s="1"/>
  <c r="M11" i="65"/>
  <c r="D11" i="55" s="1"/>
  <c r="G11" s="1"/>
  <c r="M13" i="65"/>
  <c r="D13" i="55" s="1"/>
  <c r="G13" s="1"/>
  <c r="V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V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M60" i="65"/>
  <c r="D60" i="55" s="1"/>
  <c r="G60" s="1"/>
  <c r="V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V64" s="1"/>
  <c r="M65" i="65"/>
  <c r="D65" i="55" s="1"/>
  <c r="M66" i="65"/>
  <c r="D66" i="55" s="1"/>
  <c r="G66" s="1"/>
  <c r="V66" s="1"/>
  <c r="M67" i="65"/>
  <c r="D67" i="55" s="1"/>
  <c r="G67" s="1"/>
  <c r="M68" i="65"/>
  <c r="D68" i="55" s="1"/>
  <c r="G68" s="1"/>
  <c r="O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V80" s="1"/>
  <c r="M81" i="65"/>
  <c r="D81" i="55" s="1"/>
  <c r="M82" i="65"/>
  <c r="D82" i="55" s="1"/>
  <c r="G82" s="1"/>
  <c r="V82" s="1"/>
  <c r="M83" i="65"/>
  <c r="D83" i="55" s="1"/>
  <c r="G83" s="1"/>
  <c r="M84" i="65"/>
  <c r="D84" i="55" s="1"/>
  <c r="G84" s="1"/>
  <c r="V84" s="1"/>
  <c r="M85" i="65"/>
  <c r="D85" i="55" s="1"/>
  <c r="M86" i="65"/>
  <c r="D86" i="55" s="1"/>
  <c r="G86" s="1"/>
  <c r="M87" i="65"/>
  <c r="D87" i="55" s="1"/>
  <c r="G87" s="1"/>
  <c r="M88" i="65"/>
  <c r="D88" i="55" s="1"/>
  <c r="M89" i="65"/>
  <c r="D89" i="55" s="1"/>
  <c r="M90" i="65"/>
  <c r="D90" i="55" s="1"/>
  <c r="G90" s="1"/>
  <c r="M91" i="65"/>
  <c r="D91" i="55" s="1"/>
  <c r="M92" i="65"/>
  <c r="D92" i="55" s="1"/>
  <c r="G92" s="1"/>
  <c r="V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O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O6" s="1"/>
  <c r="N10"/>
  <c r="N14"/>
  <c r="N22"/>
  <c r="O22" s="1"/>
  <c r="N26"/>
  <c r="O26" s="1"/>
  <c r="N30"/>
  <c r="N38"/>
  <c r="O38" s="1"/>
  <c r="N42"/>
  <c r="O42" s="1"/>
  <c r="N46"/>
  <c r="N54"/>
  <c r="N58"/>
  <c r="N62"/>
  <c r="O62" s="1"/>
  <c r="N66"/>
  <c r="N70"/>
  <c r="N74"/>
  <c r="O74" s="1"/>
  <c r="N78"/>
  <c r="O78" s="1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O11" s="1"/>
  <c r="N21"/>
  <c r="N27"/>
  <c r="N37"/>
  <c r="N43"/>
  <c r="N53"/>
  <c r="N59"/>
  <c r="L99" i="57"/>
  <c r="N81"/>
  <c r="N91"/>
  <c r="L99" i="58"/>
  <c r="N10"/>
  <c r="N16"/>
  <c r="N9" i="55"/>
  <c r="O9" s="1"/>
  <c r="N23"/>
  <c r="N4"/>
  <c r="N10"/>
  <c r="N14"/>
  <c r="O14" s="1"/>
  <c r="N15"/>
  <c r="N17"/>
  <c r="O17" s="1"/>
  <c r="N26"/>
  <c r="N30"/>
  <c r="O30" s="1"/>
  <c r="N31"/>
  <c r="N33"/>
  <c r="N42"/>
  <c r="N46"/>
  <c r="O46" s="1"/>
  <c r="N47"/>
  <c r="N49"/>
  <c r="N58"/>
  <c r="N62"/>
  <c r="O62" s="1"/>
  <c r="N63"/>
  <c r="N66"/>
  <c r="O66" s="1"/>
  <c r="N67"/>
  <c r="N70"/>
  <c r="O70" s="1"/>
  <c r="N71"/>
  <c r="N74"/>
  <c r="N75"/>
  <c r="N78"/>
  <c r="O78" s="1"/>
  <c r="N79"/>
  <c r="N82"/>
  <c r="O82" s="1"/>
  <c r="N83"/>
  <c r="N86"/>
  <c r="O86" s="1"/>
  <c r="N87"/>
  <c r="N90"/>
  <c r="O90" s="1"/>
  <c r="N91"/>
  <c r="N95"/>
  <c r="O95" s="1"/>
  <c r="N4" i="56"/>
  <c r="N8"/>
  <c r="N12"/>
  <c r="N16"/>
  <c r="N20"/>
  <c r="N24"/>
  <c r="N28"/>
  <c r="N32"/>
  <c r="O32" s="1"/>
  <c r="N36"/>
  <c r="N40"/>
  <c r="N44"/>
  <c r="N48"/>
  <c r="O48" s="1"/>
  <c r="N52"/>
  <c r="N55"/>
  <c r="O55" s="1"/>
  <c r="N56"/>
  <c r="N59"/>
  <c r="O59" s="1"/>
  <c r="N60"/>
  <c r="N63"/>
  <c r="O63" s="1"/>
  <c r="N64"/>
  <c r="N67"/>
  <c r="N68"/>
  <c r="N71"/>
  <c r="N72"/>
  <c r="N75"/>
  <c r="O75" s="1"/>
  <c r="N76"/>
  <c r="N79"/>
  <c r="O79" s="1"/>
  <c r="N80"/>
  <c r="N83"/>
  <c r="O83" s="1"/>
  <c r="N84"/>
  <c r="N87"/>
  <c r="N88"/>
  <c r="N91"/>
  <c r="O91" s="1"/>
  <c r="N92"/>
  <c r="N95"/>
  <c r="O95" s="1"/>
  <c r="N96"/>
  <c r="I99"/>
  <c r="N81"/>
  <c r="N82"/>
  <c r="O82" s="1"/>
  <c r="N85"/>
  <c r="N86"/>
  <c r="N89"/>
  <c r="N90"/>
  <c r="O90" s="1"/>
  <c r="N93"/>
  <c r="N94"/>
  <c r="O94" s="1"/>
  <c r="N97"/>
  <c r="N98"/>
  <c r="O98" s="1"/>
  <c r="N5" i="57"/>
  <c r="N7"/>
  <c r="N9"/>
  <c r="N11"/>
  <c r="N13"/>
  <c r="N15"/>
  <c r="N17"/>
  <c r="N19"/>
  <c r="N21"/>
  <c r="N23"/>
  <c r="N25"/>
  <c r="N29"/>
  <c r="N22" i="55"/>
  <c r="N38"/>
  <c r="O38" s="1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M70" i="66"/>
  <c r="D70" i="57" s="1"/>
  <c r="M66" i="66"/>
  <c r="D66" i="57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V11"/>
  <c r="V4"/>
  <c r="O4"/>
  <c r="O32"/>
  <c r="V59"/>
  <c r="V24"/>
  <c r="V87"/>
  <c r="V98"/>
  <c r="O98"/>
  <c r="V10" i="56"/>
  <c r="V19"/>
  <c r="O19"/>
  <c r="V26"/>
  <c r="V35"/>
  <c r="V42"/>
  <c r="V51"/>
  <c r="O51"/>
  <c r="N8" i="55"/>
  <c r="F9"/>
  <c r="I99"/>
  <c r="M99"/>
  <c r="N12"/>
  <c r="F13"/>
  <c r="V22"/>
  <c r="G26"/>
  <c r="N28"/>
  <c r="F29"/>
  <c r="V38"/>
  <c r="G42"/>
  <c r="N44"/>
  <c r="F45"/>
  <c r="V54"/>
  <c r="N60"/>
  <c r="F61"/>
  <c r="O80"/>
  <c r="O13" i="56"/>
  <c r="V3" i="55"/>
  <c r="V62"/>
  <c r="V74"/>
  <c r="O74"/>
  <c r="V94"/>
  <c r="O94"/>
  <c r="V6" i="56"/>
  <c r="V15"/>
  <c r="O15"/>
  <c r="V22"/>
  <c r="V31"/>
  <c r="O31"/>
  <c r="V38"/>
  <c r="V47"/>
  <c r="O47"/>
  <c r="V54"/>
  <c r="O54"/>
  <c r="V59"/>
  <c r="V62"/>
  <c r="V70"/>
  <c r="O70"/>
  <c r="V75"/>
  <c r="V78"/>
  <c r="V83"/>
  <c r="V86"/>
  <c r="V91"/>
  <c r="V94"/>
  <c r="V68" i="57"/>
  <c r="V17" i="55"/>
  <c r="V90"/>
  <c r="V95"/>
  <c r="V11" i="56"/>
  <c r="O11"/>
  <c r="V18"/>
  <c r="O18"/>
  <c r="V27"/>
  <c r="O27"/>
  <c r="V34"/>
  <c r="O34"/>
  <c r="V43"/>
  <c r="O43"/>
  <c r="V50"/>
  <c r="B99" i="55"/>
  <c r="F3"/>
  <c r="K99"/>
  <c r="O3"/>
  <c r="F5"/>
  <c r="G18"/>
  <c r="N20"/>
  <c r="F21"/>
  <c r="G34"/>
  <c r="O35"/>
  <c r="N36"/>
  <c r="O36" s="1"/>
  <c r="F37"/>
  <c r="N52"/>
  <c r="F53"/>
  <c r="O76"/>
  <c r="V70"/>
  <c r="V78"/>
  <c r="V86"/>
  <c r="V7" i="56"/>
  <c r="O7"/>
  <c r="V14"/>
  <c r="O14"/>
  <c r="V23"/>
  <c r="V28"/>
  <c r="V30"/>
  <c r="O30"/>
  <c r="V39"/>
  <c r="O39"/>
  <c r="V55"/>
  <c r="V63"/>
  <c r="O66"/>
  <c r="V74"/>
  <c r="V79"/>
  <c r="V82"/>
  <c r="V90"/>
  <c r="V95"/>
  <c r="V98"/>
  <c r="O44" i="57"/>
  <c r="J99" i="55"/>
  <c r="G6"/>
  <c r="O7"/>
  <c r="N24"/>
  <c r="N40"/>
  <c r="N56"/>
  <c r="V38" i="58"/>
  <c r="V54"/>
  <c r="V63" i="55"/>
  <c r="V67"/>
  <c r="V71"/>
  <c r="V75"/>
  <c r="V79"/>
  <c r="V83"/>
  <c r="V60" i="56"/>
  <c r="B99" i="57"/>
  <c r="F3"/>
  <c r="K99"/>
  <c r="N82"/>
  <c r="F83"/>
  <c r="F97"/>
  <c r="C99" i="58"/>
  <c r="I99"/>
  <c r="M99"/>
  <c r="N4"/>
  <c r="F5"/>
  <c r="V6"/>
  <c r="N12"/>
  <c r="F13"/>
  <c r="N20"/>
  <c r="F21"/>
  <c r="V50"/>
  <c r="V66"/>
  <c r="V82"/>
  <c r="V98"/>
  <c r="V76" i="55"/>
  <c r="V96"/>
  <c r="F3" i="56"/>
  <c r="V49"/>
  <c r="V73"/>
  <c r="N3" i="57"/>
  <c r="O81" i="58"/>
  <c r="N3" i="56"/>
  <c r="N90" i="57"/>
  <c r="F91"/>
  <c r="K99" i="58"/>
  <c r="U99"/>
  <c r="F9"/>
  <c r="F17"/>
  <c r="V26"/>
  <c r="V42"/>
  <c r="V74"/>
  <c r="V77"/>
  <c r="V90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30" i="58" l="1"/>
  <c r="V61" i="56"/>
  <c r="V37"/>
  <c r="O53"/>
  <c r="O43" i="55"/>
  <c r="O65" i="56"/>
  <c r="G11" i="58"/>
  <c r="V11" s="1"/>
  <c r="O97" i="56"/>
  <c r="O89"/>
  <c r="O81"/>
  <c r="O87" i="55"/>
  <c r="O71"/>
  <c r="O63"/>
  <c r="O27"/>
  <c r="O9" i="56"/>
  <c r="O57"/>
  <c r="O50"/>
  <c r="O35"/>
  <c r="O23"/>
  <c r="O56" i="55"/>
  <c r="O84"/>
  <c r="O92"/>
  <c r="V48"/>
  <c r="O17" i="58"/>
  <c r="O25"/>
  <c r="O92" i="56"/>
  <c r="O84"/>
  <c r="O76"/>
  <c r="O68"/>
  <c r="O60"/>
  <c r="O52"/>
  <c r="G3"/>
  <c r="O3" s="1"/>
  <c r="O52" i="55"/>
  <c r="O44"/>
  <c r="V16"/>
  <c r="O56" i="57"/>
  <c r="O24" i="56"/>
  <c r="F99" i="63"/>
  <c r="O14" i="58"/>
  <c r="V72" i="55"/>
  <c r="O24"/>
  <c r="O19"/>
  <c r="O74" i="58"/>
  <c r="O66"/>
  <c r="O42"/>
  <c r="O26"/>
  <c r="O53"/>
  <c r="O29"/>
  <c r="O96" i="56"/>
  <c r="O88"/>
  <c r="O80"/>
  <c r="O72"/>
  <c r="O64"/>
  <c r="O56"/>
  <c r="O28"/>
  <c r="O69"/>
  <c r="O9" i="58"/>
  <c r="O97"/>
  <c r="O93"/>
  <c r="O77"/>
  <c r="O61"/>
  <c r="O37"/>
  <c r="O21"/>
  <c r="O93" i="56"/>
  <c r="O45"/>
  <c r="O29"/>
  <c r="O58"/>
  <c r="O46"/>
  <c r="O10"/>
  <c r="O48" i="57"/>
  <c r="O64"/>
  <c r="O87" i="56"/>
  <c r="V29"/>
  <c r="O17"/>
  <c r="E99"/>
  <c r="V69"/>
  <c r="V46"/>
  <c r="O21"/>
  <c r="O5"/>
  <c r="O20" i="55"/>
  <c r="G58"/>
  <c r="O58" s="1"/>
  <c r="O86" i="56"/>
  <c r="O71"/>
  <c r="O67"/>
  <c r="V58"/>
  <c r="O44"/>
  <c r="O40"/>
  <c r="O36"/>
  <c r="G8"/>
  <c r="V8" s="1"/>
  <c r="G4"/>
  <c r="V4" s="1"/>
  <c r="V93"/>
  <c r="O85"/>
  <c r="V77"/>
  <c r="V33"/>
  <c r="O25"/>
  <c r="F99"/>
  <c r="G91" i="55"/>
  <c r="G88"/>
  <c r="V68"/>
  <c r="O60"/>
  <c r="O40"/>
  <c r="E99"/>
  <c r="O22"/>
  <c r="O12"/>
  <c r="O64"/>
  <c r="O51"/>
  <c r="O28"/>
  <c r="D99"/>
  <c r="O13"/>
  <c r="V93" i="58"/>
  <c r="V61"/>
  <c r="G91"/>
  <c r="O91" s="1"/>
  <c r="G75"/>
  <c r="V75" s="1"/>
  <c r="G59"/>
  <c r="O45"/>
  <c r="G43"/>
  <c r="V41"/>
  <c r="V37"/>
  <c r="G27"/>
  <c r="O22"/>
  <c r="E99"/>
  <c r="V97"/>
  <c r="V65"/>
  <c r="O57"/>
  <c r="D99"/>
  <c r="G78" i="57"/>
  <c r="V78" s="1"/>
  <c r="G74"/>
  <c r="V74" s="1"/>
  <c r="G70"/>
  <c r="V70" s="1"/>
  <c r="G66"/>
  <c r="V66" s="1"/>
  <c r="G62"/>
  <c r="V62" s="1"/>
  <c r="G25"/>
  <c r="V25" s="1"/>
  <c r="G18"/>
  <c r="O18" s="1"/>
  <c r="G9"/>
  <c r="V9" s="1"/>
  <c r="O24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6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O42" i="55"/>
  <c r="V42"/>
  <c r="N99" i="58"/>
  <c r="N99" i="57"/>
  <c r="O8" i="55"/>
  <c r="V50"/>
  <c r="O50"/>
  <c r="V34"/>
  <c r="O34"/>
  <c r="V18"/>
  <c r="O18"/>
  <c r="V58"/>
  <c r="N99" i="61"/>
  <c r="O10" i="55"/>
  <c r="V10"/>
  <c r="F99" i="57"/>
  <c r="O80"/>
  <c r="V80"/>
  <c r="O6" i="55"/>
  <c r="V6"/>
  <c r="V26"/>
  <c r="O26"/>
  <c r="O21" i="57" l="1"/>
  <c r="O70"/>
  <c r="O78"/>
  <c r="O56" i="58"/>
  <c r="O8" i="56"/>
  <c r="V3"/>
  <c r="O4"/>
  <c r="O12"/>
  <c r="V91" i="55"/>
  <c r="O91"/>
  <c r="O88"/>
  <c r="V88"/>
  <c r="O49"/>
  <c r="O61" i="57"/>
  <c r="V53"/>
  <c r="O5"/>
  <c r="V91" i="58"/>
  <c r="O75"/>
  <c r="O59"/>
  <c r="V59"/>
  <c r="V43"/>
  <c r="O43"/>
  <c r="O27"/>
  <c r="V27"/>
  <c r="O77" i="57"/>
  <c r="O74"/>
  <c r="O66"/>
  <c r="O62"/>
  <c r="V45"/>
  <c r="O25"/>
  <c r="V18"/>
  <c r="O9"/>
  <c r="V1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BY95" s="1"/>
  <c r="AN95"/>
  <c r="AK95"/>
  <c r="DB95" s="1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CZ6" s="1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DB3" s="1"/>
  <c r="N106" i="4"/>
  <c r="N105"/>
  <c r="M106"/>
  <c r="M105"/>
  <c r="R105"/>
  <c r="BY85" i="54" l="1"/>
  <c r="BY8"/>
  <c r="BY12"/>
  <c r="BY40"/>
  <c r="CG95"/>
  <c r="CO93"/>
  <c r="CM95"/>
  <c r="CT95"/>
  <c r="DA95"/>
  <c r="DC51"/>
  <c r="DC47"/>
  <c r="DC15"/>
  <c r="BT96"/>
  <c r="DJ96" s="1"/>
  <c r="F96" i="40" s="1"/>
  <c r="DB67" i="54"/>
  <c r="DB63"/>
  <c r="DB42"/>
  <c r="DB37"/>
  <c r="DB33"/>
  <c r="DB29"/>
  <c r="DB25"/>
  <c r="BR99"/>
  <c r="BT32"/>
  <c r="DJ32" s="1"/>
  <c r="F32" i="40" s="1"/>
  <c r="BT28" i="54"/>
  <c r="DJ28" s="1"/>
  <c r="F28" i="40" s="1"/>
  <c r="BT24" i="54"/>
  <c r="DJ24" s="1"/>
  <c r="F24" i="40" s="1"/>
  <c r="BT8" i="54"/>
  <c r="DJ8" s="1"/>
  <c r="F8" i="40" s="1"/>
  <c r="CZ97" i="54"/>
  <c r="BM96"/>
  <c r="DI96" s="1"/>
  <c r="E96" i="40" s="1"/>
  <c r="BM62" i="54"/>
  <c r="BM42"/>
  <c r="BM40"/>
  <c r="BM16"/>
  <c r="BM4"/>
  <c r="BF96"/>
  <c r="DH96" s="1"/>
  <c r="D96" i="40" s="1"/>
  <c r="BF56" i="54"/>
  <c r="BF42"/>
  <c r="BF32"/>
  <c r="BF28"/>
  <c r="BF24"/>
  <c r="BF16"/>
  <c r="BF14"/>
  <c r="DH14" s="1"/>
  <c r="D14" i="40" s="1"/>
  <c r="AY96" i="54"/>
  <c r="AY93"/>
  <c r="DG93" s="1"/>
  <c r="C93" i="40" s="1"/>
  <c r="AY70" i="54"/>
  <c r="DG70" s="1"/>
  <c r="AY67"/>
  <c r="AY24"/>
  <c r="CA59"/>
  <c r="AP99"/>
  <c r="AR96"/>
  <c r="DF96" s="1"/>
  <c r="B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DG51" s="1"/>
  <c r="C51" i="40" s="1"/>
  <c r="BY58" i="54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DI84" s="1"/>
  <c r="E84" i="40" s="1"/>
  <c r="BY91" i="54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DH59" s="1"/>
  <c r="D59" i="40" s="1"/>
  <c r="BF61" i="54"/>
  <c r="CN63"/>
  <c r="BM64"/>
  <c r="DI64" s="1"/>
  <c r="E64" i="40" s="1"/>
  <c r="CU66" i="54"/>
  <c r="CA67"/>
  <c r="AY69"/>
  <c r="BM69"/>
  <c r="DI69" s="1"/>
  <c r="E69" i="40" s="1"/>
  <c r="CG71" i="54"/>
  <c r="CN71"/>
  <c r="BF73"/>
  <c r="CA75"/>
  <c r="DC75"/>
  <c r="AY77"/>
  <c r="DG77" s="1"/>
  <c r="C77" i="40" s="1"/>
  <c r="CO77" i="54"/>
  <c r="AY80"/>
  <c r="BF80"/>
  <c r="BB99"/>
  <c r="AY7"/>
  <c r="BF7"/>
  <c r="DB9"/>
  <c r="DC10"/>
  <c r="BF12"/>
  <c r="DH12" s="1"/>
  <c r="D12" i="40" s="1"/>
  <c r="CU12" i="54"/>
  <c r="BX18"/>
  <c r="BF18"/>
  <c r="CZ18"/>
  <c r="BF20"/>
  <c r="DH20" s="1"/>
  <c r="D20" i="40" s="1"/>
  <c r="BM20" i="54"/>
  <c r="CM22"/>
  <c r="AY27"/>
  <c r="AR31"/>
  <c r="DF31" s="1"/>
  <c r="B31" i="40" s="1"/>
  <c r="BF31" i="54"/>
  <c r="BY34"/>
  <c r="CT34"/>
  <c r="DA34"/>
  <c r="CG34"/>
  <c r="BF36"/>
  <c r="DH36" s="1"/>
  <c r="D36" i="40" s="1"/>
  <c r="AR39" i="54"/>
  <c r="DF39" s="1"/>
  <c r="B39" i="40" s="1"/>
  <c r="BF39" i="54"/>
  <c r="DH39" s="1"/>
  <c r="D39" i="40" s="1"/>
  <c r="BT39" i="54"/>
  <c r="DJ39" s="1"/>
  <c r="F39" i="40" s="1"/>
  <c r="DA40" i="54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BM26"/>
  <c r="DI26" s="1"/>
  <c r="E26" i="40" s="1"/>
  <c r="BY29" i="54"/>
  <c r="DA29"/>
  <c r="AY30"/>
  <c r="BM30"/>
  <c r="DI30" s="1"/>
  <c r="E30" i="40" s="1"/>
  <c r="AR34" i="54"/>
  <c r="AY34"/>
  <c r="BF34"/>
  <c r="DH34" s="1"/>
  <c r="D34" i="40" s="1"/>
  <c r="BM34" i="5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C91"/>
  <c r="CU95"/>
  <c r="CG91"/>
  <c r="CN86"/>
  <c r="CU86"/>
  <c r="DA86"/>
  <c r="AY87"/>
  <c r="DG87" s="1"/>
  <c r="C87" i="40" s="1"/>
  <c r="BT87" i="54"/>
  <c r="DJ87" s="1"/>
  <c r="F87" i="40" s="1"/>
  <c r="DC87" i="54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DJ34" s="1"/>
  <c r="F34" i="40" s="1"/>
  <c r="BT35" i="54"/>
  <c r="DA36"/>
  <c r="BT38"/>
  <c r="BT41"/>
  <c r="BT43"/>
  <c r="DA44"/>
  <c r="BT48"/>
  <c r="BT51"/>
  <c r="DJ51" s="1"/>
  <c r="F51" i="40" s="1"/>
  <c r="BT52" i="54"/>
  <c r="DJ52" s="1"/>
  <c r="F52" i="40" s="1"/>
  <c r="CZ53" i="54"/>
  <c r="DB55"/>
  <c r="BT58"/>
  <c r="DB59"/>
  <c r="BT60"/>
  <c r="DJ60" s="1"/>
  <c r="F60" i="40" s="1"/>
  <c r="CZ61" i="54"/>
  <c r="BT63"/>
  <c r="BT66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DJ12" s="1"/>
  <c r="F12" i="40" s="1"/>
  <c r="BT15" i="54"/>
  <c r="DJ15" s="1"/>
  <c r="F15" i="40" s="1"/>
  <c r="DB18" i="54"/>
  <c r="DB22"/>
  <c r="BT25"/>
  <c r="DB26"/>
  <c r="BT29"/>
  <c r="DJ29" s="1"/>
  <c r="F29" i="40" s="1"/>
  <c r="DB30" i="54"/>
  <c r="BT33"/>
  <c r="DB34"/>
  <c r="DB35"/>
  <c r="DB38"/>
  <c r="BT40"/>
  <c r="DJ40" s="1"/>
  <c r="F40" i="40" s="1"/>
  <c r="DB41" i="54"/>
  <c r="BT42"/>
  <c r="DJ42" s="1"/>
  <c r="F42" i="40" s="1"/>
  <c r="DB43" i="54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DJ67" s="1"/>
  <c r="F67" i="40" s="1"/>
  <c r="BT69" i="54"/>
  <c r="DJ69" s="1"/>
  <c r="F69" i="40" s="1"/>
  <c r="BT72" i="54"/>
  <c r="DJ72" s="1"/>
  <c r="F72" i="40" s="1"/>
  <c r="BT78" i="54"/>
  <c r="CZ78"/>
  <c r="BT81"/>
  <c r="DJ81" s="1"/>
  <c r="F81" i="40" s="1"/>
  <c r="BT83" i="54"/>
  <c r="BT86"/>
  <c r="BT89"/>
  <c r="DJ89" s="1"/>
  <c r="F89" i="40" s="1"/>
  <c r="BT93" i="54"/>
  <c r="DJ93" s="1"/>
  <c r="F93" i="40" s="1"/>
  <c r="BT95" i="54"/>
  <c r="BT4"/>
  <c r="DJ4" s="1"/>
  <c r="F4" i="40" s="1"/>
  <c r="BT7" i="54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J31" s="1"/>
  <c r="F31" i="40" s="1"/>
  <c r="DA32" i="54"/>
  <c r="BT36"/>
  <c r="BT44"/>
  <c r="BT49"/>
  <c r="BT53"/>
  <c r="DJ53" s="1"/>
  <c r="F53" i="40" s="1"/>
  <c r="BT55" i="54"/>
  <c r="DJ55" s="1"/>
  <c r="F55" i="40" s="1"/>
  <c r="DA56" i="54"/>
  <c r="BT59"/>
  <c r="DJ59" s="1"/>
  <c r="F59" i="40" s="1"/>
  <c r="BT61" i="54"/>
  <c r="DJ61" s="1"/>
  <c r="F61" i="40" s="1"/>
  <c r="DA64" i="5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DI11" s="1"/>
  <c r="E11" i="40" s="1"/>
  <c r="BM13" i="54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DI36" s="1"/>
  <c r="E36" i="40" s="1"/>
  <c r="BM44" i="5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DI94" s="1"/>
  <c r="E94" i="40" s="1"/>
  <c r="BM97" i="54"/>
  <c r="BM35"/>
  <c r="BM38"/>
  <c r="DI38" s="1"/>
  <c r="E38" i="40" s="1"/>
  <c r="BM41" i="54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BM25"/>
  <c r="DI25" s="1"/>
  <c r="E25" i="40" s="1"/>
  <c r="BM29" i="54"/>
  <c r="DI29" s="1"/>
  <c r="E29" i="40" s="1"/>
  <c r="BM33" i="54"/>
  <c r="DI33" s="1"/>
  <c r="E33" i="40" s="1"/>
  <c r="BM81" i="54"/>
  <c r="DI81" s="1"/>
  <c r="E81" i="40" s="1"/>
  <c r="BM83" i="54"/>
  <c r="DI83" s="1"/>
  <c r="E83" i="40" s="1"/>
  <c r="BM86" i="54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DI32" s="1"/>
  <c r="E32" i="40" s="1"/>
  <c r="BM37" i="54"/>
  <c r="BM39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DI92" s="1"/>
  <c r="E92" i="40" s="1"/>
  <c r="BM98" i="54"/>
  <c r="DI98" s="1"/>
  <c r="E98" i="40" s="1"/>
  <c r="BF9" i="54"/>
  <c r="BF23"/>
  <c r="DH23" s="1"/>
  <c r="D23" i="40" s="1"/>
  <c r="BF27" i="54"/>
  <c r="BF40"/>
  <c r="DH40" s="1"/>
  <c r="D40" i="40" s="1"/>
  <c r="BF52" i="54"/>
  <c r="DH52" s="1"/>
  <c r="D52" i="40" s="1"/>
  <c r="BF57" i="54"/>
  <c r="BF62"/>
  <c r="DH62" s="1"/>
  <c r="D62" i="40" s="1"/>
  <c r="BF68" i="54"/>
  <c r="BF71"/>
  <c r="DH71" s="1"/>
  <c r="D71" i="40" s="1"/>
  <c r="BF81" i="54"/>
  <c r="DH81" s="1"/>
  <c r="D81" i="40" s="1"/>
  <c r="BF83" i="54"/>
  <c r="BF86"/>
  <c r="DH86" s="1"/>
  <c r="D86" i="40" s="1"/>
  <c r="BF88" i="54"/>
  <c r="DH88" s="1"/>
  <c r="D88" i="40" s="1"/>
  <c r="BF91" i="54"/>
  <c r="DJ91"/>
  <c r="F91" i="40" s="1"/>
  <c r="BF92" i="54"/>
  <c r="DH92" s="1"/>
  <c r="D92" i="40" s="1"/>
  <c r="BF97" i="54"/>
  <c r="DH97" s="1"/>
  <c r="D97" i="40" s="1"/>
  <c r="BF17" i="54"/>
  <c r="BF30"/>
  <c r="BF49"/>
  <c r="DH49" s="1"/>
  <c r="D49" i="40" s="1"/>
  <c r="BF4" i="54"/>
  <c r="BF6"/>
  <c r="DI6"/>
  <c r="E6" i="40" s="1"/>
  <c r="BF8" i="54"/>
  <c r="DH8" s="1"/>
  <c r="D8" i="40" s="1"/>
  <c r="BF10" i="54"/>
  <c r="BF25"/>
  <c r="DH25" s="1"/>
  <c r="D25" i="40" s="1"/>
  <c r="BF29" i="54"/>
  <c r="BF33"/>
  <c r="BF37"/>
  <c r="BF48"/>
  <c r="BF55"/>
  <c r="DH55" s="1"/>
  <c r="D55" i="40" s="1"/>
  <c r="BF60" i="54"/>
  <c r="BF63"/>
  <c r="DH63" s="1"/>
  <c r="D63" i="40" s="1"/>
  <c r="BF65" i="54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H67" s="1"/>
  <c r="D67" i="40" s="1"/>
  <c r="DI67" i="54"/>
  <c r="E67" i="40" s="1"/>
  <c r="BF69" i="54"/>
  <c r="DH69" s="1"/>
  <c r="D69" i="40" s="1"/>
  <c r="BF77" i="54"/>
  <c r="BF79"/>
  <c r="DH79" s="1"/>
  <c r="D79" i="40" s="1"/>
  <c r="BF82" i="54"/>
  <c r="BF84"/>
  <c r="BF89"/>
  <c r="BF93"/>
  <c r="BF95"/>
  <c r="BF98"/>
  <c r="DH98" s="1"/>
  <c r="D98" i="40" s="1"/>
  <c r="AY4" i="54"/>
  <c r="DG4" s="1"/>
  <c r="C4" i="40" s="1"/>
  <c r="AY6" i="54"/>
  <c r="AY8"/>
  <c r="AY9"/>
  <c r="DG9" s="1"/>
  <c r="C9" i="40" s="1"/>
  <c r="AY15" i="54"/>
  <c r="DG15" s="1"/>
  <c r="C15" i="40" s="1"/>
  <c r="DI15" i="54"/>
  <c r="E15" i="40" s="1"/>
  <c r="AY17" i="54"/>
  <c r="DG17" s="1"/>
  <c r="C17" i="40" s="1"/>
  <c r="AY19" i="54"/>
  <c r="DG19" s="1"/>
  <c r="C19" i="40" s="1"/>
  <c r="AY29" i="54"/>
  <c r="DG29" s="1"/>
  <c r="C29" i="40" s="1"/>
  <c r="DH29" i="54"/>
  <c r="D29" i="40" s="1"/>
  <c r="AY32" i="54"/>
  <c r="DG32" s="1"/>
  <c r="C32" i="40" s="1"/>
  <c r="DH32" i="54"/>
  <c r="D32" i="40" s="1"/>
  <c r="AY40" i="54"/>
  <c r="CE40"/>
  <c r="AY45"/>
  <c r="AY47"/>
  <c r="DG47" s="1"/>
  <c r="C47" i="40" s="1"/>
  <c r="AY48" i="54"/>
  <c r="DG48" s="1"/>
  <c r="C48" i="40" s="1"/>
  <c r="AY58" i="54"/>
  <c r="DI58"/>
  <c r="E58" i="40" s="1"/>
  <c r="AY62" i="54"/>
  <c r="DI62"/>
  <c r="E62" i="40" s="1"/>
  <c r="AY72" i="54"/>
  <c r="AY79"/>
  <c r="AY81"/>
  <c r="AY83"/>
  <c r="DG83" s="1"/>
  <c r="C83" i="40" s="1"/>
  <c r="AY86" i="54"/>
  <c r="DG86" s="1"/>
  <c r="C86" i="40" s="1"/>
  <c r="AY95" i="54"/>
  <c r="AY97"/>
  <c r="DG97" s="1"/>
  <c r="C97" i="40" s="1"/>
  <c r="AY22" i="54"/>
  <c r="DG22" s="1"/>
  <c r="C22" i="40" s="1"/>
  <c r="AY25" i="54"/>
  <c r="DJ25"/>
  <c r="F25" i="40" s="1"/>
  <c r="AY28" i="54"/>
  <c r="DG28" s="1"/>
  <c r="C28" i="40" s="1"/>
  <c r="AY31" i="54"/>
  <c r="DG31" s="1"/>
  <c r="C31" i="40" s="1"/>
  <c r="AY36" i="54"/>
  <c r="CE36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AY61" i="54"/>
  <c r="DJ66"/>
  <c r="F66" i="40" s="1"/>
  <c r="DJ70" i="54"/>
  <c r="F70" i="40" s="1"/>
  <c r="CE77" i="54"/>
  <c r="CE93"/>
  <c r="AY10"/>
  <c r="DG10" s="1"/>
  <c r="C10" i="40" s="1"/>
  <c r="DF34" i="54"/>
  <c r="B34" i="40" s="1"/>
  <c r="AY56" i="54"/>
  <c r="DG56" s="1"/>
  <c r="C56" i="40" s="1"/>
  <c r="DH78" i="54"/>
  <c r="D78" i="40" s="1"/>
  <c r="AY89" i="54"/>
  <c r="DG89" s="1"/>
  <c r="C89" i="40" s="1"/>
  <c r="CE89" i="54"/>
  <c r="AY91"/>
  <c r="DG91" s="1"/>
  <c r="C91" i="40" s="1"/>
  <c r="AY92" i="54"/>
  <c r="AY94"/>
  <c r="DG94" s="1"/>
  <c r="C94" i="40" s="1"/>
  <c r="AV99" i="54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H26"/>
  <c r="D26" i="40" s="1"/>
  <c r="AY33" i="54"/>
  <c r="AY38"/>
  <c r="AY42"/>
  <c r="DG42" s="1"/>
  <c r="C42" i="40" s="1"/>
  <c r="DI42" i="54"/>
  <c r="E42" i="40" s="1"/>
  <c r="AY46" i="54"/>
  <c r="AY55"/>
  <c r="AY64"/>
  <c r="DG64" s="1"/>
  <c r="C64" i="40" s="1"/>
  <c r="AY68" i="54"/>
  <c r="AY71"/>
  <c r="DG71" s="1"/>
  <c r="C71" i="40" s="1"/>
  <c r="AY82" i="54"/>
  <c r="DG82" s="1"/>
  <c r="C82" i="40" s="1"/>
  <c r="DH82" i="54"/>
  <c r="D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I9" i="54"/>
  <c r="E9" i="40" s="1"/>
  <c r="AR17" i="54"/>
  <c r="DF17" s="1"/>
  <c r="B17" i="40" s="1"/>
  <c r="DH17" i="54"/>
  <c r="D17" i="40" s="1"/>
  <c r="DI17" i="54"/>
  <c r="E17" i="40" s="1"/>
  <c r="AR20" i="54"/>
  <c r="DF20" s="1"/>
  <c r="B20" i="40" s="1"/>
  <c r="DI20" i="54"/>
  <c r="E20" i="40" s="1"/>
  <c r="AR24" i="54"/>
  <c r="DF24" s="1"/>
  <c r="B24" i="40" s="1"/>
  <c r="DG24" i="54"/>
  <c r="C24" i="40" s="1"/>
  <c r="DH24" i="54"/>
  <c r="D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G45" i="54"/>
  <c r="C45" i="40" s="1"/>
  <c r="DH45" i="54"/>
  <c r="D45" i="40" s="1"/>
  <c r="AR47" i="54"/>
  <c r="DF47" s="1"/>
  <c r="B47" i="40" s="1"/>
  <c r="AR48" i="54"/>
  <c r="DF48" s="1"/>
  <c r="B48" i="40" s="1"/>
  <c r="DH48" i="54"/>
  <c r="D48" i="40" s="1"/>
  <c r="DJ48" i="54"/>
  <c r="F48" i="40" s="1"/>
  <c r="AR53" i="54"/>
  <c r="DF53" s="1"/>
  <c r="B53" i="40" s="1"/>
  <c r="DI53" i="54"/>
  <c r="E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H83" i="54"/>
  <c r="D83" i="40" s="1"/>
  <c r="DJ83" i="54"/>
  <c r="F83" i="40" s="1"/>
  <c r="AR87" i="54"/>
  <c r="DF87" s="1"/>
  <c r="B87" i="40" s="1"/>
  <c r="AR89" i="54"/>
  <c r="DF89" s="1"/>
  <c r="B89" i="40" s="1"/>
  <c r="DH89" i="54"/>
  <c r="D89" i="40" s="1"/>
  <c r="DI89" i="54"/>
  <c r="E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AR36" i="54"/>
  <c r="DF36" s="1"/>
  <c r="B36" i="40" s="1"/>
  <c r="DG36" i="54"/>
  <c r="C36" i="40" s="1"/>
  <c r="DJ36" i="54"/>
  <c r="F36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BX70"/>
  <c r="DG79"/>
  <c r="C79" i="40" s="1"/>
  <c r="DG81" i="54"/>
  <c r="C81" i="40" s="1"/>
  <c r="DG96" i="54"/>
  <c r="C96" i="40" s="1"/>
  <c r="DI4" i="54"/>
  <c r="E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H18" i="54"/>
  <c r="D18" i="40" s="1"/>
  <c r="AR21" i="54"/>
  <c r="DF21" s="1"/>
  <c r="B21" i="40" s="1"/>
  <c r="DH31" i="54"/>
  <c r="D31" i="40" s="1"/>
  <c r="DG34" i="54"/>
  <c r="AR35"/>
  <c r="DF35" s="1"/>
  <c r="B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AR61" i="54"/>
  <c r="DF61" s="1"/>
  <c r="B61" i="40" s="1"/>
  <c r="DG61" i="54"/>
  <c r="C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DG67" i="54"/>
  <c r="C67" i="40" s="1"/>
  <c r="AR69" i="54"/>
  <c r="DF69" s="1"/>
  <c r="B69" i="40" s="1"/>
  <c r="DG69" i="54"/>
  <c r="C69" i="40" s="1"/>
  <c r="AR71" i="54"/>
  <c r="DF71" s="1"/>
  <c r="B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25" i="54"/>
  <c r="C25" i="40" s="1"/>
  <c r="DI28" i="54"/>
  <c r="E28" i="40" s="1"/>
  <c r="AR30" i="54"/>
  <c r="DF30" s="1"/>
  <c r="B30" i="40" s="1"/>
  <c r="DG30" i="54"/>
  <c r="C30" i="40" s="1"/>
  <c r="DH30" i="54"/>
  <c r="D30" i="40" s="1"/>
  <c r="DJ30" i="54"/>
  <c r="F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I49" i="54"/>
  <c r="E49" i="40" s="1"/>
  <c r="AR57" i="54"/>
  <c r="DF57" s="1"/>
  <c r="B57" i="40" s="1"/>
  <c r="DG57" i="54"/>
  <c r="C57" i="40" s="1"/>
  <c r="DH57" i="54"/>
  <c r="D57" i="40" s="1"/>
  <c r="AR60" i="54"/>
  <c r="DF60" s="1"/>
  <c r="B60" i="40" s="1"/>
  <c r="DG60" i="54"/>
  <c r="C60" i="40" s="1"/>
  <c r="DH60" i="54"/>
  <c r="D60" i="40" s="1"/>
  <c r="AR64" i="54"/>
  <c r="DF64" s="1"/>
  <c r="B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H77" i="54"/>
  <c r="D77" i="40" s="1"/>
  <c r="AR84" i="54"/>
  <c r="DF84" s="1"/>
  <c r="B84" i="40" s="1"/>
  <c r="DH84" i="54"/>
  <c r="D84" i="40" s="1"/>
  <c r="AR86" i="54"/>
  <c r="DF86" s="1"/>
  <c r="B86" i="40" s="1"/>
  <c r="DI86" i="54"/>
  <c r="E86" i="40" s="1"/>
  <c r="DJ86" i="54"/>
  <c r="F86" i="40" s="1"/>
  <c r="AR91" i="54"/>
  <c r="DF91" s="1"/>
  <c r="B91" i="40" s="1"/>
  <c r="DH91" i="54"/>
  <c r="D91" i="40" s="1"/>
  <c r="DI91" i="54"/>
  <c r="E91" i="40" s="1"/>
  <c r="AR92" i="54"/>
  <c r="DF92" s="1"/>
  <c r="B92" i="40" s="1"/>
  <c r="DG92" i="54"/>
  <c r="C92" i="40" s="1"/>
  <c r="AR94" i="54"/>
  <c r="DF94" s="1"/>
  <c r="B94" i="40" s="1"/>
  <c r="DH94" i="54"/>
  <c r="D94" i="40" s="1"/>
  <c r="BX94" i="54"/>
  <c r="AR98"/>
  <c r="DF98" s="1"/>
  <c r="B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P15" s="1"/>
  <c r="CS15"/>
  <c r="CZ15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BZ14"/>
  <c r="CF14"/>
  <c r="CL14"/>
  <c r="CP14" s="1"/>
  <c r="CV14"/>
  <c r="BZ18"/>
  <c r="CB18" s="1"/>
  <c r="CF18"/>
  <c r="CL18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Z30"/>
  <c r="CA31"/>
  <c r="CG31"/>
  <c r="CM31"/>
  <c r="CS31"/>
  <c r="DC31"/>
  <c r="BZ32"/>
  <c r="CF32"/>
  <c r="CL32"/>
  <c r="CV32"/>
  <c r="DB32"/>
  <c r="CE33"/>
  <c r="BX34"/>
  <c r="CB34" s="1"/>
  <c r="CZ34"/>
  <c r="CA35"/>
  <c r="CG35"/>
  <c r="CM35"/>
  <c r="CS35"/>
  <c r="DC35"/>
  <c r="BZ36"/>
  <c r="CF36"/>
  <c r="CI36" s="1"/>
  <c r="CL36"/>
  <c r="CV36"/>
  <c r="DB36"/>
  <c r="CE37"/>
  <c r="BX38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CA43"/>
  <c r="CG43"/>
  <c r="CM43"/>
  <c r="CS43"/>
  <c r="DC43"/>
  <c r="BZ44"/>
  <c r="CF44"/>
  <c r="CL44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BZ50"/>
  <c r="CB50" s="1"/>
  <c r="CF50"/>
  <c r="CI50" s="1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CI68" i="54" l="1"/>
  <c r="CB41"/>
  <c r="CB25"/>
  <c r="CI37"/>
  <c r="DD53"/>
  <c r="DD47"/>
  <c r="DD26"/>
  <c r="DD42"/>
  <c r="DD29"/>
  <c r="DD15"/>
  <c r="DD13"/>
  <c r="DD7"/>
  <c r="DD77"/>
  <c r="DD71"/>
  <c r="DD70"/>
  <c r="DD55"/>
  <c r="DD34"/>
  <c r="DD30"/>
  <c r="DD25"/>
  <c r="DD97"/>
  <c r="DD90"/>
  <c r="DD86"/>
  <c r="DD62"/>
  <c r="DD61"/>
  <c r="DD50"/>
  <c r="DD37"/>
  <c r="DD33"/>
  <c r="CW46"/>
  <c r="CW15"/>
  <c r="CW8"/>
  <c r="CW10"/>
  <c r="CW48"/>
  <c r="CW38"/>
  <c r="CW30"/>
  <c r="CP44"/>
  <c r="CP36"/>
  <c r="CP7"/>
  <c r="CP35"/>
  <c r="CP30"/>
  <c r="CP18"/>
  <c r="CI7"/>
  <c r="CI17"/>
  <c r="CI16"/>
  <c r="CI9"/>
  <c r="CB61"/>
  <c r="CB37"/>
  <c r="CB11"/>
  <c r="CB38"/>
  <c r="CB30"/>
  <c r="DK6"/>
  <c r="DK5"/>
  <c r="CB14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AE66" i="26" s="1"/>
  <c r="DK52" i="54"/>
  <c r="C52" i="40"/>
  <c r="G52" s="1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AE17" i="29" s="1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AE3" i="28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9"/>
  <c r="AE5"/>
  <c r="AE6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D99" i="40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E99" i="40" l="1"/>
  <c r="F99"/>
  <c r="G66"/>
  <c r="G7"/>
  <c r="AE7" i="29"/>
  <c r="AE99" s="1"/>
  <c r="C99" i="40"/>
  <c r="G3"/>
  <c r="AE99" i="28"/>
  <c r="AE99" i="27"/>
  <c r="AE99" i="26"/>
  <c r="AC7" i="30"/>
  <c r="AD7" s="1"/>
  <c r="AC11"/>
  <c r="AD11" s="1"/>
  <c r="AC15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C87"/>
  <c r="AC91"/>
  <c r="AC95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83"/>
  <c r="AD87"/>
  <c r="AD91"/>
  <c r="AD95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9"/>
  <c r="AD4" s="1"/>
  <c r="G99" i="40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N6" i="27" s="1"/>
  <c r="K6" i="53"/>
  <c r="T6" s="1"/>
  <c r="N6" i="26" s="1"/>
  <c r="O6" i="53"/>
  <c r="J6"/>
  <c r="S6" s="1"/>
  <c r="N6" i="24" s="1"/>
  <c r="N6" i="53"/>
  <c r="W6" s="1"/>
  <c r="N6" i="29" s="1"/>
  <c r="N5" i="24"/>
  <c r="BP99" i="14"/>
  <c r="Q9" i="44"/>
  <c r="BQ99" i="14"/>
  <c r="BN99"/>
  <c r="BO99"/>
  <c r="M7" i="44"/>
  <c r="O4" i="14"/>
  <c r="A7" i="44"/>
  <c r="B7"/>
  <c r="AF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H10" i="44" s="1"/>
  <c r="AM5" i="14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J10" s="1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N13" i="26" s="1"/>
  <c r="O13" i="5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N14" i="26" s="1"/>
  <c r="O14" i="53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H17" i="44" s="1"/>
  <c r="AN14" i="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J17" s="1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H18" i="44" s="1"/>
  <c r="S16" i="14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G19" i="44" s="1"/>
  <c r="O16" i="14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J19" s="1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O16" s="1"/>
  <c r="H20" i="44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V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J24" i="44" l="1"/>
  <c r="H25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AG30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G38" i="44" l="1"/>
  <c r="J37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J39" i="44" l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V35" i="61"/>
  <c r="O35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 i="24" s="1"/>
  <c r="N44" i="53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O46"/>
  <c r="J46"/>
  <c r="S46" s="1"/>
  <c r="N46" i="24" s="1"/>
  <c r="N46" i="53"/>
  <c r="W46" s="1"/>
  <c r="N46" i="29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6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9" s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N52" i="26" s="1"/>
  <c r="O52" i="53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G54" i="44" s="1"/>
  <c r="T51" i="14"/>
  <c r="B54" i="44"/>
  <c r="A54"/>
  <c r="H51" i="14"/>
  <c r="D53" i="44"/>
  <c r="AF56"/>
  <c r="N53" i="2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J53" i="44" l="1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N54" i="29" s="1"/>
  <c r="T53" i="52"/>
  <c r="M53" i="26" s="1"/>
  <c r="O53" i="52"/>
  <c r="Q53" s="1"/>
  <c r="H54" i="44"/>
  <c r="J54" s="1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N58" i="27" s="1"/>
  <c r="K58" i="53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J62" s="1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G64" i="44" s="1"/>
  <c r="B6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N64" i="28" s="1"/>
  <c r="L64" i="53"/>
  <c r="U64" s="1"/>
  <c r="K64"/>
  <c r="T64" s="1"/>
  <c r="N64" i="26" s="1"/>
  <c r="O64" i="53"/>
  <c r="J64"/>
  <c r="S64" s="1"/>
  <c r="N64" i="24" s="1"/>
  <c r="N64" i="53"/>
  <c r="W64" s="1"/>
  <c r="H64" i="44"/>
  <c r="J64" s="1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N65" i="28" s="1"/>
  <c r="L65" i="53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J65" s="1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0" i="61" l="1"/>
  <c r="O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N68" i="28" s="1"/>
  <c r="L68" i="53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s="1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N72" i="26" s="1"/>
  <c r="O72" i="53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G67" i="26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O69" i="6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N76" i="28" s="1"/>
  <c r="L76" i="53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V71" i="61"/>
  <c r="T74" i="14"/>
  <c r="R74"/>
  <c r="V74"/>
  <c r="B77" i="44"/>
  <c r="A77"/>
  <c r="H74" i="14"/>
  <c r="D76" i="44"/>
  <c r="N76" i="24"/>
  <c r="AF79" i="44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J78" s="1"/>
  <c r="G74" i="62"/>
  <c r="V74" s="1"/>
  <c r="M79" i="44"/>
  <c r="J77"/>
  <c r="V76" i="14"/>
  <c r="T76"/>
  <c r="R76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AO76" i="14"/>
  <c r="E76" i="62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H80" i="44" s="1"/>
  <c r="S78" i="14"/>
  <c r="O77"/>
  <c r="V76" i="62" l="1"/>
  <c r="G80" i="44"/>
  <c r="J80" s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N80" i="26" s="1"/>
  <c r="O80" i="53"/>
  <c r="J80"/>
  <c r="S80" s="1"/>
  <c r="N80" i="24" s="1"/>
  <c r="N80" i="53"/>
  <c r="W80" s="1"/>
  <c r="N80" i="29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N83" i="27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G84" i="44" l="1"/>
  <c r="J83"/>
  <c r="O79" i="63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J85" i="44" l="1"/>
  <c r="H86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N86" i="28" s="1"/>
  <c r="L86" i="53"/>
  <c r="U86" s="1"/>
  <c r="N86" i="27" s="1"/>
  <c r="K86" i="53"/>
  <c r="T86" s="1"/>
  <c r="N86" i="26" s="1"/>
  <c r="O86" i="53"/>
  <c r="J86"/>
  <c r="S86" s="1"/>
  <c r="N86" i="24" s="1"/>
  <c r="N86" i="53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AF89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N89" i="29" s="1"/>
  <c r="M89" i="53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AG84" i="29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H91" i="44" s="1"/>
  <c r="S89" i="14"/>
  <c r="AN87"/>
  <c r="D87" i="62" s="1"/>
  <c r="Q89" i="14"/>
  <c r="O88"/>
  <c r="J90" i="44" l="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J91" s="1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N92" i="29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G91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N96" i="26" s="1"/>
  <c r="O96" i="53"/>
  <c r="J96"/>
  <c r="S96" s="1"/>
  <c r="N96"/>
  <c r="W96" s="1"/>
  <c r="N96" i="29" s="1"/>
  <c r="V90" i="63"/>
  <c r="M97" i="44"/>
  <c r="V91" i="62"/>
  <c r="O91"/>
  <c r="G91" i="61"/>
  <c r="R94" i="14"/>
  <c r="V94"/>
  <c r="T94"/>
  <c r="B97" i="44"/>
  <c r="A97"/>
  <c r="H94" i="14"/>
  <c r="D96" i="44"/>
  <c r="N96" i="24"/>
  <c r="AF99" i="44"/>
  <c r="AG91" i="26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3" l="1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H101" i="44" s="1"/>
  <c r="M99" i="14"/>
  <c r="H102" i="44" l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J10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2" i="44" l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<sst xmlns="http://schemas.openxmlformats.org/spreadsheetml/2006/main" count="8045" uniqueCount="539">
  <si>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</si>
  <si>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</si>
  <si>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</si>
  <si>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</si>
  <si>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</si>
  <si>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</si>
  <si>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</si>
  <si>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</si>
  <si>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</si>
  <si>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</si>
  <si>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</si>
  <si>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</si>
  <si>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</si>
  <si>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</si>
  <si>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</si>
  <si>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</si>
  <si>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</si>
  <si>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</si>
  <si>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</si>
  <si>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</si>
  <si>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</si>
  <si>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</si>
  <si>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</si>
  <si>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</si>
  <si>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</si>
  <si>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</si>
  <si>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</si>
  <si>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</si>
  <si>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</si>
  <si>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</si>
  <si>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</si>
  <si>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</si>
  <si>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</si>
  <si>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</si>
  <si>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</si>
  <si>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</si>
  <si>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</si>
  <si>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</si>
  <si>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</si>
  <si>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</si>
  <si>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</si>
  <si>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</si>
  <si>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</si>
  <si>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</si>
  <si>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</si>
  <si>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</si>
  <si>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</si>
  <si>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</si>
  <si>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</si>
  <si>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</si>
  <si>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</si>
  <si>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</si>
  <si>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</si>
  <si>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</si>
  <si>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</si>
  <si>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</si>
  <si>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</si>
  <si>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</si>
  <si>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</si>
  <si>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</si>
  <si>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</si>
  <si>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</si>
  <si>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</si>
  <si>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</si>
  <si>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</si>
  <si>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</si>
  <si>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</si>
  <si>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</si>
  <si>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</si>
  <si>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</si>
  <si>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</si>
  <si>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</si>
  <si>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</si>
  <si>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</si>
  <si>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</si>
  <si>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</si>
  <si>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</si>
  <si>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</si>
  <si>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</si>
  <si>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</si>
  <si>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</si>
  <si>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</si>
  <si>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</si>
  <si>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</si>
  <si>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</si>
  <si>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</si>
  <si>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</si>
  <si>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</si>
  <si>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</si>
  <si>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</si>
  <si>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</si>
  <si>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</si>
  <si>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</si>
  <si>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</si>
  <si>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</si>
  <si>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</si>
  <si>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</si>
  <si>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</si>
  <si>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</si>
  <si>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</si>
  <si>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</si>
  <si>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</si>
  <si>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</si>
  <si>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</si>
  <si>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</si>
  <si>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</si>
  <si>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</si>
  <si>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</si>
  <si>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</si>
  <si>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</si>
  <si>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</si>
  <si>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</si>
  <si>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</si>
  <si>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</si>
  <si>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</si>
  <si>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</si>
  <si>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</si>
  <si>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</si>
  <si>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</si>
  <si>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</si>
  <si>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</si>
  <si>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</si>
  <si>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</si>
  <si>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</si>
  <si>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</si>
  <si>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</si>
  <si>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</si>
  <si>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</si>
  <si>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</si>
  <si>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</si>
  <si>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</si>
  <si>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</si>
  <si>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</si>
  <si>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</si>
  <si>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</si>
  <si>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</si>
  <si>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</si>
  <si>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</si>
  <si>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</si>
  <si>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</si>
  <si>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</si>
  <si>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</si>
  <si>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</si>
  <si>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</si>
  <si>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</si>
  <si>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</si>
  <si>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</si>
  <si>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</si>
  <si>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</si>
  <si>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</si>
  <si>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</si>
  <si>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</si>
  <si>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</si>
  <si>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</si>
  <si>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</si>
  <si>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</si>
  <si>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</si>
  <si>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</si>
  <si>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</si>
  <si>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</si>
  <si>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</si>
  <si>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</si>
  <si>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</si>
  <si>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</si>
  <si>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</si>
  <si>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</si>
  <si>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</si>
  <si>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</si>
  <si>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</si>
  <si>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</si>
  <si>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</si>
  <si>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</si>
  <si>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</si>
  <si>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</si>
  <si>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</si>
  <si>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</si>
  <si>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</si>
  <si>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</si>
  <si>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</si>
  <si>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</si>
  <si>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</si>
  <si>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</si>
  <si>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</si>
  <si>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</si>
  <si>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</si>
  <si>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</si>
  <si>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</si>
  <si>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</si>
  <si>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</si>
  <si>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</si>
  <si>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</si>
  <si>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</si>
  <si>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</si>
  <si>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</si>
  <si>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</si>
  <si>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</si>
  <si>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</si>
  <si>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</si>
  <si>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</si>
  <si>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</si>
  <si>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</si>
  <si>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</si>
  <si>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</si>
  <si>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</si>
  <si>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</si>
  <si>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</si>
  <si>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</si>
  <si>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</si>
  <si>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</si>
  <si>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</si>
  <si>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</si>
  <si>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</si>
  <si>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</si>
  <si>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</si>
  <si>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</si>
  <si>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</si>
  <si>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</si>
  <si>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</si>
  <si>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</si>
  <si>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</si>
  <si>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</si>
  <si>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</si>
  <si>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</si>
  <si>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</si>
  <si>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</si>
  <si>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</si>
  <si>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</si>
  <si>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</si>
  <si>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</si>
  <si>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</si>
  <si>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</si>
  <si>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</si>
  <si>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</si>
  <si>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</si>
  <si>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</si>
  <si>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</si>
  <si>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</si>
  <si>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</si>
  <si>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</si>
  <si>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</si>
  <si>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</si>
  <si>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</si>
  <si>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</si>
  <si>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</si>
  <si>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</si>
  <si>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</si>
  <si>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</si>
  <si>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</si>
  <si>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</si>
  <si>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</si>
  <si>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</si>
  <si>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</si>
  <si>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</si>
  <si>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</si>
  <si>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</si>
  <si>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</si>
  <si>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</si>
  <si>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</si>
  <si>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</si>
  <si>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</si>
  <si>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</si>
  <si>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</si>
  <si>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</si>
  <si>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</si>
  <si>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</si>
  <si>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</si>
  <si>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</si>
  <si>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</si>
  <si>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</si>
  <si>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</si>
  <si>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</si>
  <si>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</si>
  <si>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</si>
  <si>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</si>
  <si>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</si>
  <si>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</si>
  <si>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</si>
  <si>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</si>
  <si>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</si>
  <si>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</si>
  <si>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</si>
  <si>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</si>
  <si>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</si>
  <si>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</si>
  <si>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</si>
  <si>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</si>
  <si>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</si>
  <si>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</si>
  <si>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</si>
  <si>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</si>
  <si>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</si>
  <si>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</si>
  <si>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</si>
  <si>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</si>
  <si>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</si>
  <si>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</si>
  <si>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</si>
  <si>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</si>
  <si>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</si>
  <si>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</si>
  <si>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</si>
  <si>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</si>
  <si>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</si>
  <si>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</si>
  <si>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</si>
  <si>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</si>
  <si>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</si>
  <si>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</si>
  <si>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</si>
  <si>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</si>
  <si>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</si>
  <si>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</si>
  <si>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</si>
  <si>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</si>
  <si>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</si>
  <si>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</si>
  <si>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</si>
  <si>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</si>
  <si>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</si>
  <si>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</si>
  <si>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</si>
  <si>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</si>
  <si>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</si>
  <si>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</si>
  <si>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</si>
  <si>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</si>
  <si>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</si>
  <si>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</si>
  <si>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</si>
  <si>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</si>
  <si>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</si>
  <si>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</si>
  <si>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</si>
  <si>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</si>
  <si>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</si>
  <si>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</si>
  <si>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</si>
  <si>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</si>
  <si>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</si>
  <si>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</si>
  <si>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</si>
  <si>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</si>
  <si>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</si>
  <si>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</si>
  <si>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</si>
  <si>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</si>
  <si>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</si>
  <si>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</si>
  <si>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</si>
  <si>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</si>
  <si>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</si>
  <si>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</si>
  <si>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</si>
  <si>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</si>
  <si>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</si>
  <si>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</si>
  <si>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</si>
  <si>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</si>
  <si>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</si>
  <si>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</si>
  <si>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</si>
  <si>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</si>
  <si>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</si>
  <si>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</si>
  <si>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</si>
  <si>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</si>
  <si>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</si>
  <si>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</si>
  <si>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</si>
  <si>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</si>
  <si>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</si>
  <si>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</si>
  <si>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</si>
  <si>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</si>
  <si>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</si>
  <si>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</si>
  <si>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</si>
  <si>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</si>
  <si>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</si>
  <si>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</si>
  <si>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</si>
  <si>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</si>
  <si>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</si>
  <si>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</si>
  <si>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</si>
  <si>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</si>
  <si>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</si>
  <si>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</si>
  <si>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</si>
  <si>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</si>
  <si>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</si>
  <si>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</si>
  <si>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</si>
  <si>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</si>
  <si>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</si>
  <si>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</si>
  <si>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</si>
  <si>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</si>
  <si>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</si>
  <si>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</si>
  <si>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</si>
  <si>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</si>
  <si>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</si>
  <si>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</si>
  <si>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</si>
  <si>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</si>
  <si>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</si>
  <si>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</si>
  <si>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</si>
  <si>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</si>
  <si>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</si>
  <si>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</si>
  <si>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</si>
  <si>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</si>
  <si>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</si>
  <si>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</si>
  <si>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</si>
  <si>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</si>
  <si>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</si>
  <si>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</si>
  <si>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</si>
  <si>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</si>
  <si>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</si>
  <si>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</si>
  <si>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</si>
  <si>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</si>
  <si>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</si>
  <si>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</si>
  <si>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</si>
  <si>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</si>
  <si>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</si>
  <si>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</si>
  <si>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</si>
  <si>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</si>
  <si>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</si>
  <si>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</si>
  <si>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</si>
  <si>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</si>
  <si>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</si>
  <si>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</si>
  <si>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</si>
  <si>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</si>
  <si>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</si>
  <si>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</si>
  <si>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</si>
  <si>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</si>
  <si>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LODHI</t>
  </si>
  <si>
    <t>VODAFONE_MATHURA</t>
  </si>
  <si>
    <t>VODAFONE_OKHLA</t>
  </si>
  <si>
    <t>L_NR_2022_08</t>
  </si>
  <si>
    <t>L_NR_2022_09</t>
  </si>
  <si>
    <t>L_NR_2022_10</t>
  </si>
  <si>
    <t>66IS2022/08/19</t>
  </si>
  <si>
    <t>BRBCL(ER-19)</t>
  </si>
  <si>
    <t>FSTPP I &amp; II(ER-19)</t>
  </si>
  <si>
    <t>KGSU1AND2(SR-40)</t>
  </si>
  <si>
    <t>KGSU3AND4(SR-40)</t>
  </si>
  <si>
    <t>KHSTPP-II(ER-19)</t>
  </si>
  <si>
    <t>KKNP(SR-40)</t>
  </si>
  <si>
    <t>KUDGI(SR-40)</t>
  </si>
  <si>
    <t>MAPS(SR-40)</t>
  </si>
  <si>
    <t>NLCEXP(SR-40)</t>
  </si>
  <si>
    <t>NLCIIST1(SR-40)</t>
  </si>
  <si>
    <t>NLCIIST2(SR-40)</t>
  </si>
  <si>
    <t>NLCTS2EXP(SR-40)</t>
  </si>
  <si>
    <t>NNTPP(SR-40)</t>
  </si>
  <si>
    <t>NTPL(SR-40)</t>
  </si>
  <si>
    <t>RSTPSU1TO6(SR-40)</t>
  </si>
  <si>
    <t>RSTPSU7(SR-40)</t>
  </si>
  <si>
    <t>SASAN(WR-47)</t>
  </si>
  <si>
    <t>SIMHST2(SR-40)</t>
  </si>
  <si>
    <t>TALA(ER-19)</t>
  </si>
  <si>
    <t>TALST2(SR-40)</t>
  </si>
  <si>
    <t>VALLURNTECL(SR-40)</t>
  </si>
  <si>
    <t>APNRL</t>
  </si>
  <si>
    <t>BSHP</t>
  </si>
  <si>
    <t>CHANJUII</t>
  </si>
  <si>
    <t>EDCLHARANGI</t>
  </si>
  <si>
    <t>GBHHPL</t>
  </si>
  <si>
    <t>GEE_HP</t>
  </si>
  <si>
    <t>GMR WARORA</t>
  </si>
  <si>
    <t>GOA_Beneficiary</t>
  </si>
  <si>
    <t>HP</t>
  </si>
  <si>
    <t>ITCWIND</t>
  </si>
  <si>
    <t>JPL</t>
  </si>
  <si>
    <t>KWHEP</t>
  </si>
  <si>
    <t>Manipur_Ben</t>
  </si>
  <si>
    <t>Meghalaya_Ben</t>
  </si>
  <si>
    <t>MSEDCL</t>
  </si>
  <si>
    <t>NSLSUGAR</t>
  </si>
  <si>
    <t>SAINJ</t>
  </si>
  <si>
    <t>SEILP2</t>
  </si>
  <si>
    <t>SHPPBPL</t>
  </si>
  <si>
    <t>SIKKIM</t>
  </si>
  <si>
    <t>SINGOLI</t>
  </si>
  <si>
    <t>TANGEDCO</t>
  </si>
  <si>
    <t>TATA_POWER_HALDIA</t>
  </si>
  <si>
    <t>Teesta_III</t>
  </si>
  <si>
    <t>TS1PL_BKN</t>
  </si>
  <si>
    <t>ANTA_CRF(NR-58)</t>
  </si>
  <si>
    <t>ANTA_GF(NR-58)</t>
  </si>
  <si>
    <t>ANTA_LF(NR-58)</t>
  </si>
  <si>
    <t>ANTA_RF(NR-58)</t>
  </si>
  <si>
    <t>AURY_CRF(NR-58)</t>
  </si>
  <si>
    <t>AURY_GF(NR-58)</t>
  </si>
  <si>
    <t>AURY_LF(NR-58)</t>
  </si>
  <si>
    <t>AURY_RF(NR-58)</t>
  </si>
  <si>
    <t>BSIUL(NR-58)</t>
  </si>
  <si>
    <t>CHAMERA1(NR-58)</t>
  </si>
  <si>
    <t>CHAMERA2(NR-58)</t>
  </si>
  <si>
    <t>CHAMERA3(NR-58)</t>
  </si>
  <si>
    <t>DADRI_CRF(NR-58)</t>
  </si>
  <si>
    <t>DADRI_GF(NR-58)</t>
  </si>
  <si>
    <t>DADRI_LF(NR-58)</t>
  </si>
  <si>
    <t>DADRI_RF(NR-58)</t>
  </si>
  <si>
    <t>DADRT2(NR-58)</t>
  </si>
  <si>
    <t>DHAULIGNGA(NR-58)</t>
  </si>
  <si>
    <t>DULHASTI(NR-58)</t>
  </si>
  <si>
    <t>JHAJJAR(NR-58)</t>
  </si>
  <si>
    <t>KOTESHWR(NR-58)</t>
  </si>
  <si>
    <t>NAPP(NR-58)</t>
  </si>
  <si>
    <t>NJPC(NR-58)</t>
  </si>
  <si>
    <t>PARBATI3(NR-58)</t>
  </si>
  <si>
    <t>RAPPB(NR-58)</t>
  </si>
  <si>
    <t>RAPPC(NR-58)</t>
  </si>
  <si>
    <t>RIHAND1(NR-58)</t>
  </si>
  <si>
    <t>RIHAND2(NR-58)</t>
  </si>
  <si>
    <t>RIHAND3(NR-58)</t>
  </si>
  <si>
    <t>SALAL(NR-58)</t>
  </si>
  <si>
    <t>SEWA2(NR-58)</t>
  </si>
  <si>
    <t>SINGRAULI(NR-58)</t>
  </si>
  <si>
    <t>SINGRAULI_HYDRO(NR-58)</t>
  </si>
  <si>
    <t>TANAKPUR(NR-58)</t>
  </si>
  <si>
    <t>TEHRI(NR-58)</t>
  </si>
  <si>
    <t>UNCHAHAR1(NR-58)</t>
  </si>
  <si>
    <t>UNCHAHAR2(NR-58)</t>
  </si>
  <si>
    <t>UNCHAHAR3(NR-58)</t>
  </si>
  <si>
    <t>UNCHAHAR4(NR-58)</t>
  </si>
  <si>
    <t>URI2(NR-58)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</si>
</sst>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333333"/>
      <name val="Segoe UI"/>
      <family val="2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11" fillId="0" borderId="0" xfId="0" applyFon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B5">
            <v>120</v>
          </cell>
          <cell r="C5">
            <v>0</v>
          </cell>
          <cell r="D5">
            <v>195</v>
          </cell>
          <cell r="E5">
            <v>0</v>
          </cell>
          <cell r="H5">
            <v>120</v>
          </cell>
          <cell r="I5">
            <v>0</v>
          </cell>
          <cell r="J5">
            <v>32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195</v>
          </cell>
          <cell r="E6">
            <v>0</v>
          </cell>
          <cell r="H6">
            <v>120</v>
          </cell>
          <cell r="I6">
            <v>0</v>
          </cell>
          <cell r="J6">
            <v>32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195</v>
          </cell>
          <cell r="E7">
            <v>0</v>
          </cell>
          <cell r="H7">
            <v>120</v>
          </cell>
          <cell r="I7">
            <v>0</v>
          </cell>
          <cell r="J7">
            <v>32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195</v>
          </cell>
          <cell r="E8">
            <v>0</v>
          </cell>
          <cell r="H8">
            <v>120</v>
          </cell>
          <cell r="I8">
            <v>0</v>
          </cell>
          <cell r="J8">
            <v>32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195</v>
          </cell>
          <cell r="E9">
            <v>0</v>
          </cell>
          <cell r="H9">
            <v>120</v>
          </cell>
          <cell r="I9">
            <v>0</v>
          </cell>
          <cell r="J9">
            <v>34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195</v>
          </cell>
          <cell r="E10">
            <v>0</v>
          </cell>
          <cell r="H10">
            <v>120</v>
          </cell>
          <cell r="I10">
            <v>0</v>
          </cell>
          <cell r="J10">
            <v>34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195</v>
          </cell>
          <cell r="E11">
            <v>0</v>
          </cell>
          <cell r="H11">
            <v>120</v>
          </cell>
          <cell r="I11">
            <v>0</v>
          </cell>
          <cell r="J11">
            <v>34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195</v>
          </cell>
          <cell r="E12">
            <v>0</v>
          </cell>
          <cell r="H12">
            <v>120</v>
          </cell>
          <cell r="I12">
            <v>0</v>
          </cell>
          <cell r="J12">
            <v>34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195</v>
          </cell>
          <cell r="E13">
            <v>0</v>
          </cell>
          <cell r="H13">
            <v>120</v>
          </cell>
          <cell r="I13">
            <v>0</v>
          </cell>
          <cell r="J13">
            <v>34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195</v>
          </cell>
          <cell r="E14">
            <v>0</v>
          </cell>
          <cell r="H14">
            <v>120</v>
          </cell>
          <cell r="I14">
            <v>0</v>
          </cell>
          <cell r="J14">
            <v>34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195</v>
          </cell>
          <cell r="E15">
            <v>0</v>
          </cell>
          <cell r="H15">
            <v>120</v>
          </cell>
          <cell r="I15">
            <v>0</v>
          </cell>
          <cell r="J15">
            <v>34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195</v>
          </cell>
          <cell r="E16">
            <v>0</v>
          </cell>
          <cell r="H16">
            <v>120</v>
          </cell>
          <cell r="I16">
            <v>0</v>
          </cell>
          <cell r="J16">
            <v>34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195</v>
          </cell>
          <cell r="E17">
            <v>0</v>
          </cell>
          <cell r="H17">
            <v>120</v>
          </cell>
          <cell r="I17">
            <v>0</v>
          </cell>
          <cell r="J17">
            <v>34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195</v>
          </cell>
          <cell r="E18">
            <v>0</v>
          </cell>
          <cell r="H18">
            <v>120</v>
          </cell>
          <cell r="I18">
            <v>0</v>
          </cell>
          <cell r="J18">
            <v>34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195</v>
          </cell>
          <cell r="E19">
            <v>0</v>
          </cell>
          <cell r="H19">
            <v>120</v>
          </cell>
          <cell r="I19">
            <v>0</v>
          </cell>
          <cell r="J19">
            <v>34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195</v>
          </cell>
          <cell r="E20">
            <v>0</v>
          </cell>
          <cell r="H20">
            <v>120</v>
          </cell>
          <cell r="I20">
            <v>0</v>
          </cell>
          <cell r="J20">
            <v>34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195</v>
          </cell>
          <cell r="E21">
            <v>0</v>
          </cell>
          <cell r="H21">
            <v>120</v>
          </cell>
          <cell r="I21">
            <v>0</v>
          </cell>
          <cell r="J21">
            <v>34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195</v>
          </cell>
          <cell r="E22">
            <v>0</v>
          </cell>
          <cell r="H22">
            <v>120</v>
          </cell>
          <cell r="I22">
            <v>0</v>
          </cell>
          <cell r="J22">
            <v>34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195</v>
          </cell>
          <cell r="E23">
            <v>0</v>
          </cell>
          <cell r="H23">
            <v>120</v>
          </cell>
          <cell r="I23">
            <v>0</v>
          </cell>
          <cell r="J23">
            <v>34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195</v>
          </cell>
          <cell r="E24">
            <v>0</v>
          </cell>
          <cell r="H24">
            <v>120</v>
          </cell>
          <cell r="I24">
            <v>0</v>
          </cell>
          <cell r="J24">
            <v>34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195</v>
          </cell>
          <cell r="E25">
            <v>0</v>
          </cell>
          <cell r="H25">
            <v>120</v>
          </cell>
          <cell r="I25">
            <v>0</v>
          </cell>
          <cell r="J25">
            <v>34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195</v>
          </cell>
          <cell r="E26">
            <v>0</v>
          </cell>
          <cell r="H26">
            <v>120</v>
          </cell>
          <cell r="I26">
            <v>0</v>
          </cell>
          <cell r="J26">
            <v>34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195</v>
          </cell>
          <cell r="E27">
            <v>0</v>
          </cell>
          <cell r="H27">
            <v>120</v>
          </cell>
          <cell r="I27">
            <v>0</v>
          </cell>
          <cell r="J27">
            <v>34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195</v>
          </cell>
          <cell r="E28">
            <v>0</v>
          </cell>
          <cell r="H28">
            <v>120</v>
          </cell>
          <cell r="I28">
            <v>0</v>
          </cell>
          <cell r="J28">
            <v>34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195</v>
          </cell>
          <cell r="E29">
            <v>0</v>
          </cell>
          <cell r="H29">
            <v>120</v>
          </cell>
          <cell r="I29">
            <v>0</v>
          </cell>
          <cell r="J29">
            <v>35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195</v>
          </cell>
          <cell r="E30">
            <v>0</v>
          </cell>
          <cell r="H30">
            <v>120</v>
          </cell>
          <cell r="I30">
            <v>0</v>
          </cell>
          <cell r="J30">
            <v>35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195</v>
          </cell>
          <cell r="E31">
            <v>0</v>
          </cell>
          <cell r="H31">
            <v>120</v>
          </cell>
          <cell r="I31">
            <v>0</v>
          </cell>
          <cell r="J31">
            <v>35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195</v>
          </cell>
          <cell r="E32">
            <v>0</v>
          </cell>
          <cell r="H32">
            <v>120</v>
          </cell>
          <cell r="I32">
            <v>0</v>
          </cell>
          <cell r="J32">
            <v>35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195</v>
          </cell>
          <cell r="E33">
            <v>0</v>
          </cell>
          <cell r="H33">
            <v>120</v>
          </cell>
          <cell r="I33">
            <v>0</v>
          </cell>
          <cell r="J33">
            <v>33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195</v>
          </cell>
          <cell r="E34">
            <v>0</v>
          </cell>
          <cell r="H34">
            <v>120</v>
          </cell>
          <cell r="I34">
            <v>0</v>
          </cell>
          <cell r="J34">
            <v>33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195</v>
          </cell>
          <cell r="E35">
            <v>0</v>
          </cell>
          <cell r="H35">
            <v>120</v>
          </cell>
          <cell r="I35">
            <v>0</v>
          </cell>
          <cell r="J35">
            <v>33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195</v>
          </cell>
          <cell r="E36">
            <v>0</v>
          </cell>
          <cell r="H36">
            <v>120</v>
          </cell>
          <cell r="I36">
            <v>0</v>
          </cell>
          <cell r="J36">
            <v>33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195</v>
          </cell>
          <cell r="E37">
            <v>0</v>
          </cell>
          <cell r="H37">
            <v>120</v>
          </cell>
          <cell r="I37">
            <v>0</v>
          </cell>
          <cell r="J37">
            <v>32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195</v>
          </cell>
          <cell r="E38">
            <v>0</v>
          </cell>
          <cell r="H38">
            <v>120</v>
          </cell>
          <cell r="I38">
            <v>0</v>
          </cell>
          <cell r="J38">
            <v>32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195</v>
          </cell>
          <cell r="E39">
            <v>0</v>
          </cell>
          <cell r="H39">
            <v>120</v>
          </cell>
          <cell r="I39">
            <v>0</v>
          </cell>
          <cell r="J39">
            <v>32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195</v>
          </cell>
          <cell r="E40">
            <v>0</v>
          </cell>
          <cell r="H40">
            <v>120</v>
          </cell>
          <cell r="I40">
            <v>0</v>
          </cell>
          <cell r="J40">
            <v>32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195</v>
          </cell>
          <cell r="E41">
            <v>0</v>
          </cell>
          <cell r="H41">
            <v>120</v>
          </cell>
          <cell r="I41">
            <v>0</v>
          </cell>
          <cell r="J41">
            <v>32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195</v>
          </cell>
          <cell r="E42">
            <v>0</v>
          </cell>
          <cell r="H42">
            <v>120</v>
          </cell>
          <cell r="I42">
            <v>0</v>
          </cell>
          <cell r="J42">
            <v>32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195</v>
          </cell>
          <cell r="E43">
            <v>0</v>
          </cell>
          <cell r="H43">
            <v>120</v>
          </cell>
          <cell r="I43">
            <v>0</v>
          </cell>
          <cell r="J43">
            <v>32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195</v>
          </cell>
          <cell r="E44">
            <v>0</v>
          </cell>
          <cell r="H44">
            <v>120</v>
          </cell>
          <cell r="I44">
            <v>0</v>
          </cell>
          <cell r="J44">
            <v>32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189</v>
          </cell>
          <cell r="E45">
            <v>0</v>
          </cell>
          <cell r="H45">
            <v>120</v>
          </cell>
          <cell r="I45">
            <v>0</v>
          </cell>
          <cell r="J45">
            <v>32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189</v>
          </cell>
          <cell r="E46">
            <v>0</v>
          </cell>
          <cell r="H46">
            <v>120</v>
          </cell>
          <cell r="I46">
            <v>0</v>
          </cell>
          <cell r="J46">
            <v>32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189</v>
          </cell>
          <cell r="E47">
            <v>0</v>
          </cell>
          <cell r="H47">
            <v>120</v>
          </cell>
          <cell r="I47">
            <v>0</v>
          </cell>
          <cell r="J47">
            <v>32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189</v>
          </cell>
          <cell r="E48">
            <v>0</v>
          </cell>
          <cell r="H48">
            <v>120</v>
          </cell>
          <cell r="I48">
            <v>0</v>
          </cell>
          <cell r="J48">
            <v>32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189</v>
          </cell>
          <cell r="E49">
            <v>0</v>
          </cell>
          <cell r="H49">
            <v>120</v>
          </cell>
          <cell r="I49">
            <v>0</v>
          </cell>
          <cell r="J49">
            <v>32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189</v>
          </cell>
          <cell r="E50">
            <v>0</v>
          </cell>
          <cell r="H50">
            <v>120</v>
          </cell>
          <cell r="I50">
            <v>0</v>
          </cell>
          <cell r="J50">
            <v>32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189</v>
          </cell>
          <cell r="E51">
            <v>0</v>
          </cell>
          <cell r="H51">
            <v>120</v>
          </cell>
          <cell r="I51">
            <v>0</v>
          </cell>
          <cell r="J51">
            <v>32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189</v>
          </cell>
          <cell r="E52">
            <v>0</v>
          </cell>
          <cell r="H52">
            <v>120</v>
          </cell>
          <cell r="I52">
            <v>0</v>
          </cell>
          <cell r="J52">
            <v>32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189</v>
          </cell>
          <cell r="E53">
            <v>0</v>
          </cell>
          <cell r="H53">
            <v>120</v>
          </cell>
          <cell r="I53">
            <v>0</v>
          </cell>
          <cell r="J53">
            <v>30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189</v>
          </cell>
          <cell r="E54">
            <v>0</v>
          </cell>
          <cell r="H54">
            <v>120</v>
          </cell>
          <cell r="I54">
            <v>0</v>
          </cell>
          <cell r="J54">
            <v>30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189</v>
          </cell>
          <cell r="E55">
            <v>0</v>
          </cell>
          <cell r="H55">
            <v>120</v>
          </cell>
          <cell r="I55">
            <v>0</v>
          </cell>
          <cell r="J55">
            <v>30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189</v>
          </cell>
          <cell r="E56">
            <v>0</v>
          </cell>
          <cell r="H56">
            <v>120</v>
          </cell>
          <cell r="I56">
            <v>0</v>
          </cell>
          <cell r="J56">
            <v>30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189</v>
          </cell>
          <cell r="E57">
            <v>0</v>
          </cell>
          <cell r="H57">
            <v>120</v>
          </cell>
          <cell r="I57">
            <v>0</v>
          </cell>
          <cell r="J57">
            <v>30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189</v>
          </cell>
          <cell r="E58">
            <v>0</v>
          </cell>
          <cell r="H58">
            <v>120</v>
          </cell>
          <cell r="I58">
            <v>0</v>
          </cell>
          <cell r="J58">
            <v>30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189</v>
          </cell>
          <cell r="E59">
            <v>0</v>
          </cell>
          <cell r="H59">
            <v>120</v>
          </cell>
          <cell r="I59">
            <v>0</v>
          </cell>
          <cell r="J59">
            <v>30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189</v>
          </cell>
          <cell r="E60">
            <v>0</v>
          </cell>
          <cell r="H60">
            <v>120</v>
          </cell>
          <cell r="I60">
            <v>0</v>
          </cell>
          <cell r="J60">
            <v>30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189</v>
          </cell>
          <cell r="E61">
            <v>0</v>
          </cell>
          <cell r="H61">
            <v>120</v>
          </cell>
          <cell r="I61">
            <v>0</v>
          </cell>
          <cell r="J61">
            <v>32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189</v>
          </cell>
          <cell r="E62">
            <v>0</v>
          </cell>
          <cell r="H62">
            <v>120</v>
          </cell>
          <cell r="I62">
            <v>0</v>
          </cell>
          <cell r="J62">
            <v>32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189</v>
          </cell>
          <cell r="E63">
            <v>0</v>
          </cell>
          <cell r="H63">
            <v>120</v>
          </cell>
          <cell r="I63">
            <v>0</v>
          </cell>
          <cell r="J63">
            <v>32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189</v>
          </cell>
          <cell r="E64">
            <v>0</v>
          </cell>
          <cell r="H64">
            <v>120</v>
          </cell>
          <cell r="I64">
            <v>0</v>
          </cell>
          <cell r="J64">
            <v>32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189</v>
          </cell>
          <cell r="E65">
            <v>0</v>
          </cell>
          <cell r="H65">
            <v>120</v>
          </cell>
          <cell r="I65">
            <v>0</v>
          </cell>
          <cell r="J65">
            <v>31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189</v>
          </cell>
          <cell r="E66">
            <v>0</v>
          </cell>
          <cell r="H66">
            <v>120</v>
          </cell>
          <cell r="I66">
            <v>0</v>
          </cell>
          <cell r="J66">
            <v>31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189</v>
          </cell>
          <cell r="E67">
            <v>0</v>
          </cell>
          <cell r="H67">
            <v>120</v>
          </cell>
          <cell r="I67">
            <v>0</v>
          </cell>
          <cell r="J67">
            <v>31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189</v>
          </cell>
          <cell r="E68">
            <v>0</v>
          </cell>
          <cell r="H68">
            <v>120</v>
          </cell>
          <cell r="I68">
            <v>0</v>
          </cell>
          <cell r="J68">
            <v>31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189</v>
          </cell>
          <cell r="E69">
            <v>0</v>
          </cell>
          <cell r="H69">
            <v>120</v>
          </cell>
          <cell r="I69">
            <v>0</v>
          </cell>
          <cell r="J69">
            <v>31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189</v>
          </cell>
          <cell r="E70">
            <v>0</v>
          </cell>
          <cell r="H70">
            <v>120</v>
          </cell>
          <cell r="I70">
            <v>0</v>
          </cell>
          <cell r="J70">
            <v>31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189</v>
          </cell>
          <cell r="E71">
            <v>0</v>
          </cell>
          <cell r="H71">
            <v>120</v>
          </cell>
          <cell r="I71">
            <v>0</v>
          </cell>
          <cell r="J71">
            <v>31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189</v>
          </cell>
          <cell r="E72">
            <v>0</v>
          </cell>
          <cell r="H72">
            <v>120</v>
          </cell>
          <cell r="I72">
            <v>0</v>
          </cell>
          <cell r="J72">
            <v>30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192</v>
          </cell>
          <cell r="E73">
            <v>0</v>
          </cell>
          <cell r="H73">
            <v>120</v>
          </cell>
          <cell r="I73">
            <v>0</v>
          </cell>
          <cell r="J73">
            <v>30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192</v>
          </cell>
          <cell r="E74">
            <v>0</v>
          </cell>
          <cell r="H74">
            <v>120</v>
          </cell>
          <cell r="I74">
            <v>0</v>
          </cell>
          <cell r="J74">
            <v>30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192</v>
          </cell>
          <cell r="E75">
            <v>0</v>
          </cell>
          <cell r="H75">
            <v>120</v>
          </cell>
          <cell r="I75">
            <v>0</v>
          </cell>
          <cell r="J75">
            <v>30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192</v>
          </cell>
          <cell r="E76">
            <v>0</v>
          </cell>
          <cell r="H76">
            <v>120</v>
          </cell>
          <cell r="I76">
            <v>0</v>
          </cell>
          <cell r="J76">
            <v>30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192</v>
          </cell>
          <cell r="E77">
            <v>0</v>
          </cell>
          <cell r="H77">
            <v>120</v>
          </cell>
          <cell r="I77">
            <v>0</v>
          </cell>
          <cell r="J77">
            <v>32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192</v>
          </cell>
          <cell r="E78">
            <v>0</v>
          </cell>
          <cell r="H78">
            <v>120</v>
          </cell>
          <cell r="I78">
            <v>0</v>
          </cell>
          <cell r="J78">
            <v>32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192</v>
          </cell>
          <cell r="E79">
            <v>0</v>
          </cell>
          <cell r="H79">
            <v>120</v>
          </cell>
          <cell r="I79">
            <v>0</v>
          </cell>
          <cell r="J79">
            <v>32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192</v>
          </cell>
          <cell r="E80">
            <v>0</v>
          </cell>
          <cell r="H80">
            <v>120</v>
          </cell>
          <cell r="I80">
            <v>0</v>
          </cell>
          <cell r="J80">
            <v>32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192</v>
          </cell>
          <cell r="E81">
            <v>0</v>
          </cell>
          <cell r="H81">
            <v>120</v>
          </cell>
          <cell r="I81">
            <v>0</v>
          </cell>
          <cell r="J81">
            <v>32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192</v>
          </cell>
          <cell r="E82">
            <v>0</v>
          </cell>
          <cell r="H82">
            <v>120</v>
          </cell>
          <cell r="I82">
            <v>0</v>
          </cell>
          <cell r="J82">
            <v>32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192</v>
          </cell>
          <cell r="E83">
            <v>0</v>
          </cell>
          <cell r="H83">
            <v>120</v>
          </cell>
          <cell r="I83">
            <v>0</v>
          </cell>
          <cell r="J83">
            <v>32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192</v>
          </cell>
          <cell r="E84">
            <v>0</v>
          </cell>
          <cell r="H84">
            <v>120</v>
          </cell>
          <cell r="I84">
            <v>0</v>
          </cell>
          <cell r="J84">
            <v>32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192</v>
          </cell>
          <cell r="E85">
            <v>0</v>
          </cell>
          <cell r="H85">
            <v>120</v>
          </cell>
          <cell r="I85">
            <v>0</v>
          </cell>
          <cell r="J85">
            <v>32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192</v>
          </cell>
          <cell r="E86">
            <v>0</v>
          </cell>
          <cell r="H86">
            <v>120</v>
          </cell>
          <cell r="I86">
            <v>0</v>
          </cell>
          <cell r="J86">
            <v>32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192</v>
          </cell>
          <cell r="E87">
            <v>0</v>
          </cell>
          <cell r="H87">
            <v>120</v>
          </cell>
          <cell r="I87">
            <v>0</v>
          </cell>
          <cell r="J87">
            <v>32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192</v>
          </cell>
          <cell r="E88">
            <v>0</v>
          </cell>
          <cell r="H88">
            <v>120</v>
          </cell>
          <cell r="I88">
            <v>0</v>
          </cell>
          <cell r="J88">
            <v>32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192</v>
          </cell>
          <cell r="E89">
            <v>0</v>
          </cell>
          <cell r="H89">
            <v>120</v>
          </cell>
          <cell r="I89">
            <v>0</v>
          </cell>
          <cell r="J89">
            <v>32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192</v>
          </cell>
          <cell r="E90">
            <v>0</v>
          </cell>
          <cell r="H90">
            <v>120</v>
          </cell>
          <cell r="I90">
            <v>0</v>
          </cell>
          <cell r="J90">
            <v>32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192</v>
          </cell>
          <cell r="E91">
            <v>0</v>
          </cell>
          <cell r="H91">
            <v>120</v>
          </cell>
          <cell r="I91">
            <v>0</v>
          </cell>
          <cell r="J91">
            <v>32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192</v>
          </cell>
          <cell r="E92">
            <v>0</v>
          </cell>
          <cell r="H92">
            <v>120</v>
          </cell>
          <cell r="I92">
            <v>0</v>
          </cell>
          <cell r="J92">
            <v>32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192</v>
          </cell>
          <cell r="E93">
            <v>0</v>
          </cell>
          <cell r="H93">
            <v>120</v>
          </cell>
          <cell r="I93">
            <v>0</v>
          </cell>
          <cell r="J93">
            <v>32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192</v>
          </cell>
          <cell r="E94">
            <v>0</v>
          </cell>
          <cell r="H94">
            <v>120</v>
          </cell>
          <cell r="I94">
            <v>0</v>
          </cell>
          <cell r="J94">
            <v>32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192</v>
          </cell>
          <cell r="E95">
            <v>0</v>
          </cell>
          <cell r="H95">
            <v>120</v>
          </cell>
          <cell r="I95">
            <v>0</v>
          </cell>
          <cell r="J95">
            <v>32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192</v>
          </cell>
          <cell r="E96">
            <v>0</v>
          </cell>
          <cell r="H96">
            <v>120</v>
          </cell>
          <cell r="I96">
            <v>0</v>
          </cell>
          <cell r="J96">
            <v>32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192</v>
          </cell>
          <cell r="E97">
            <v>0</v>
          </cell>
          <cell r="H97">
            <v>120</v>
          </cell>
          <cell r="I97">
            <v>0</v>
          </cell>
          <cell r="J97">
            <v>32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192</v>
          </cell>
          <cell r="E98">
            <v>0</v>
          </cell>
          <cell r="H98">
            <v>120</v>
          </cell>
          <cell r="I98">
            <v>0</v>
          </cell>
          <cell r="J98">
            <v>32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192</v>
          </cell>
          <cell r="E99">
            <v>0</v>
          </cell>
          <cell r="H99">
            <v>120</v>
          </cell>
          <cell r="I99">
            <v>0</v>
          </cell>
          <cell r="J99">
            <v>32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192</v>
          </cell>
          <cell r="E100">
            <v>0</v>
          </cell>
          <cell r="H100">
            <v>120</v>
          </cell>
          <cell r="I100">
            <v>0</v>
          </cell>
          <cell r="J100">
            <v>32</v>
          </cell>
          <cell r="K10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34.380000000000003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34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34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300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300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300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300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300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300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300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300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305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305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305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305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305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305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305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305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305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305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305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305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305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293.404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293.404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293.404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298.42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298.42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278.80399999999997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278.80399999999997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274.80399999999997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274.80399999999997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274.80399999999997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274.80399999999997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274.80399999999997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274.80399999999997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274.80399999999997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295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295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292.80399999999997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274.80399999999997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274.80399999999997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281.80399999999997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275.80399999999997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295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295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295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295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295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295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295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295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295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295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295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295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295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295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295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295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295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295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295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295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295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295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295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295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300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300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300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300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300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300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300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300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/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 ht="17.25">
      <c r="A1" s="205">
        <v>461.95</v>
      </c>
      <c r="L1" t="s">
        <v>155</v>
      </c>
      <c r="O1" t="s">
        <v>201</v>
      </c>
      <c r="S1" t="s">
        <v>182</v>
      </c>
      <c r="Z1" t="s">
        <v>182</v>
      </c>
      <c r="AD1" t="s">
        <v>284</v>
      </c>
      <c r="AH1" s="33" t="s">
        <v>285</v>
      </c>
      <c r="AV1" t="s">
        <v>154</v>
      </c>
    </row>
    <row r="2" spans="1:48">
      <c r="AH2" s="34" t="s">
        <v>157</v>
      </c>
      <c r="AO2" s="33" t="s">
        <v>286</v>
      </c>
    </row>
    <row r="3" spans="1:48">
      <c r="B3" s="35" t="s">
        <v>157</v>
      </c>
      <c r="H3" s="35" t="s">
        <v>286</v>
      </c>
      <c r="Q3" s="36"/>
      <c r="S3" s="37">
        <f>frq!A1</f>
        <v>44792</v>
      </c>
      <c r="Z3" s="37">
        <f>S3</f>
        <v>44792</v>
      </c>
      <c r="AE3" s="36"/>
      <c r="AH3" s="38">
        <f>AV4</f>
        <v>44792</v>
      </c>
    </row>
    <row r="4" spans="1:48" ht="15.75" thickBot="1">
      <c r="A4" s="37">
        <f>frq!A1</f>
        <v>44792</v>
      </c>
      <c r="L4" s="37">
        <f>frq!A1</f>
        <v>44792</v>
      </c>
      <c r="P4" s="37">
        <f>frq!A1</f>
        <v>44792</v>
      </c>
      <c r="Q4" s="39"/>
      <c r="T4" s="35" t="s">
        <v>157</v>
      </c>
      <c r="Z4" s="35" t="s">
        <v>286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44792</v>
      </c>
    </row>
    <row r="5" spans="1:48" ht="51">
      <c r="A5" s="40" t="s">
        <v>287</v>
      </c>
      <c r="B5" s="41" t="s">
        <v>288</v>
      </c>
      <c r="C5" s="41" t="s">
        <v>289</v>
      </c>
      <c r="D5" s="42" t="s">
        <v>188</v>
      </c>
      <c r="E5" s="43"/>
      <c r="F5" s="43"/>
      <c r="G5" s="44" t="s">
        <v>287</v>
      </c>
      <c r="H5" s="45" t="s">
        <v>288</v>
      </c>
      <c r="I5" s="41"/>
      <c r="J5" s="42" t="s">
        <v>187</v>
      </c>
      <c r="L5" s="46" t="s">
        <v>157</v>
      </c>
      <c r="M5" s="47" t="s">
        <v>290</v>
      </c>
      <c r="N5" s="47"/>
      <c r="O5" s="48" t="s">
        <v>291</v>
      </c>
      <c r="P5" t="s">
        <v>157</v>
      </c>
      <c r="Q5" s="48" t="s">
        <v>292</v>
      </c>
      <c r="AD5" s="48" t="s">
        <v>291</v>
      </c>
      <c r="AE5" s="48" t="s">
        <v>157</v>
      </c>
      <c r="AF5" s="49" t="s">
        <v>286</v>
      </c>
      <c r="AH5" s="50" t="s">
        <v>293</v>
      </c>
      <c r="AI5" s="50" t="s">
        <v>294</v>
      </c>
      <c r="AJ5" s="50" t="s">
        <v>295</v>
      </c>
      <c r="AK5" s="50" t="s">
        <v>296</v>
      </c>
      <c r="AL5" s="51"/>
      <c r="AM5" s="52" t="s">
        <v>187</v>
      </c>
      <c r="AO5" s="50" t="s">
        <v>293</v>
      </c>
      <c r="AP5" s="50" t="s">
        <v>294</v>
      </c>
      <c r="AQ5" s="50" t="s">
        <v>295</v>
      </c>
      <c r="AR5" s="50" t="s">
        <v>296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7.4999999999999997E-2</v>
      </c>
      <c r="H6" s="54">
        <f>(BAWANA!U3+BAWANA!V3)/4000</f>
        <v>0</v>
      </c>
      <c r="I6" s="54"/>
      <c r="J6" s="54">
        <f>G6+H6+I6</f>
        <v>7.4999999999999997E-2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287</v>
      </c>
      <c r="T6" s="59" t="s">
        <v>288</v>
      </c>
      <c r="U6" s="59"/>
      <c r="V6" s="60" t="s">
        <v>188</v>
      </c>
      <c r="Y6" s="58" t="s">
        <v>287</v>
      </c>
      <c r="Z6" s="59" t="s">
        <v>288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290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7.4999999999999997E-2</v>
      </c>
      <c r="H7" s="54">
        <f>(BAWANA!U4+BAWANA!V4)/4000</f>
        <v>0</v>
      </c>
      <c r="I7" s="54"/>
      <c r="J7" s="54">
        <f t="shared" ref="J7:J70" si="3">G7+H7+I7</f>
        <v>7.4999999999999997E-2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7.4999999999999997E-2</v>
      </c>
      <c r="H8" s="54">
        <f>(BAWANA!U5+BAWANA!V5)/4000</f>
        <v>0</v>
      </c>
      <c r="I8" s="54"/>
      <c r="J8" s="54">
        <f t="shared" si="3"/>
        <v>7.4999999999999997E-2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7.4999999999999997E-2</v>
      </c>
      <c r="H9" s="54">
        <f>(BAWANA!U6+BAWANA!V6)/4000</f>
        <v>0</v>
      </c>
      <c r="I9" s="54"/>
      <c r="J9" s="54">
        <f t="shared" si="3"/>
        <v>7.4999999999999997E-2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7.4999999999999997E-2</v>
      </c>
      <c r="H10" s="54">
        <f>(BAWANA!U7+BAWANA!V7)/4000</f>
        <v>0</v>
      </c>
      <c r="I10" s="54"/>
      <c r="J10" s="54">
        <f t="shared" si="3"/>
        <v>7.4999999999999997E-2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7.4999999999999997E-2</v>
      </c>
      <c r="H11" s="54">
        <f>(BAWANA!U8+BAWANA!V8)/4000</f>
        <v>0</v>
      </c>
      <c r="I11" s="54"/>
      <c r="J11" s="54">
        <f t="shared" si="3"/>
        <v>7.4999999999999997E-2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7.4999999999999997E-2</v>
      </c>
      <c r="H12" s="54">
        <f>(BAWANA!U9+BAWANA!V9)/4000</f>
        <v>0</v>
      </c>
      <c r="I12" s="54"/>
      <c r="J12" s="54">
        <f t="shared" si="3"/>
        <v>7.4999999999999997E-2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7.4999999999999997E-2</v>
      </c>
      <c r="H13" s="54">
        <f>(BAWANA!U10+BAWANA!V10)/4000</f>
        <v>0</v>
      </c>
      <c r="I13" s="54"/>
      <c r="J13" s="54">
        <f t="shared" si="3"/>
        <v>7.4999999999999997E-2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7.6249999999999998E-2</v>
      </c>
      <c r="H14" s="54">
        <f>(BAWANA!U11+BAWANA!V11)/4000</f>
        <v>0</v>
      </c>
      <c r="I14" s="54"/>
      <c r="J14" s="54">
        <f t="shared" si="3"/>
        <v>7.6249999999999998E-2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7.6249999999999998E-2</v>
      </c>
      <c r="H15" s="54">
        <f>(BAWANA!U12+BAWANA!V12)/4000</f>
        <v>0</v>
      </c>
      <c r="I15" s="54"/>
      <c r="J15" s="54">
        <f t="shared" si="3"/>
        <v>7.6249999999999998E-2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7.6249999999999998E-2</v>
      </c>
      <c r="H16" s="54">
        <f>(BAWANA!U13+BAWANA!V13)/4000</f>
        <v>0</v>
      </c>
      <c r="I16" s="54"/>
      <c r="J16" s="54">
        <f t="shared" si="3"/>
        <v>7.6249999999999998E-2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7.6249999999999998E-2</v>
      </c>
      <c r="H17" s="54">
        <f>(BAWANA!U14+BAWANA!V14)/4000</f>
        <v>0</v>
      </c>
      <c r="I17" s="54"/>
      <c r="J17" s="54">
        <f t="shared" si="3"/>
        <v>7.6249999999999998E-2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7.6249999999999998E-2</v>
      </c>
      <c r="H18" s="54">
        <f>(BAWANA!U15+BAWANA!V15)/4000</f>
        <v>0</v>
      </c>
      <c r="I18" s="54"/>
      <c r="J18" s="54">
        <f t="shared" si="3"/>
        <v>7.6249999999999998E-2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7.6249999999999998E-2</v>
      </c>
      <c r="H19" s="54">
        <f>(BAWANA!U16+BAWANA!V16)/4000</f>
        <v>0</v>
      </c>
      <c r="I19" s="54"/>
      <c r="J19" s="54">
        <f t="shared" si="3"/>
        <v>7.6249999999999998E-2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7.6249999999999998E-2</v>
      </c>
      <c r="H20" s="54">
        <f>(BAWANA!U17+BAWANA!V17)/4000</f>
        <v>0</v>
      </c>
      <c r="I20" s="54"/>
      <c r="J20" s="54">
        <f t="shared" si="3"/>
        <v>7.6249999999999998E-2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7.6249999999999998E-2</v>
      </c>
      <c r="H21" s="54">
        <f>(BAWANA!U18+BAWANA!V18)/4000</f>
        <v>0</v>
      </c>
      <c r="I21" s="54"/>
      <c r="J21" s="54">
        <f t="shared" si="3"/>
        <v>7.6249999999999998E-2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7.6249999999999998E-2</v>
      </c>
      <c r="H22" s="54">
        <f>(BAWANA!U19+BAWANA!V19)/4000</f>
        <v>0</v>
      </c>
      <c r="I22" s="54"/>
      <c r="J22" s="54">
        <f t="shared" si="3"/>
        <v>7.6249999999999998E-2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7.6249999999999998E-2</v>
      </c>
      <c r="H23" s="54">
        <f>(BAWANA!U20+BAWANA!V20)/4000</f>
        <v>0</v>
      </c>
      <c r="I23" s="54"/>
      <c r="J23" s="54">
        <f t="shared" si="3"/>
        <v>7.6249999999999998E-2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7.6249999999999998E-2</v>
      </c>
      <c r="H24" s="54">
        <f>(BAWANA!U21+BAWANA!V21)/4000</f>
        <v>0</v>
      </c>
      <c r="I24" s="54"/>
      <c r="J24" s="54">
        <f t="shared" si="3"/>
        <v>7.6249999999999998E-2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7.6249999999999998E-2</v>
      </c>
      <c r="H25" s="54">
        <f>(BAWANA!U22+BAWANA!V22)/4000</f>
        <v>0</v>
      </c>
      <c r="I25" s="54"/>
      <c r="J25" s="54">
        <f t="shared" si="3"/>
        <v>7.6249999999999998E-2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7.6249999999999998E-2</v>
      </c>
      <c r="H26" s="54">
        <f>(BAWANA!U23+BAWANA!V23)/4000</f>
        <v>0</v>
      </c>
      <c r="I26" s="54"/>
      <c r="J26" s="54">
        <f t="shared" si="3"/>
        <v>7.6249999999999998E-2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7.3351E-2</v>
      </c>
      <c r="H27" s="54">
        <f>(BAWANA!U24+BAWANA!V24)/4000</f>
        <v>0</v>
      </c>
      <c r="I27" s="54"/>
      <c r="J27" s="54">
        <f t="shared" si="3"/>
        <v>7.3351E-2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7.3351E-2</v>
      </c>
      <c r="H28" s="54">
        <f>(BAWANA!U25+BAWANA!V25)/4000</f>
        <v>0</v>
      </c>
      <c r="I28" s="54"/>
      <c r="J28" s="54">
        <f t="shared" si="3"/>
        <v>7.3351E-2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7.3351E-2</v>
      </c>
      <c r="H29" s="54">
        <f>(BAWANA!U26+BAWANA!V26)/4000</f>
        <v>0</v>
      </c>
      <c r="I29" s="54"/>
      <c r="J29" s="54">
        <f t="shared" si="3"/>
        <v>7.3351E-2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7.4605000000000005E-2</v>
      </c>
      <c r="H30" s="54">
        <f>(BAWANA!U27+BAWANA!V27)/4000</f>
        <v>0</v>
      </c>
      <c r="I30" s="54"/>
      <c r="J30" s="54">
        <f t="shared" si="3"/>
        <v>7.4605000000000005E-2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7.4605000000000005E-2</v>
      </c>
      <c r="H31" s="54">
        <f>(BAWANA!U28+BAWANA!V28)/4000</f>
        <v>0</v>
      </c>
      <c r="I31" s="54"/>
      <c r="J31" s="54">
        <f t="shared" si="3"/>
        <v>7.4605000000000005E-2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6.9700999999999999E-2</v>
      </c>
      <c r="H32" s="54">
        <f>(BAWANA!U29+BAWANA!V29)/4000</f>
        <v>0</v>
      </c>
      <c r="I32" s="54"/>
      <c r="J32" s="54">
        <f t="shared" si="3"/>
        <v>6.9700999999999999E-2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6.9700999999999999E-2</v>
      </c>
      <c r="H33" s="54">
        <f>(BAWANA!U30+BAWANA!V30)/4000</f>
        <v>0</v>
      </c>
      <c r="I33" s="54"/>
      <c r="J33" s="54">
        <f t="shared" si="3"/>
        <v>6.9700999999999999E-2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6.8700999999999998E-2</v>
      </c>
      <c r="H54" s="54">
        <f>(BAWANA!U51+BAWANA!V51)/4000</f>
        <v>0</v>
      </c>
      <c r="I54" s="54"/>
      <c r="J54" s="54">
        <f t="shared" si="3"/>
        <v>6.8700999999999998E-2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6.8700999999999998E-2</v>
      </c>
      <c r="H55" s="54">
        <f>(BAWANA!U52+BAWANA!V52)/4000</f>
        <v>0</v>
      </c>
      <c r="I55" s="54"/>
      <c r="J55" s="54">
        <f t="shared" si="3"/>
        <v>6.8700999999999998E-2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6.8700999999999998E-2</v>
      </c>
      <c r="H56" s="54">
        <f>(BAWANA!U53+BAWANA!V53)/4000</f>
        <v>0</v>
      </c>
      <c r="I56" s="54"/>
      <c r="J56" s="54">
        <f t="shared" si="3"/>
        <v>6.8700999999999998E-2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6.8700999999999998E-2</v>
      </c>
      <c r="H57" s="54">
        <f>(BAWANA!U54+BAWANA!V54)/4000</f>
        <v>0</v>
      </c>
      <c r="I57" s="54"/>
      <c r="J57" s="54">
        <f t="shared" si="3"/>
        <v>6.8700999999999998E-2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6.8700999999999998E-2</v>
      </c>
      <c r="H58" s="54">
        <f>(BAWANA!U55+BAWANA!V55)/4000</f>
        <v>0</v>
      </c>
      <c r="I58" s="54"/>
      <c r="J58" s="54">
        <f t="shared" si="3"/>
        <v>6.8700999999999998E-2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6.8700999999999998E-2</v>
      </c>
      <c r="H59" s="54">
        <f>(BAWANA!U56+BAWANA!V56)/4000</f>
        <v>0</v>
      </c>
      <c r="I59" s="54"/>
      <c r="J59" s="54">
        <f t="shared" si="3"/>
        <v>6.8700999999999998E-2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6.8700999999999998E-2</v>
      </c>
      <c r="H62" s="54">
        <f>(BAWANA!U59+BAWANA!V59)/4000</f>
        <v>0</v>
      </c>
      <c r="I62" s="54"/>
      <c r="J62" s="54">
        <f t="shared" si="3"/>
        <v>6.8700999999999998E-2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7.3749999999999996E-2</v>
      </c>
      <c r="H63" s="54">
        <f>(BAWANA!U60+BAWANA!V60)/4000</f>
        <v>0</v>
      </c>
      <c r="I63" s="54"/>
      <c r="J63" s="54">
        <f t="shared" si="3"/>
        <v>7.3749999999999996E-2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7.3749999999999996E-2</v>
      </c>
      <c r="H64" s="54">
        <f>(BAWANA!U61+BAWANA!V61)/4000</f>
        <v>0</v>
      </c>
      <c r="I64" s="54"/>
      <c r="J64" s="54">
        <f t="shared" si="3"/>
        <v>7.3749999999999996E-2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7.3200999999999988E-2</v>
      </c>
      <c r="H65" s="54">
        <f>(BAWANA!U62+BAWANA!V62)/4000</f>
        <v>0</v>
      </c>
      <c r="I65" s="54"/>
      <c r="J65" s="54">
        <f t="shared" si="3"/>
        <v>7.3200999999999988E-2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6.8700999999999998E-2</v>
      </c>
      <c r="H66" s="54">
        <f>(BAWANA!U63+BAWANA!V63)/4000</f>
        <v>0</v>
      </c>
      <c r="I66" s="54"/>
      <c r="J66" s="54">
        <f t="shared" si="3"/>
        <v>6.8700999999999998E-2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6.8700999999999998E-2</v>
      </c>
      <c r="H67" s="54">
        <f>(BAWANA!U64+BAWANA!V64)/4000</f>
        <v>0</v>
      </c>
      <c r="I67" s="54"/>
      <c r="J67" s="54">
        <f t="shared" si="3"/>
        <v>6.8700999999999998E-2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7.0451E-2</v>
      </c>
      <c r="H68" s="54">
        <f>(BAWANA!U65+BAWANA!V65)/4000</f>
        <v>0</v>
      </c>
      <c r="I68" s="54"/>
      <c r="J68" s="54">
        <f t="shared" si="3"/>
        <v>7.0451E-2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6.8950999999999998E-2</v>
      </c>
      <c r="H69" s="54">
        <f>(BAWANA!U66+BAWANA!V66)/4000</f>
        <v>0</v>
      </c>
      <c r="I69" s="54"/>
      <c r="J69" s="54">
        <f t="shared" si="3"/>
        <v>6.8950999999999998E-2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7.3749999999999996E-2</v>
      </c>
      <c r="H70" s="54">
        <f>(BAWANA!U67+BAWANA!V67)/4000</f>
        <v>0</v>
      </c>
      <c r="I70" s="54"/>
      <c r="J70" s="54">
        <f t="shared" si="3"/>
        <v>7.3749999999999996E-2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7.3749999999999996E-2</v>
      </c>
      <c r="H71" s="54">
        <f>(BAWANA!U68+BAWANA!V68)/4000</f>
        <v>0</v>
      </c>
      <c r="I71" s="54"/>
      <c r="J71" s="54">
        <f t="shared" ref="J71:J101" si="9">G71+H71+I71</f>
        <v>7.3749999999999996E-2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7.3749999999999996E-2</v>
      </c>
      <c r="H72" s="54">
        <f>(BAWANA!U69+BAWANA!V69)/4000</f>
        <v>0</v>
      </c>
      <c r="I72" s="54"/>
      <c r="J72" s="54">
        <f t="shared" si="9"/>
        <v>7.3749999999999996E-2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7.3749999999999996E-2</v>
      </c>
      <c r="H73" s="54">
        <f>(BAWANA!U70+BAWANA!V70)/4000</f>
        <v>0</v>
      </c>
      <c r="I73" s="54"/>
      <c r="J73" s="54">
        <f t="shared" si="9"/>
        <v>7.3749999999999996E-2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7.3749999999999996E-2</v>
      </c>
      <c r="H74" s="54">
        <f>(BAWANA!U71+BAWANA!V71)/4000</f>
        <v>0</v>
      </c>
      <c r="I74" s="54"/>
      <c r="J74" s="54">
        <f t="shared" si="9"/>
        <v>7.3749999999999996E-2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7.3749999999999996E-2</v>
      </c>
      <c r="H75" s="54">
        <f>(BAWANA!U72+BAWANA!V72)/4000</f>
        <v>0</v>
      </c>
      <c r="I75" s="54"/>
      <c r="J75" s="54">
        <f t="shared" si="9"/>
        <v>7.3749999999999996E-2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7.3749999999999996E-2</v>
      </c>
      <c r="H76" s="54">
        <f>(BAWANA!U73+BAWANA!V73)/4000</f>
        <v>0</v>
      </c>
      <c r="I76" s="54"/>
      <c r="J76" s="54">
        <f t="shared" si="9"/>
        <v>7.3749999999999996E-2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7.3749999999999996E-2</v>
      </c>
      <c r="H77" s="54">
        <f>(BAWANA!U74+BAWANA!V74)/4000</f>
        <v>0</v>
      </c>
      <c r="I77" s="54"/>
      <c r="J77" s="54">
        <f t="shared" si="9"/>
        <v>7.3749999999999996E-2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7.3749999999999996E-2</v>
      </c>
      <c r="H78" s="54">
        <f>(BAWANA!U75+BAWANA!V75)/4000</f>
        <v>0</v>
      </c>
      <c r="I78" s="54"/>
      <c r="J78" s="54">
        <f t="shared" si="9"/>
        <v>7.3749999999999996E-2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7.3749999999999996E-2</v>
      </c>
      <c r="H79" s="54">
        <f>(BAWANA!U76+BAWANA!V76)/4000</f>
        <v>0</v>
      </c>
      <c r="I79" s="54"/>
      <c r="J79" s="54">
        <f t="shared" si="9"/>
        <v>7.3749999999999996E-2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7.3749999999999996E-2</v>
      </c>
      <c r="H80" s="54">
        <f>(BAWANA!U77+BAWANA!V77)/4000</f>
        <v>0</v>
      </c>
      <c r="I80" s="54"/>
      <c r="J80" s="54">
        <f t="shared" si="9"/>
        <v>7.3749999999999996E-2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7.3749999999999996E-2</v>
      </c>
      <c r="H81" s="54">
        <f>(BAWANA!U78+BAWANA!V78)/4000</f>
        <v>0</v>
      </c>
      <c r="I81" s="54"/>
      <c r="J81" s="54">
        <f t="shared" si="9"/>
        <v>7.3749999999999996E-2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7.3749999999999996E-2</v>
      </c>
      <c r="H82" s="54">
        <f>(BAWANA!U79+BAWANA!V79)/4000</f>
        <v>0</v>
      </c>
      <c r="I82" s="54"/>
      <c r="J82" s="54">
        <f t="shared" si="9"/>
        <v>7.3749999999999996E-2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7.3749999999999996E-2</v>
      </c>
      <c r="H83" s="54">
        <f>(BAWANA!U80+BAWANA!V80)/4000</f>
        <v>0</v>
      </c>
      <c r="I83" s="54"/>
      <c r="J83" s="54">
        <f t="shared" si="9"/>
        <v>7.3749999999999996E-2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7.3749999999999996E-2</v>
      </c>
      <c r="H84" s="54">
        <f>(BAWANA!U81+BAWANA!V81)/4000</f>
        <v>0</v>
      </c>
      <c r="I84" s="54"/>
      <c r="J84" s="54">
        <f t="shared" si="9"/>
        <v>7.3749999999999996E-2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7.3749999999999996E-2</v>
      </c>
      <c r="H85" s="54">
        <f>(BAWANA!U82+BAWANA!V82)/4000</f>
        <v>0</v>
      </c>
      <c r="I85" s="54"/>
      <c r="J85" s="54">
        <f t="shared" si="9"/>
        <v>7.3749999999999996E-2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7.3749999999999996E-2</v>
      </c>
      <c r="H86" s="54">
        <f>(BAWANA!U83+BAWANA!V83)/4000</f>
        <v>0</v>
      </c>
      <c r="I86" s="54"/>
      <c r="J86" s="54">
        <f t="shared" si="9"/>
        <v>7.3749999999999996E-2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7.3749999999999996E-2</v>
      </c>
      <c r="H87" s="54">
        <f>(BAWANA!U84+BAWANA!V84)/4000</f>
        <v>0</v>
      </c>
      <c r="I87" s="54"/>
      <c r="J87" s="54">
        <f t="shared" si="9"/>
        <v>7.3749999999999996E-2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7.3749999999999996E-2</v>
      </c>
      <c r="H88" s="54">
        <f>(BAWANA!U85+BAWANA!V85)/4000</f>
        <v>0</v>
      </c>
      <c r="I88" s="54"/>
      <c r="J88" s="54">
        <f t="shared" si="9"/>
        <v>7.3749999999999996E-2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7.3749999999999996E-2</v>
      </c>
      <c r="H89" s="54">
        <f>(BAWANA!U86+BAWANA!V86)/4000</f>
        <v>0</v>
      </c>
      <c r="I89" s="54"/>
      <c r="J89" s="54">
        <f t="shared" si="9"/>
        <v>7.3749999999999996E-2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7.3749999999999996E-2</v>
      </c>
      <c r="H90" s="54">
        <f>(BAWANA!U87+BAWANA!V87)/4000</f>
        <v>0</v>
      </c>
      <c r="I90" s="54"/>
      <c r="J90" s="54">
        <f t="shared" si="9"/>
        <v>7.3749999999999996E-2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7.3749999999999996E-2</v>
      </c>
      <c r="H91" s="54">
        <f>(BAWANA!U88+BAWANA!V88)/4000</f>
        <v>0</v>
      </c>
      <c r="I91" s="54"/>
      <c r="J91" s="54">
        <f t="shared" si="9"/>
        <v>7.3749999999999996E-2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7.3749999999999996E-2</v>
      </c>
      <c r="H92" s="54">
        <f>(BAWANA!U89+BAWANA!V89)/4000</f>
        <v>0</v>
      </c>
      <c r="I92" s="54"/>
      <c r="J92" s="54">
        <f t="shared" si="9"/>
        <v>7.3749999999999996E-2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7.3749999999999996E-2</v>
      </c>
      <c r="H93" s="54">
        <f>(BAWANA!U90+BAWANA!V90)/4000</f>
        <v>0</v>
      </c>
      <c r="I93" s="54"/>
      <c r="J93" s="54">
        <f t="shared" si="9"/>
        <v>7.3749999999999996E-2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7.4999999999999997E-2</v>
      </c>
      <c r="H94" s="54">
        <f>(BAWANA!U91+BAWANA!V91)/4000</f>
        <v>0</v>
      </c>
      <c r="I94" s="54"/>
      <c r="J94" s="54">
        <f t="shared" si="9"/>
        <v>7.4999999999999997E-2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7.4999999999999997E-2</v>
      </c>
      <c r="H95" s="54">
        <f>(BAWANA!U92+BAWANA!V92)/4000</f>
        <v>0</v>
      </c>
      <c r="I95" s="54"/>
      <c r="J95" s="54">
        <f t="shared" si="9"/>
        <v>7.4999999999999997E-2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7.4999999999999997E-2</v>
      </c>
      <c r="H96" s="54">
        <f>(BAWANA!U93+BAWANA!V93)/4000</f>
        <v>0</v>
      </c>
      <c r="I96" s="54"/>
      <c r="J96" s="54">
        <f t="shared" si="9"/>
        <v>7.4999999999999997E-2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7.4999999999999997E-2</v>
      </c>
      <c r="H97" s="54">
        <f>(BAWANA!U94+BAWANA!V94)/4000</f>
        <v>0</v>
      </c>
      <c r="I97" s="54"/>
      <c r="J97" s="54">
        <f t="shared" si="9"/>
        <v>7.4999999999999997E-2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7.4999999999999997E-2</v>
      </c>
      <c r="H98" s="54">
        <f>(BAWANA!U95+BAWANA!V95)/4000</f>
        <v>0</v>
      </c>
      <c r="I98" s="54"/>
      <c r="J98" s="54">
        <f t="shared" si="9"/>
        <v>7.4999999999999997E-2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7.4999999999999997E-2</v>
      </c>
      <c r="H99" s="54">
        <f>(BAWANA!U96+BAWANA!V96)/4000</f>
        <v>0</v>
      </c>
      <c r="I99" s="54"/>
      <c r="J99" s="54">
        <f t="shared" si="9"/>
        <v>7.4999999999999997E-2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7.4999999999999997E-2</v>
      </c>
      <c r="H100" s="54">
        <f>(BAWANA!U97+BAWANA!V97)/4000</f>
        <v>0</v>
      </c>
      <c r="I100" s="54"/>
      <c r="J100" s="54">
        <f t="shared" si="9"/>
        <v>7.4999999999999997E-2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7.4999999999999997E-2</v>
      </c>
      <c r="H101" s="54">
        <f>(BAWANA!U98+BAWANA!V98)/4000</f>
        <v>0</v>
      </c>
      <c r="I101" s="54"/>
      <c r="J101" s="54">
        <f t="shared" si="9"/>
        <v>7.4999999999999997E-2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6.9333270000000091</v>
      </c>
      <c r="H102" s="54">
        <f t="shared" si="14"/>
        <v>0</v>
      </c>
      <c r="I102" s="54"/>
      <c r="J102" s="54">
        <f t="shared" si="14"/>
        <v>6.9333270000000091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83"/>
      <c r="F1" s="183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44792</v>
      </c>
      <c r="U2" s="115" t="s">
        <v>231</v>
      </c>
      <c r="V2" s="116" t="s">
        <v>230</v>
      </c>
      <c r="W2" s="30" t="s">
        <v>279</v>
      </c>
    </row>
    <row r="3" spans="1:23">
      <c r="A3" t="s">
        <v>442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7" t="s">
        <v>229</v>
      </c>
      <c r="B1" s="217"/>
      <c r="C1" s="217"/>
      <c r="D1" s="217"/>
      <c r="E1" s="183"/>
      <c r="F1" s="183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44792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358</v>
      </c>
      <c r="Z2" t="s">
        <v>152</v>
      </c>
      <c r="AA2" t="s">
        <v>359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74.61</v>
      </c>
      <c r="J3" s="95">
        <v>189.4</v>
      </c>
      <c r="K3" s="95">
        <v>0</v>
      </c>
      <c r="L3" s="95">
        <v>0</v>
      </c>
      <c r="M3" s="114">
        <v>0</v>
      </c>
      <c r="N3" s="113">
        <v>-18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-18</v>
      </c>
      <c r="V3" s="116">
        <v>264.01</v>
      </c>
      <c r="W3">
        <v>-18</v>
      </c>
      <c r="X3">
        <v>74.61</v>
      </c>
      <c r="Y3">
        <v>0</v>
      </c>
      <c r="Z3">
        <v>0</v>
      </c>
      <c r="AA3">
        <v>0</v>
      </c>
      <c r="AB3">
        <v>189.4</v>
      </c>
    </row>
    <row r="4" spans="1:28">
      <c r="B4" t="s">
        <v>263</v>
      </c>
      <c r="G4" t="s">
        <v>46</v>
      </c>
      <c r="H4" s="115">
        <v>0</v>
      </c>
      <c r="I4" s="88">
        <v>69.540000000000006</v>
      </c>
      <c r="J4" s="88">
        <v>229.49</v>
      </c>
      <c r="K4" s="88">
        <v>0</v>
      </c>
      <c r="L4" s="88">
        <v>0</v>
      </c>
      <c r="M4" s="116">
        <v>0</v>
      </c>
      <c r="N4" s="115">
        <v>-22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-22</v>
      </c>
      <c r="V4" s="116">
        <v>299.02999999999997</v>
      </c>
      <c r="W4">
        <v>-22</v>
      </c>
      <c r="X4">
        <v>69.540000000000006</v>
      </c>
      <c r="Y4">
        <v>0</v>
      </c>
      <c r="Z4">
        <v>0</v>
      </c>
      <c r="AA4">
        <v>0</v>
      </c>
      <c r="AB4">
        <v>229.49</v>
      </c>
    </row>
    <row r="5" spans="1:28">
      <c r="G5" t="s">
        <v>47</v>
      </c>
      <c r="H5" s="115">
        <v>0</v>
      </c>
      <c r="I5" s="88">
        <v>51.68</v>
      </c>
      <c r="J5" s="88">
        <v>38.770000000000003</v>
      </c>
      <c r="K5" s="88">
        <v>0</v>
      </c>
      <c r="L5" s="88">
        <v>0</v>
      </c>
      <c r="M5" s="116">
        <v>0</v>
      </c>
      <c r="N5" s="115">
        <v>-28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-28</v>
      </c>
      <c r="V5" s="116">
        <v>90.45</v>
      </c>
      <c r="W5">
        <v>-28</v>
      </c>
      <c r="X5">
        <v>51.68</v>
      </c>
      <c r="Y5">
        <v>0</v>
      </c>
      <c r="Z5">
        <v>0</v>
      </c>
      <c r="AA5">
        <v>0</v>
      </c>
      <c r="AB5">
        <v>38.770000000000003</v>
      </c>
    </row>
    <row r="6" spans="1:28">
      <c r="G6" t="s">
        <v>48</v>
      </c>
      <c r="H6" s="115">
        <v>0</v>
      </c>
      <c r="I6" s="88">
        <v>47.6</v>
      </c>
      <c r="J6" s="88">
        <v>47.6</v>
      </c>
      <c r="K6" s="88">
        <v>0</v>
      </c>
      <c r="L6" s="88">
        <v>0</v>
      </c>
      <c r="M6" s="116">
        <v>0</v>
      </c>
      <c r="N6" s="115">
        <v>-33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-33</v>
      </c>
      <c r="V6" s="116">
        <v>95.2</v>
      </c>
      <c r="W6">
        <v>-33</v>
      </c>
      <c r="X6">
        <v>47.6</v>
      </c>
      <c r="Y6">
        <v>0</v>
      </c>
      <c r="Z6">
        <v>0</v>
      </c>
      <c r="AA6">
        <v>0</v>
      </c>
      <c r="AB6">
        <v>47.6</v>
      </c>
    </row>
    <row r="7" spans="1:28">
      <c r="G7" t="s">
        <v>49</v>
      </c>
      <c r="H7" s="115">
        <v>0</v>
      </c>
      <c r="I7" s="88">
        <v>67.73</v>
      </c>
      <c r="J7" s="88">
        <v>0</v>
      </c>
      <c r="K7" s="88">
        <v>0</v>
      </c>
      <c r="L7" s="88">
        <v>7.74</v>
      </c>
      <c r="M7" s="116">
        <v>0</v>
      </c>
      <c r="N7" s="115">
        <v>-92</v>
      </c>
      <c r="O7" s="88">
        <v>0</v>
      </c>
      <c r="P7" s="88">
        <v>-200</v>
      </c>
      <c r="Q7" s="88">
        <v>0</v>
      </c>
      <c r="R7" s="88">
        <v>0</v>
      </c>
      <c r="S7" s="116">
        <v>0</v>
      </c>
      <c r="U7" s="115">
        <v>-292</v>
      </c>
      <c r="V7" s="116">
        <v>75.459999999999994</v>
      </c>
      <c r="W7">
        <v>-92</v>
      </c>
      <c r="X7">
        <v>67.73</v>
      </c>
      <c r="Y7">
        <v>7.74</v>
      </c>
      <c r="Z7">
        <v>0</v>
      </c>
      <c r="AA7">
        <v>0</v>
      </c>
      <c r="AB7">
        <v>-200</v>
      </c>
    </row>
    <row r="8" spans="1:28">
      <c r="G8" t="s">
        <v>50</v>
      </c>
      <c r="H8" s="115">
        <v>0</v>
      </c>
      <c r="I8" s="88">
        <v>58.05</v>
      </c>
      <c r="J8" s="88">
        <v>0</v>
      </c>
      <c r="K8" s="88">
        <v>0</v>
      </c>
      <c r="L8" s="88">
        <v>0</v>
      </c>
      <c r="M8" s="116">
        <v>0</v>
      </c>
      <c r="N8" s="115">
        <v>-82</v>
      </c>
      <c r="O8" s="88">
        <v>0</v>
      </c>
      <c r="P8" s="88">
        <v>-200</v>
      </c>
      <c r="Q8" s="88">
        <v>-55</v>
      </c>
      <c r="R8" s="88">
        <v>0</v>
      </c>
      <c r="S8" s="116">
        <v>0</v>
      </c>
      <c r="U8" s="115">
        <v>-337</v>
      </c>
      <c r="V8" s="116">
        <v>58.05</v>
      </c>
      <c r="W8">
        <v>-82</v>
      </c>
      <c r="X8">
        <v>58.05</v>
      </c>
      <c r="Y8">
        <v>0</v>
      </c>
      <c r="Z8">
        <v>-55</v>
      </c>
      <c r="AA8">
        <v>0</v>
      </c>
      <c r="AB8">
        <v>-200</v>
      </c>
    </row>
    <row r="9" spans="1:28">
      <c r="G9" t="s">
        <v>51</v>
      </c>
      <c r="H9" s="115">
        <v>0</v>
      </c>
      <c r="I9" s="88">
        <v>29.03</v>
      </c>
      <c r="J9" s="88">
        <v>0</v>
      </c>
      <c r="K9" s="88">
        <v>0</v>
      </c>
      <c r="L9" s="88">
        <v>0</v>
      </c>
      <c r="M9" s="116">
        <v>0</v>
      </c>
      <c r="N9" s="115">
        <v>-38</v>
      </c>
      <c r="O9" s="88">
        <v>0</v>
      </c>
      <c r="P9" s="88">
        <v>-200</v>
      </c>
      <c r="Q9" s="88">
        <v>0</v>
      </c>
      <c r="R9" s="88">
        <v>0</v>
      </c>
      <c r="S9" s="116">
        <v>0</v>
      </c>
      <c r="U9" s="115">
        <v>-238</v>
      </c>
      <c r="V9" s="116">
        <v>29.02</v>
      </c>
      <c r="W9">
        <v>-38</v>
      </c>
      <c r="X9">
        <v>29.03</v>
      </c>
      <c r="Y9">
        <v>0</v>
      </c>
      <c r="Z9">
        <v>0</v>
      </c>
      <c r="AA9">
        <v>0</v>
      </c>
      <c r="AB9">
        <v>-200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-41</v>
      </c>
      <c r="O10" s="88">
        <v>0</v>
      </c>
      <c r="P10" s="88">
        <v>-200</v>
      </c>
      <c r="Q10" s="88">
        <v>0</v>
      </c>
      <c r="R10" s="88">
        <v>0</v>
      </c>
      <c r="S10" s="116">
        <v>0</v>
      </c>
      <c r="U10" s="115">
        <v>-241</v>
      </c>
      <c r="V10" s="116">
        <v>0</v>
      </c>
      <c r="W10">
        <v>-41</v>
      </c>
      <c r="X10">
        <v>0</v>
      </c>
      <c r="Y10">
        <v>0</v>
      </c>
      <c r="Z10">
        <v>0</v>
      </c>
      <c r="AA10">
        <v>0</v>
      </c>
      <c r="AB10">
        <v>-200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-83</v>
      </c>
      <c r="O11" s="88">
        <v>-40</v>
      </c>
      <c r="P11" s="88">
        <v>-70</v>
      </c>
      <c r="Q11" s="88">
        <v>0</v>
      </c>
      <c r="R11" s="88">
        <v>0</v>
      </c>
      <c r="S11" s="116">
        <v>0</v>
      </c>
      <c r="U11" s="115">
        <v>-193</v>
      </c>
      <c r="V11" s="116">
        <v>0</v>
      </c>
      <c r="W11">
        <v>-83</v>
      </c>
      <c r="X11">
        <v>-40</v>
      </c>
      <c r="Y11">
        <v>0</v>
      </c>
      <c r="Z11">
        <v>0</v>
      </c>
      <c r="AA11">
        <v>0</v>
      </c>
      <c r="AB11">
        <v>-70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-40</v>
      </c>
      <c r="O12" s="88">
        <v>0</v>
      </c>
      <c r="P12" s="88">
        <v>-30</v>
      </c>
      <c r="Q12" s="88">
        <v>0</v>
      </c>
      <c r="R12" s="88">
        <v>0</v>
      </c>
      <c r="S12" s="116">
        <v>0</v>
      </c>
      <c r="U12" s="115">
        <v>-70</v>
      </c>
      <c r="V12" s="116">
        <v>0</v>
      </c>
      <c r="W12">
        <v>-40</v>
      </c>
      <c r="X12">
        <v>0</v>
      </c>
      <c r="Y12">
        <v>0</v>
      </c>
      <c r="Z12">
        <v>0</v>
      </c>
      <c r="AA12">
        <v>0</v>
      </c>
      <c r="AB12">
        <v>-30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8.2200000000000006</v>
      </c>
      <c r="M13" s="116">
        <v>0</v>
      </c>
      <c r="N13" s="115">
        <v>-72</v>
      </c>
      <c r="O13" s="88">
        <v>0</v>
      </c>
      <c r="P13" s="88">
        <v>-80</v>
      </c>
      <c r="Q13" s="88">
        <v>-55</v>
      </c>
      <c r="R13" s="88">
        <v>0</v>
      </c>
      <c r="S13" s="116">
        <v>0</v>
      </c>
      <c r="U13" s="115">
        <v>-207</v>
      </c>
      <c r="V13" s="116">
        <v>8.2200000000000006</v>
      </c>
      <c r="W13">
        <v>-72</v>
      </c>
      <c r="X13">
        <v>0</v>
      </c>
      <c r="Y13">
        <v>8.2200000000000006</v>
      </c>
      <c r="Z13">
        <v>-55</v>
      </c>
      <c r="AA13">
        <v>0</v>
      </c>
      <c r="AB13">
        <v>-80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-62</v>
      </c>
      <c r="O14" s="88">
        <v>0</v>
      </c>
      <c r="P14" s="88">
        <v>-60</v>
      </c>
      <c r="Q14" s="88">
        <v>0</v>
      </c>
      <c r="R14" s="88">
        <v>0</v>
      </c>
      <c r="S14" s="116">
        <v>0</v>
      </c>
      <c r="U14" s="115">
        <v>-122</v>
      </c>
      <c r="V14" s="116">
        <v>0</v>
      </c>
      <c r="W14">
        <v>-62</v>
      </c>
      <c r="X14">
        <v>0</v>
      </c>
      <c r="Y14">
        <v>0</v>
      </c>
      <c r="Z14">
        <v>0</v>
      </c>
      <c r="AA14">
        <v>0</v>
      </c>
      <c r="AB14">
        <v>-60</v>
      </c>
    </row>
    <row r="15" spans="1:28">
      <c r="G15" t="s">
        <v>57</v>
      </c>
      <c r="H15" s="115">
        <v>0</v>
      </c>
      <c r="I15" s="88">
        <v>0</v>
      </c>
      <c r="J15" s="88">
        <v>29.03</v>
      </c>
      <c r="K15" s="88">
        <v>0</v>
      </c>
      <c r="L15" s="88">
        <v>0</v>
      </c>
      <c r="M15" s="116">
        <v>0</v>
      </c>
      <c r="N15" s="115">
        <v>-71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-71</v>
      </c>
      <c r="V15" s="116">
        <v>29.02</v>
      </c>
      <c r="W15">
        <v>-71</v>
      </c>
      <c r="X15">
        <v>0</v>
      </c>
      <c r="Y15">
        <v>0</v>
      </c>
      <c r="Z15">
        <v>0</v>
      </c>
      <c r="AA15">
        <v>0</v>
      </c>
      <c r="AB15">
        <v>29.03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-42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-42</v>
      </c>
      <c r="V16" s="116">
        <v>0</v>
      </c>
      <c r="W16">
        <v>-42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2.42</v>
      </c>
      <c r="M17" s="116">
        <v>0</v>
      </c>
      <c r="N17" s="115">
        <v>-137</v>
      </c>
      <c r="O17" s="88">
        <v>-45</v>
      </c>
      <c r="P17" s="88">
        <v>-60</v>
      </c>
      <c r="Q17" s="88">
        <v>0</v>
      </c>
      <c r="R17" s="88">
        <v>0</v>
      </c>
      <c r="S17" s="116">
        <v>0</v>
      </c>
      <c r="U17" s="115">
        <v>-242</v>
      </c>
      <c r="V17" s="116">
        <v>2.42</v>
      </c>
      <c r="W17">
        <v>-137</v>
      </c>
      <c r="X17">
        <v>-45</v>
      </c>
      <c r="Y17">
        <v>2.42</v>
      </c>
      <c r="Z17">
        <v>0</v>
      </c>
      <c r="AA17">
        <v>0</v>
      </c>
      <c r="AB17">
        <v>-60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-125</v>
      </c>
      <c r="O18" s="88">
        <v>-40</v>
      </c>
      <c r="P18" s="88">
        <v>-50</v>
      </c>
      <c r="Q18" s="88">
        <v>-55</v>
      </c>
      <c r="R18" s="88">
        <v>0</v>
      </c>
      <c r="S18" s="116">
        <v>0</v>
      </c>
      <c r="U18" s="115">
        <v>-270</v>
      </c>
      <c r="V18" s="116">
        <v>0</v>
      </c>
      <c r="W18">
        <v>-125</v>
      </c>
      <c r="X18">
        <v>-40</v>
      </c>
      <c r="Y18">
        <v>0</v>
      </c>
      <c r="Z18">
        <v>-55</v>
      </c>
      <c r="AA18">
        <v>0</v>
      </c>
      <c r="AB18">
        <v>-50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7.55</v>
      </c>
      <c r="M19" s="116">
        <v>0</v>
      </c>
      <c r="N19" s="115">
        <v>-40</v>
      </c>
      <c r="O19" s="88">
        <v>0</v>
      </c>
      <c r="P19" s="88">
        <v>-5</v>
      </c>
      <c r="Q19" s="88">
        <v>0</v>
      </c>
      <c r="R19" s="88">
        <v>0</v>
      </c>
      <c r="S19" s="116">
        <v>0</v>
      </c>
      <c r="U19" s="115">
        <v>-45</v>
      </c>
      <c r="V19" s="116">
        <v>7.55</v>
      </c>
      <c r="W19">
        <v>-40</v>
      </c>
      <c r="X19">
        <v>0</v>
      </c>
      <c r="Y19">
        <v>7.55</v>
      </c>
      <c r="Z19">
        <v>0</v>
      </c>
      <c r="AA19">
        <v>0</v>
      </c>
      <c r="AB19">
        <v>-5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-20</v>
      </c>
      <c r="O20" s="88">
        <v>-15</v>
      </c>
      <c r="P20" s="88">
        <v>-55</v>
      </c>
      <c r="Q20" s="88">
        <v>0</v>
      </c>
      <c r="R20" s="88">
        <v>0</v>
      </c>
      <c r="S20" s="116">
        <v>0</v>
      </c>
      <c r="U20" s="115">
        <v>-90</v>
      </c>
      <c r="V20" s="116">
        <v>0</v>
      </c>
      <c r="W20">
        <v>-20</v>
      </c>
      <c r="X20">
        <v>-15</v>
      </c>
      <c r="Y20">
        <v>0</v>
      </c>
      <c r="Z20">
        <v>0</v>
      </c>
      <c r="AA20">
        <v>0</v>
      </c>
      <c r="AB20">
        <v>-55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-25</v>
      </c>
      <c r="P21" s="88">
        <v>-115</v>
      </c>
      <c r="Q21" s="88">
        <v>0</v>
      </c>
      <c r="R21" s="88">
        <v>0</v>
      </c>
      <c r="S21" s="116">
        <v>0</v>
      </c>
      <c r="U21" s="115">
        <v>-140</v>
      </c>
      <c r="V21" s="116">
        <v>0</v>
      </c>
      <c r="W21">
        <v>0</v>
      </c>
      <c r="X21">
        <v>-25</v>
      </c>
      <c r="Y21">
        <v>0</v>
      </c>
      <c r="Z21">
        <v>0</v>
      </c>
      <c r="AA21">
        <v>0</v>
      </c>
      <c r="AB21">
        <v>-115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-30</v>
      </c>
      <c r="P22" s="88">
        <v>-60</v>
      </c>
      <c r="Q22" s="88">
        <v>0</v>
      </c>
      <c r="R22" s="88">
        <v>0</v>
      </c>
      <c r="S22" s="116">
        <v>0</v>
      </c>
      <c r="U22" s="115">
        <v>-90</v>
      </c>
      <c r="V22" s="116">
        <v>0</v>
      </c>
      <c r="W22">
        <v>0</v>
      </c>
      <c r="X22">
        <v>-30</v>
      </c>
      <c r="Y22">
        <v>0</v>
      </c>
      <c r="Z22">
        <v>0</v>
      </c>
      <c r="AA22">
        <v>0</v>
      </c>
      <c r="AB22">
        <v>-60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-60</v>
      </c>
      <c r="P23" s="88">
        <v>-50</v>
      </c>
      <c r="Q23" s="88">
        <v>-55</v>
      </c>
      <c r="R23" s="88">
        <v>0</v>
      </c>
      <c r="S23" s="116">
        <v>0</v>
      </c>
      <c r="U23" s="115">
        <v>-165</v>
      </c>
      <c r="V23" s="116">
        <v>0</v>
      </c>
      <c r="W23">
        <v>0</v>
      </c>
      <c r="X23">
        <v>-60</v>
      </c>
      <c r="Y23">
        <v>0</v>
      </c>
      <c r="Z23">
        <v>-55</v>
      </c>
      <c r="AA23">
        <v>0</v>
      </c>
      <c r="AB23">
        <v>-50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-14</v>
      </c>
      <c r="O24" s="88">
        <v>-20</v>
      </c>
      <c r="P24" s="88">
        <v>-60</v>
      </c>
      <c r="Q24" s="88">
        <v>0</v>
      </c>
      <c r="R24" s="88">
        <v>0</v>
      </c>
      <c r="S24" s="116">
        <v>0</v>
      </c>
      <c r="U24" s="115">
        <v>-94</v>
      </c>
      <c r="V24" s="116">
        <v>0</v>
      </c>
      <c r="W24">
        <v>-14</v>
      </c>
      <c r="X24">
        <v>-20</v>
      </c>
      <c r="Y24">
        <v>0</v>
      </c>
      <c r="Z24">
        <v>0</v>
      </c>
      <c r="AA24">
        <v>0</v>
      </c>
      <c r="AB24">
        <v>-60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8.7100000000000009</v>
      </c>
      <c r="M25" s="116">
        <v>0</v>
      </c>
      <c r="N25" s="115">
        <v>-41</v>
      </c>
      <c r="O25" s="88">
        <v>-20</v>
      </c>
      <c r="P25" s="88">
        <v>0</v>
      </c>
      <c r="Q25" s="88">
        <v>0</v>
      </c>
      <c r="R25" s="88">
        <v>0</v>
      </c>
      <c r="S25" s="116">
        <v>0</v>
      </c>
      <c r="U25" s="115">
        <v>-61</v>
      </c>
      <c r="V25" s="116">
        <v>8.7100000000000009</v>
      </c>
      <c r="W25">
        <v>-41</v>
      </c>
      <c r="X25">
        <v>-20</v>
      </c>
      <c r="Y25">
        <v>8.7100000000000009</v>
      </c>
      <c r="Z25">
        <v>0</v>
      </c>
      <c r="AA25">
        <v>0</v>
      </c>
      <c r="AB25">
        <v>0</v>
      </c>
    </row>
    <row r="26" spans="7:28">
      <c r="G26" t="s">
        <v>68</v>
      </c>
      <c r="H26" s="115">
        <v>0</v>
      </c>
      <c r="I26" s="88">
        <v>0</v>
      </c>
      <c r="J26" s="88">
        <v>29.03</v>
      </c>
      <c r="K26" s="88">
        <v>0</v>
      </c>
      <c r="L26" s="88">
        <v>0</v>
      </c>
      <c r="M26" s="116">
        <v>0</v>
      </c>
      <c r="N26" s="115">
        <v>-46</v>
      </c>
      <c r="O26" s="88">
        <v>-50</v>
      </c>
      <c r="P26" s="88">
        <v>0</v>
      </c>
      <c r="Q26" s="88">
        <v>0</v>
      </c>
      <c r="R26" s="88">
        <v>0</v>
      </c>
      <c r="S26" s="116">
        <v>0</v>
      </c>
      <c r="U26" s="115">
        <v>-96</v>
      </c>
      <c r="V26" s="116">
        <v>29.02</v>
      </c>
      <c r="W26">
        <v>-46</v>
      </c>
      <c r="X26">
        <v>-50</v>
      </c>
      <c r="Y26">
        <v>0</v>
      </c>
      <c r="Z26">
        <v>0</v>
      </c>
      <c r="AA26">
        <v>0</v>
      </c>
      <c r="AB26">
        <v>29.03</v>
      </c>
    </row>
    <row r="27" spans="7:28">
      <c r="G27" t="s">
        <v>69</v>
      </c>
      <c r="H27" s="115">
        <v>82.24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-85</v>
      </c>
      <c r="P27" s="88">
        <v>-25</v>
      </c>
      <c r="Q27" s="88">
        <v>-60</v>
      </c>
      <c r="R27" s="88">
        <v>0</v>
      </c>
      <c r="S27" s="116">
        <v>0</v>
      </c>
      <c r="U27" s="115">
        <v>-170</v>
      </c>
      <c r="V27" s="116">
        <v>82.24</v>
      </c>
      <c r="W27">
        <v>82.24</v>
      </c>
      <c r="X27">
        <v>-85</v>
      </c>
      <c r="Y27">
        <v>0</v>
      </c>
      <c r="Z27">
        <v>-60</v>
      </c>
      <c r="AA27">
        <v>0</v>
      </c>
      <c r="AB27">
        <v>-25</v>
      </c>
    </row>
    <row r="28" spans="7:28">
      <c r="G28" t="s">
        <v>70</v>
      </c>
      <c r="H28" s="115">
        <v>53.21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-85</v>
      </c>
      <c r="P28" s="88">
        <v>0</v>
      </c>
      <c r="Q28" s="88">
        <v>0</v>
      </c>
      <c r="R28" s="88">
        <v>0</v>
      </c>
      <c r="S28" s="116">
        <v>0</v>
      </c>
      <c r="U28" s="115">
        <v>-85</v>
      </c>
      <c r="V28" s="116">
        <v>53.21</v>
      </c>
      <c r="W28">
        <v>53.21</v>
      </c>
      <c r="X28">
        <v>-85</v>
      </c>
      <c r="Y28">
        <v>0</v>
      </c>
      <c r="Z28">
        <v>0</v>
      </c>
      <c r="AA28">
        <v>0</v>
      </c>
      <c r="AB28">
        <v>0</v>
      </c>
    </row>
    <row r="29" spans="7:28">
      <c r="G29" t="s">
        <v>71</v>
      </c>
      <c r="H29" s="115">
        <v>0</v>
      </c>
      <c r="I29" s="88">
        <v>0</v>
      </c>
      <c r="J29" s="88">
        <v>9.68</v>
      </c>
      <c r="K29" s="88">
        <v>0</v>
      </c>
      <c r="L29" s="88">
        <v>0</v>
      </c>
      <c r="M29" s="116">
        <v>0</v>
      </c>
      <c r="N29" s="115">
        <v>-10</v>
      </c>
      <c r="O29" s="88">
        <v>-85</v>
      </c>
      <c r="P29" s="88">
        <v>0</v>
      </c>
      <c r="Q29" s="88">
        <v>0</v>
      </c>
      <c r="R29" s="88">
        <v>0</v>
      </c>
      <c r="S29" s="116">
        <v>0</v>
      </c>
      <c r="U29" s="115">
        <v>-95</v>
      </c>
      <c r="V29" s="116">
        <v>9.68</v>
      </c>
      <c r="W29">
        <v>-10</v>
      </c>
      <c r="X29">
        <v>-85</v>
      </c>
      <c r="Y29">
        <v>0</v>
      </c>
      <c r="Z29">
        <v>0</v>
      </c>
      <c r="AA29">
        <v>0</v>
      </c>
      <c r="AB29">
        <v>9.68</v>
      </c>
    </row>
    <row r="30" spans="7:28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-38</v>
      </c>
      <c r="O30" s="88">
        <v>-100</v>
      </c>
      <c r="P30" s="88">
        <v>0</v>
      </c>
      <c r="Q30" s="88">
        <v>0</v>
      </c>
      <c r="R30" s="88">
        <v>0</v>
      </c>
      <c r="S30" s="116">
        <v>0</v>
      </c>
      <c r="U30" s="115">
        <v>-138</v>
      </c>
      <c r="V30" s="116">
        <v>0</v>
      </c>
      <c r="W30">
        <v>-38</v>
      </c>
      <c r="X30">
        <v>-100</v>
      </c>
      <c r="Y30">
        <v>0</v>
      </c>
      <c r="Z30">
        <v>0</v>
      </c>
      <c r="AA30">
        <v>0</v>
      </c>
      <c r="AB30">
        <v>0</v>
      </c>
    </row>
    <row r="31" spans="7:28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1.94</v>
      </c>
      <c r="M31" s="116">
        <v>0</v>
      </c>
      <c r="N31" s="115">
        <v>-131</v>
      </c>
      <c r="O31" s="88">
        <v>-145</v>
      </c>
      <c r="P31" s="88">
        <v>0</v>
      </c>
      <c r="Q31" s="88">
        <v>-60</v>
      </c>
      <c r="R31" s="88">
        <v>0</v>
      </c>
      <c r="S31" s="116">
        <v>0</v>
      </c>
      <c r="U31" s="115">
        <v>-336</v>
      </c>
      <c r="V31" s="116">
        <v>1.94</v>
      </c>
      <c r="W31">
        <v>-131</v>
      </c>
      <c r="X31">
        <v>-145</v>
      </c>
      <c r="Y31">
        <v>1.94</v>
      </c>
      <c r="Z31">
        <v>-60</v>
      </c>
      <c r="AA31">
        <v>0</v>
      </c>
      <c r="AB31">
        <v>0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-71</v>
      </c>
      <c r="O32" s="88">
        <v>-115</v>
      </c>
      <c r="P32" s="88">
        <v>0</v>
      </c>
      <c r="Q32" s="88">
        <v>0</v>
      </c>
      <c r="R32" s="88">
        <v>-7.5</v>
      </c>
      <c r="S32" s="116">
        <v>0</v>
      </c>
      <c r="U32" s="115">
        <v>-193.5</v>
      </c>
      <c r="V32" s="116">
        <v>0</v>
      </c>
      <c r="W32">
        <v>-71</v>
      </c>
      <c r="X32">
        <v>-115</v>
      </c>
      <c r="Y32">
        <v>-7.5</v>
      </c>
      <c r="Z32">
        <v>0</v>
      </c>
      <c r="AA32">
        <v>0</v>
      </c>
      <c r="AB32">
        <v>0</v>
      </c>
    </row>
    <row r="33" spans="7:28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-105</v>
      </c>
      <c r="O33" s="88">
        <v>-100</v>
      </c>
      <c r="P33" s="88">
        <v>0</v>
      </c>
      <c r="Q33" s="88">
        <v>0</v>
      </c>
      <c r="R33" s="88">
        <v>-5.5</v>
      </c>
      <c r="S33" s="116">
        <v>0</v>
      </c>
      <c r="U33" s="115">
        <v>-210.5</v>
      </c>
      <c r="V33" s="116">
        <v>0</v>
      </c>
      <c r="W33">
        <v>-105</v>
      </c>
      <c r="X33">
        <v>-100</v>
      </c>
      <c r="Y33">
        <v>-5.5</v>
      </c>
      <c r="Z33">
        <v>0</v>
      </c>
      <c r="AA33">
        <v>0</v>
      </c>
      <c r="AB33">
        <v>0</v>
      </c>
    </row>
    <row r="34" spans="7:28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-82</v>
      </c>
      <c r="O34" s="88">
        <v>-115</v>
      </c>
      <c r="P34" s="88">
        <v>-55</v>
      </c>
      <c r="Q34" s="88">
        <v>0</v>
      </c>
      <c r="R34" s="88">
        <v>-5.5</v>
      </c>
      <c r="S34" s="116">
        <v>0</v>
      </c>
      <c r="U34" s="115">
        <v>-257.5</v>
      </c>
      <c r="V34" s="116">
        <v>0</v>
      </c>
      <c r="W34">
        <v>-82</v>
      </c>
      <c r="X34">
        <v>-115</v>
      </c>
      <c r="Y34">
        <v>-5.5</v>
      </c>
      <c r="Z34">
        <v>0</v>
      </c>
      <c r="AA34">
        <v>0</v>
      </c>
      <c r="AB34">
        <v>-55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-62</v>
      </c>
      <c r="O35" s="88">
        <v>-95</v>
      </c>
      <c r="P35" s="88">
        <v>-85</v>
      </c>
      <c r="Q35" s="88">
        <v>0</v>
      </c>
      <c r="R35" s="88">
        <v>-5.5</v>
      </c>
      <c r="S35" s="116">
        <v>0</v>
      </c>
      <c r="U35" s="115">
        <v>-247.5</v>
      </c>
      <c r="V35" s="116">
        <v>0</v>
      </c>
      <c r="W35">
        <v>-62</v>
      </c>
      <c r="X35">
        <v>-95</v>
      </c>
      <c r="Y35">
        <v>-5.5</v>
      </c>
      <c r="Z35">
        <v>0</v>
      </c>
      <c r="AA35">
        <v>0</v>
      </c>
      <c r="AB35">
        <v>-85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-51</v>
      </c>
      <c r="O36" s="88">
        <v>-100</v>
      </c>
      <c r="P36" s="88">
        <v>-70</v>
      </c>
      <c r="Q36" s="88">
        <v>-40</v>
      </c>
      <c r="R36" s="88">
        <v>-5.5</v>
      </c>
      <c r="S36" s="116">
        <v>0</v>
      </c>
      <c r="U36" s="115">
        <v>-266.5</v>
      </c>
      <c r="V36" s="116">
        <v>0</v>
      </c>
      <c r="W36">
        <v>-51</v>
      </c>
      <c r="X36">
        <v>-100</v>
      </c>
      <c r="Y36">
        <v>-5.5</v>
      </c>
      <c r="Z36">
        <v>-40</v>
      </c>
      <c r="AA36">
        <v>0</v>
      </c>
      <c r="AB36">
        <v>-70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-25</v>
      </c>
      <c r="O37" s="88">
        <v>-122</v>
      </c>
      <c r="P37" s="88">
        <v>-80</v>
      </c>
      <c r="Q37" s="88">
        <v>0</v>
      </c>
      <c r="R37" s="88">
        <v>-1</v>
      </c>
      <c r="S37" s="116">
        <v>0</v>
      </c>
      <c r="U37" s="115">
        <v>-228</v>
      </c>
      <c r="V37" s="116">
        <v>0</v>
      </c>
      <c r="W37">
        <v>-25</v>
      </c>
      <c r="X37">
        <v>-122</v>
      </c>
      <c r="Y37">
        <v>-1</v>
      </c>
      <c r="Z37">
        <v>0</v>
      </c>
      <c r="AA37">
        <v>0</v>
      </c>
      <c r="AB37">
        <v>-80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-41</v>
      </c>
      <c r="O38" s="88">
        <v>-95</v>
      </c>
      <c r="P38" s="88">
        <v>-80</v>
      </c>
      <c r="Q38" s="88">
        <v>0</v>
      </c>
      <c r="R38" s="88">
        <v>-9</v>
      </c>
      <c r="S38" s="116">
        <v>0</v>
      </c>
      <c r="U38" s="115">
        <v>-225</v>
      </c>
      <c r="V38" s="116">
        <v>0</v>
      </c>
      <c r="W38">
        <v>-41</v>
      </c>
      <c r="X38">
        <v>-95</v>
      </c>
      <c r="Y38">
        <v>-9</v>
      </c>
      <c r="Z38">
        <v>0</v>
      </c>
      <c r="AA38">
        <v>0</v>
      </c>
      <c r="AB38">
        <v>-80</v>
      </c>
    </row>
    <row r="39" spans="7:28">
      <c r="G39" t="s">
        <v>81</v>
      </c>
      <c r="H39" s="115">
        <v>20.32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-40</v>
      </c>
      <c r="P39" s="88">
        <v>-30</v>
      </c>
      <c r="Q39" s="88">
        <v>0</v>
      </c>
      <c r="R39" s="88">
        <v>-5.5</v>
      </c>
      <c r="S39" s="116">
        <v>0</v>
      </c>
      <c r="U39" s="115">
        <v>-75.5</v>
      </c>
      <c r="V39" s="116">
        <v>20.32</v>
      </c>
      <c r="W39">
        <v>20.32</v>
      </c>
      <c r="X39">
        <v>-40</v>
      </c>
      <c r="Y39">
        <v>-5.5</v>
      </c>
      <c r="Z39">
        <v>0</v>
      </c>
      <c r="AA39">
        <v>0</v>
      </c>
      <c r="AB39">
        <v>-30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-55</v>
      </c>
      <c r="P40" s="88">
        <v>-70</v>
      </c>
      <c r="Q40" s="88">
        <v>0</v>
      </c>
      <c r="R40" s="88">
        <v>-5</v>
      </c>
      <c r="S40" s="116">
        <v>0</v>
      </c>
      <c r="U40" s="115">
        <v>-130</v>
      </c>
      <c r="V40" s="116">
        <v>0</v>
      </c>
      <c r="W40">
        <v>0</v>
      </c>
      <c r="X40">
        <v>-55</v>
      </c>
      <c r="Y40">
        <v>-5</v>
      </c>
      <c r="Z40">
        <v>0</v>
      </c>
      <c r="AA40">
        <v>0</v>
      </c>
      <c r="AB40">
        <v>-70</v>
      </c>
    </row>
    <row r="41" spans="7:28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-40</v>
      </c>
      <c r="P41" s="88">
        <v>-40</v>
      </c>
      <c r="Q41" s="88">
        <v>-65</v>
      </c>
      <c r="R41" s="88">
        <v>-5</v>
      </c>
      <c r="S41" s="116">
        <v>0</v>
      </c>
      <c r="U41" s="115">
        <v>-150</v>
      </c>
      <c r="V41" s="116">
        <v>0</v>
      </c>
      <c r="W41">
        <v>0</v>
      </c>
      <c r="X41">
        <v>-40</v>
      </c>
      <c r="Y41">
        <v>-5</v>
      </c>
      <c r="Z41">
        <v>-65</v>
      </c>
      <c r="AA41">
        <v>0</v>
      </c>
      <c r="AB41">
        <v>-40</v>
      </c>
    </row>
    <row r="42" spans="7:28">
      <c r="G42" t="s">
        <v>84</v>
      </c>
      <c r="H42" s="115">
        <v>42.57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-50</v>
      </c>
      <c r="P42" s="88">
        <v>-20</v>
      </c>
      <c r="Q42" s="88">
        <v>0</v>
      </c>
      <c r="R42" s="88">
        <v>-5</v>
      </c>
      <c r="S42" s="116">
        <v>0</v>
      </c>
      <c r="U42" s="115">
        <v>-75</v>
      </c>
      <c r="V42" s="116">
        <v>42.57</v>
      </c>
      <c r="W42">
        <v>42.57</v>
      </c>
      <c r="X42">
        <v>-50</v>
      </c>
      <c r="Y42">
        <v>-5</v>
      </c>
      <c r="Z42">
        <v>0</v>
      </c>
      <c r="AA42">
        <v>0</v>
      </c>
      <c r="AB42">
        <v>-20</v>
      </c>
    </row>
    <row r="43" spans="7:28">
      <c r="G43" t="s">
        <v>85</v>
      </c>
      <c r="H43" s="115">
        <v>35.49</v>
      </c>
      <c r="I43" s="88">
        <v>62.89</v>
      </c>
      <c r="J43" s="88">
        <v>0</v>
      </c>
      <c r="K43" s="88">
        <v>0</v>
      </c>
      <c r="L43" s="88">
        <v>6.77</v>
      </c>
      <c r="M43" s="116">
        <v>0</v>
      </c>
      <c r="N43" s="115">
        <v>0</v>
      </c>
      <c r="O43" s="88">
        <v>0</v>
      </c>
      <c r="P43" s="88">
        <v>-70</v>
      </c>
      <c r="Q43" s="88">
        <v>0</v>
      </c>
      <c r="R43" s="88">
        <v>0</v>
      </c>
      <c r="S43" s="116">
        <v>0</v>
      </c>
      <c r="U43" s="115">
        <v>-70</v>
      </c>
      <c r="V43" s="116">
        <v>105.15</v>
      </c>
      <c r="W43">
        <v>35.49</v>
      </c>
      <c r="X43">
        <v>62.89</v>
      </c>
      <c r="Y43">
        <v>6.77</v>
      </c>
      <c r="Z43">
        <v>0</v>
      </c>
      <c r="AA43">
        <v>0</v>
      </c>
      <c r="AB43">
        <v>-70</v>
      </c>
    </row>
    <row r="44" spans="7:28">
      <c r="G44" t="s">
        <v>86</v>
      </c>
      <c r="H44" s="115">
        <v>27.6</v>
      </c>
      <c r="I44" s="88">
        <v>24.19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-40</v>
      </c>
      <c r="Q44" s="88">
        <v>0</v>
      </c>
      <c r="R44" s="88">
        <v>-1</v>
      </c>
      <c r="S44" s="116">
        <v>0</v>
      </c>
      <c r="U44" s="115">
        <v>-41</v>
      </c>
      <c r="V44" s="116">
        <v>51.79</v>
      </c>
      <c r="W44">
        <v>27.6</v>
      </c>
      <c r="X44">
        <v>24.19</v>
      </c>
      <c r="Y44">
        <v>-1</v>
      </c>
      <c r="Z44">
        <v>0</v>
      </c>
      <c r="AA44">
        <v>0</v>
      </c>
      <c r="AB44">
        <v>-40</v>
      </c>
    </row>
    <row r="45" spans="7:28">
      <c r="G45" t="s">
        <v>87</v>
      </c>
      <c r="H45" s="115">
        <v>80.3</v>
      </c>
      <c r="I45" s="88">
        <v>9.68</v>
      </c>
      <c r="J45" s="88">
        <v>0</v>
      </c>
      <c r="K45" s="88">
        <v>0</v>
      </c>
      <c r="L45" s="88">
        <v>2.42</v>
      </c>
      <c r="M45" s="116">
        <v>0</v>
      </c>
      <c r="N45" s="115">
        <v>0</v>
      </c>
      <c r="O45" s="88">
        <v>0</v>
      </c>
      <c r="P45" s="88">
        <v>-130</v>
      </c>
      <c r="Q45" s="88">
        <v>0</v>
      </c>
      <c r="R45" s="88">
        <v>0</v>
      </c>
      <c r="S45" s="116">
        <v>0</v>
      </c>
      <c r="U45" s="115">
        <v>-130</v>
      </c>
      <c r="V45" s="116">
        <v>92.4</v>
      </c>
      <c r="W45">
        <v>80.3</v>
      </c>
      <c r="X45">
        <v>9.68</v>
      </c>
      <c r="Y45">
        <v>2.42</v>
      </c>
      <c r="Z45">
        <v>0</v>
      </c>
      <c r="AA45">
        <v>0</v>
      </c>
      <c r="AB45">
        <v>-130</v>
      </c>
    </row>
    <row r="46" spans="7:28">
      <c r="G46" t="s">
        <v>88</v>
      </c>
      <c r="H46" s="115">
        <v>33.869999999999997</v>
      </c>
      <c r="I46" s="88">
        <v>14.51</v>
      </c>
      <c r="J46" s="88">
        <v>0</v>
      </c>
      <c r="K46" s="88">
        <v>0</v>
      </c>
      <c r="L46" s="88">
        <v>1.78</v>
      </c>
      <c r="M46" s="116">
        <v>0</v>
      </c>
      <c r="N46" s="115">
        <v>0</v>
      </c>
      <c r="O46" s="88">
        <v>0</v>
      </c>
      <c r="P46" s="88">
        <v>-100</v>
      </c>
      <c r="Q46" s="88">
        <v>-65</v>
      </c>
      <c r="R46" s="88">
        <v>0</v>
      </c>
      <c r="S46" s="116">
        <v>0</v>
      </c>
      <c r="U46" s="115">
        <v>-165</v>
      </c>
      <c r="V46" s="116">
        <v>50.16</v>
      </c>
      <c r="W46">
        <v>33.869999999999997</v>
      </c>
      <c r="X46">
        <v>14.51</v>
      </c>
      <c r="Y46">
        <v>1.78</v>
      </c>
      <c r="Z46">
        <v>-65</v>
      </c>
      <c r="AA46">
        <v>0</v>
      </c>
      <c r="AB46">
        <v>-100</v>
      </c>
    </row>
    <row r="47" spans="7:28">
      <c r="G47" t="s">
        <v>89</v>
      </c>
      <c r="H47" s="115">
        <v>43.54</v>
      </c>
      <c r="I47" s="88">
        <v>0</v>
      </c>
      <c r="J47" s="88">
        <v>0</v>
      </c>
      <c r="K47" s="88">
        <v>0</v>
      </c>
      <c r="L47" s="88">
        <v>3.29</v>
      </c>
      <c r="M47" s="116">
        <v>1.45</v>
      </c>
      <c r="N47" s="115">
        <v>0</v>
      </c>
      <c r="O47" s="88">
        <v>-17</v>
      </c>
      <c r="P47" s="88">
        <v>-80</v>
      </c>
      <c r="Q47" s="88">
        <v>0</v>
      </c>
      <c r="R47" s="88">
        <v>0</v>
      </c>
      <c r="S47" s="116">
        <v>0</v>
      </c>
      <c r="U47" s="115">
        <v>-97</v>
      </c>
      <c r="V47" s="116">
        <v>48.28</v>
      </c>
      <c r="W47">
        <v>43.54</v>
      </c>
      <c r="X47">
        <v>-17</v>
      </c>
      <c r="Y47">
        <v>3.29</v>
      </c>
      <c r="Z47">
        <v>0</v>
      </c>
      <c r="AA47">
        <v>1.45</v>
      </c>
      <c r="AB47">
        <v>-80</v>
      </c>
    </row>
    <row r="48" spans="7:28">
      <c r="G48" t="s">
        <v>90</v>
      </c>
      <c r="H48" s="115">
        <v>74.5</v>
      </c>
      <c r="I48" s="88">
        <v>0</v>
      </c>
      <c r="J48" s="88">
        <v>0</v>
      </c>
      <c r="K48" s="88">
        <v>0</v>
      </c>
      <c r="L48" s="88">
        <v>3.29</v>
      </c>
      <c r="M48" s="116">
        <v>1.35</v>
      </c>
      <c r="N48" s="115">
        <v>0</v>
      </c>
      <c r="O48" s="88">
        <v>-10</v>
      </c>
      <c r="P48" s="88">
        <v>-80</v>
      </c>
      <c r="Q48" s="88">
        <v>0</v>
      </c>
      <c r="R48" s="88">
        <v>0</v>
      </c>
      <c r="S48" s="116">
        <v>0</v>
      </c>
      <c r="U48" s="115">
        <v>-90</v>
      </c>
      <c r="V48" s="116">
        <v>79.14</v>
      </c>
      <c r="W48">
        <v>74.5</v>
      </c>
      <c r="X48">
        <v>-10</v>
      </c>
      <c r="Y48">
        <v>3.29</v>
      </c>
      <c r="Z48">
        <v>0</v>
      </c>
      <c r="AA48">
        <v>1.35</v>
      </c>
      <c r="AB48">
        <v>-80</v>
      </c>
    </row>
    <row r="49" spans="7:28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6.97</v>
      </c>
      <c r="M49" s="116">
        <v>1.35</v>
      </c>
      <c r="N49" s="115">
        <v>-131</v>
      </c>
      <c r="O49" s="88">
        <v>-10</v>
      </c>
      <c r="P49" s="88">
        <v>-170</v>
      </c>
      <c r="Q49" s="88">
        <v>0</v>
      </c>
      <c r="R49" s="88">
        <v>0</v>
      </c>
      <c r="S49" s="116">
        <v>0</v>
      </c>
      <c r="U49" s="115">
        <v>-311</v>
      </c>
      <c r="V49" s="116">
        <v>8.32</v>
      </c>
      <c r="W49">
        <v>-131</v>
      </c>
      <c r="X49">
        <v>-10</v>
      </c>
      <c r="Y49">
        <v>6.97</v>
      </c>
      <c r="Z49">
        <v>0</v>
      </c>
      <c r="AA49">
        <v>1.35</v>
      </c>
      <c r="AB49">
        <v>-170</v>
      </c>
    </row>
    <row r="50" spans="7:28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0.48</v>
      </c>
      <c r="M50" s="116">
        <v>1.36</v>
      </c>
      <c r="N50" s="115">
        <v>-69</v>
      </c>
      <c r="O50" s="88">
        <v>-10</v>
      </c>
      <c r="P50" s="88">
        <v>-120</v>
      </c>
      <c r="Q50" s="88">
        <v>0</v>
      </c>
      <c r="R50" s="88">
        <v>0</v>
      </c>
      <c r="S50" s="116">
        <v>0</v>
      </c>
      <c r="U50" s="115">
        <v>-199</v>
      </c>
      <c r="V50" s="116">
        <v>1.84</v>
      </c>
      <c r="W50">
        <v>-69</v>
      </c>
      <c r="X50">
        <v>-10</v>
      </c>
      <c r="Y50">
        <v>0.48</v>
      </c>
      <c r="Z50">
        <v>0</v>
      </c>
      <c r="AA50">
        <v>1.36</v>
      </c>
      <c r="AB50">
        <v>-120</v>
      </c>
    </row>
    <row r="51" spans="7:28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3.97</v>
      </c>
      <c r="M51" s="116">
        <v>1.45</v>
      </c>
      <c r="N51" s="115">
        <v>-40</v>
      </c>
      <c r="O51" s="88">
        <v>-15</v>
      </c>
      <c r="P51" s="88">
        <v>-50</v>
      </c>
      <c r="Q51" s="88">
        <v>-65</v>
      </c>
      <c r="R51" s="88">
        <v>0</v>
      </c>
      <c r="S51" s="116">
        <v>0</v>
      </c>
      <c r="U51" s="115">
        <v>-170</v>
      </c>
      <c r="V51" s="116">
        <v>5.42</v>
      </c>
      <c r="W51">
        <v>-40</v>
      </c>
      <c r="X51">
        <v>-15</v>
      </c>
      <c r="Y51">
        <v>3.97</v>
      </c>
      <c r="Z51">
        <v>-65</v>
      </c>
      <c r="AA51">
        <v>1.45</v>
      </c>
      <c r="AB51">
        <v>-50</v>
      </c>
    </row>
    <row r="52" spans="7:28">
      <c r="G52" t="s">
        <v>94</v>
      </c>
      <c r="H52" s="115">
        <v>0</v>
      </c>
      <c r="I52" s="88">
        <v>29.02</v>
      </c>
      <c r="J52" s="88">
        <v>0</v>
      </c>
      <c r="K52" s="88">
        <v>0</v>
      </c>
      <c r="L52" s="88">
        <v>3.97</v>
      </c>
      <c r="M52" s="116">
        <v>1.45</v>
      </c>
      <c r="N52" s="115">
        <v>-40</v>
      </c>
      <c r="O52" s="88">
        <v>0</v>
      </c>
      <c r="P52" s="88">
        <v>-50</v>
      </c>
      <c r="Q52" s="88">
        <v>0</v>
      </c>
      <c r="R52" s="88">
        <v>0</v>
      </c>
      <c r="S52" s="116">
        <v>0</v>
      </c>
      <c r="U52" s="115">
        <v>-90</v>
      </c>
      <c r="V52" s="116">
        <v>34.44</v>
      </c>
      <c r="W52">
        <v>-40</v>
      </c>
      <c r="X52">
        <v>29.02</v>
      </c>
      <c r="Y52">
        <v>3.97</v>
      </c>
      <c r="Z52">
        <v>0</v>
      </c>
      <c r="AA52">
        <v>1.45</v>
      </c>
      <c r="AB52">
        <v>-50</v>
      </c>
    </row>
    <row r="53" spans="7:28">
      <c r="G53" t="s">
        <v>95</v>
      </c>
      <c r="H53" s="115">
        <v>66.760000000000005</v>
      </c>
      <c r="I53" s="88">
        <v>9.68</v>
      </c>
      <c r="J53" s="88">
        <v>0</v>
      </c>
      <c r="K53" s="88">
        <v>0</v>
      </c>
      <c r="L53" s="88">
        <v>1.07</v>
      </c>
      <c r="M53" s="116">
        <v>1.35</v>
      </c>
      <c r="N53" s="115">
        <v>0</v>
      </c>
      <c r="O53" s="88">
        <v>0</v>
      </c>
      <c r="P53" s="88">
        <v>-80</v>
      </c>
      <c r="Q53" s="88">
        <v>0</v>
      </c>
      <c r="R53" s="88">
        <v>0</v>
      </c>
      <c r="S53" s="116">
        <v>0</v>
      </c>
      <c r="U53" s="115">
        <v>-80</v>
      </c>
      <c r="V53" s="116">
        <v>78.86</v>
      </c>
      <c r="W53">
        <v>66.760000000000005</v>
      </c>
      <c r="X53">
        <v>9.68</v>
      </c>
      <c r="Y53">
        <v>1.07</v>
      </c>
      <c r="Z53">
        <v>0</v>
      </c>
      <c r="AA53">
        <v>1.35</v>
      </c>
      <c r="AB53">
        <v>-80</v>
      </c>
    </row>
    <row r="54" spans="7:28">
      <c r="G54" t="s">
        <v>96</v>
      </c>
      <c r="H54" s="115">
        <v>14.51</v>
      </c>
      <c r="I54" s="88">
        <v>9.68</v>
      </c>
      <c r="J54" s="88">
        <v>0</v>
      </c>
      <c r="K54" s="88">
        <v>0</v>
      </c>
      <c r="L54" s="88">
        <v>2.0099999999999998</v>
      </c>
      <c r="M54" s="116">
        <v>1.45</v>
      </c>
      <c r="N54" s="115">
        <v>0</v>
      </c>
      <c r="O54" s="88">
        <v>0</v>
      </c>
      <c r="P54" s="88">
        <v>-70</v>
      </c>
      <c r="Q54" s="88">
        <v>0</v>
      </c>
      <c r="R54" s="88">
        <v>0</v>
      </c>
      <c r="S54" s="116">
        <v>0</v>
      </c>
      <c r="U54" s="115">
        <v>-70</v>
      </c>
      <c r="V54" s="116">
        <v>27.65</v>
      </c>
      <c r="W54">
        <v>14.51</v>
      </c>
      <c r="X54">
        <v>9.68</v>
      </c>
      <c r="Y54">
        <v>2.0099999999999998</v>
      </c>
      <c r="Z54">
        <v>0</v>
      </c>
      <c r="AA54">
        <v>1.45</v>
      </c>
      <c r="AB54">
        <v>-70</v>
      </c>
    </row>
    <row r="55" spans="7:28">
      <c r="G55" t="s">
        <v>97</v>
      </c>
      <c r="H55" s="115">
        <v>9.68</v>
      </c>
      <c r="I55" s="88">
        <v>0</v>
      </c>
      <c r="J55" s="88">
        <v>0</v>
      </c>
      <c r="K55" s="88">
        <v>0</v>
      </c>
      <c r="L55" s="88">
        <v>7.74</v>
      </c>
      <c r="M55" s="116">
        <v>1.45</v>
      </c>
      <c r="N55" s="115">
        <v>0</v>
      </c>
      <c r="O55" s="88">
        <v>-10</v>
      </c>
      <c r="P55" s="88">
        <v>-130</v>
      </c>
      <c r="Q55" s="88">
        <v>-65</v>
      </c>
      <c r="R55" s="88">
        <v>0</v>
      </c>
      <c r="S55" s="116">
        <v>0</v>
      </c>
      <c r="U55" s="115">
        <v>-205</v>
      </c>
      <c r="V55" s="116">
        <v>18.87</v>
      </c>
      <c r="W55">
        <v>9.68</v>
      </c>
      <c r="X55">
        <v>-10</v>
      </c>
      <c r="Y55">
        <v>7.74</v>
      </c>
      <c r="Z55">
        <v>-65</v>
      </c>
      <c r="AA55">
        <v>1.45</v>
      </c>
      <c r="AB55">
        <v>-130</v>
      </c>
    </row>
    <row r="56" spans="7:28">
      <c r="G56" t="s">
        <v>98</v>
      </c>
      <c r="H56" s="115">
        <v>24.19</v>
      </c>
      <c r="I56" s="88">
        <v>33.86</v>
      </c>
      <c r="J56" s="88">
        <v>0</v>
      </c>
      <c r="K56" s="88">
        <v>0</v>
      </c>
      <c r="L56" s="88">
        <v>2.23</v>
      </c>
      <c r="M56" s="116">
        <v>1.35</v>
      </c>
      <c r="N56" s="115">
        <v>0</v>
      </c>
      <c r="O56" s="88">
        <v>0</v>
      </c>
      <c r="P56" s="88">
        <v>-130</v>
      </c>
      <c r="Q56" s="88">
        <v>0</v>
      </c>
      <c r="R56" s="88">
        <v>0</v>
      </c>
      <c r="S56" s="116">
        <v>0</v>
      </c>
      <c r="U56" s="115">
        <v>-130</v>
      </c>
      <c r="V56" s="116">
        <v>61.63</v>
      </c>
      <c r="W56">
        <v>24.19</v>
      </c>
      <c r="X56">
        <v>33.86</v>
      </c>
      <c r="Y56">
        <v>2.23</v>
      </c>
      <c r="Z56">
        <v>0</v>
      </c>
      <c r="AA56">
        <v>1.35</v>
      </c>
      <c r="AB56">
        <v>-130</v>
      </c>
    </row>
    <row r="57" spans="7:28">
      <c r="G57" t="s">
        <v>99</v>
      </c>
      <c r="H57" s="115">
        <v>34.83</v>
      </c>
      <c r="I57" s="88">
        <v>29.03</v>
      </c>
      <c r="J57" s="88">
        <v>0</v>
      </c>
      <c r="K57" s="88">
        <v>0</v>
      </c>
      <c r="L57" s="88">
        <v>4.26</v>
      </c>
      <c r="M57" s="116">
        <v>1.35</v>
      </c>
      <c r="N57" s="115">
        <v>0</v>
      </c>
      <c r="O57" s="88">
        <v>0</v>
      </c>
      <c r="P57" s="88">
        <v>-50</v>
      </c>
      <c r="Q57" s="88">
        <v>0</v>
      </c>
      <c r="R57" s="88">
        <v>0</v>
      </c>
      <c r="S57" s="116">
        <v>0</v>
      </c>
      <c r="U57" s="115">
        <v>-50</v>
      </c>
      <c r="V57" s="116">
        <v>69.47</v>
      </c>
      <c r="W57">
        <v>34.83</v>
      </c>
      <c r="X57">
        <v>29.03</v>
      </c>
      <c r="Y57">
        <v>4.26</v>
      </c>
      <c r="Z57">
        <v>0</v>
      </c>
      <c r="AA57">
        <v>1.35</v>
      </c>
      <c r="AB57">
        <v>-50</v>
      </c>
    </row>
    <row r="58" spans="7:28">
      <c r="G58" t="s">
        <v>100</v>
      </c>
      <c r="H58" s="115">
        <v>17.420000000000002</v>
      </c>
      <c r="I58" s="88">
        <v>0</v>
      </c>
      <c r="J58" s="88">
        <v>0</v>
      </c>
      <c r="K58" s="88">
        <v>0</v>
      </c>
      <c r="L58" s="88">
        <v>4.26</v>
      </c>
      <c r="M58" s="116">
        <v>1.35</v>
      </c>
      <c r="N58" s="115">
        <v>0</v>
      </c>
      <c r="O58" s="88">
        <v>0</v>
      </c>
      <c r="P58" s="88">
        <v>-50</v>
      </c>
      <c r="Q58" s="88">
        <v>0</v>
      </c>
      <c r="R58" s="88">
        <v>0</v>
      </c>
      <c r="S58" s="116">
        <v>0</v>
      </c>
      <c r="U58" s="115">
        <v>-50</v>
      </c>
      <c r="V58" s="116">
        <v>23.03</v>
      </c>
      <c r="W58">
        <v>17.420000000000002</v>
      </c>
      <c r="X58">
        <v>0</v>
      </c>
      <c r="Y58">
        <v>4.26</v>
      </c>
      <c r="Z58">
        <v>0</v>
      </c>
      <c r="AA58">
        <v>1.35</v>
      </c>
      <c r="AB58">
        <v>-50</v>
      </c>
    </row>
    <row r="59" spans="7:28">
      <c r="G59" t="s">
        <v>101</v>
      </c>
      <c r="H59" s="115">
        <v>98.69</v>
      </c>
      <c r="I59" s="88">
        <v>0</v>
      </c>
      <c r="J59" s="88">
        <v>0</v>
      </c>
      <c r="K59" s="88">
        <v>0</v>
      </c>
      <c r="L59" s="88">
        <v>4.26</v>
      </c>
      <c r="M59" s="116">
        <v>1.35</v>
      </c>
      <c r="N59" s="115">
        <v>0</v>
      </c>
      <c r="O59" s="88">
        <v>-10</v>
      </c>
      <c r="P59" s="88">
        <v>-40</v>
      </c>
      <c r="Q59" s="88">
        <v>-65</v>
      </c>
      <c r="R59" s="88">
        <v>0</v>
      </c>
      <c r="S59" s="116">
        <v>0</v>
      </c>
      <c r="U59" s="115">
        <v>-115</v>
      </c>
      <c r="V59" s="116">
        <v>104.3</v>
      </c>
      <c r="W59">
        <v>98.69</v>
      </c>
      <c r="X59">
        <v>-10</v>
      </c>
      <c r="Y59">
        <v>4.26</v>
      </c>
      <c r="Z59">
        <v>-65</v>
      </c>
      <c r="AA59">
        <v>1.35</v>
      </c>
      <c r="AB59">
        <v>-40</v>
      </c>
    </row>
    <row r="60" spans="7:28">
      <c r="G60" t="s">
        <v>102</v>
      </c>
      <c r="H60" s="115">
        <v>48.37</v>
      </c>
      <c r="I60" s="88">
        <v>29.03</v>
      </c>
      <c r="J60" s="88">
        <v>0</v>
      </c>
      <c r="K60" s="88">
        <v>0</v>
      </c>
      <c r="L60" s="88">
        <v>4.26</v>
      </c>
      <c r="M60" s="116">
        <v>1.35</v>
      </c>
      <c r="N60" s="115">
        <v>0</v>
      </c>
      <c r="O60" s="88">
        <v>0</v>
      </c>
      <c r="P60" s="88">
        <v>-40</v>
      </c>
      <c r="Q60" s="88">
        <v>0</v>
      </c>
      <c r="R60" s="88">
        <v>0</v>
      </c>
      <c r="S60" s="116">
        <v>0</v>
      </c>
      <c r="U60" s="115">
        <v>-40</v>
      </c>
      <c r="V60" s="116">
        <v>83.01</v>
      </c>
      <c r="W60">
        <v>48.37</v>
      </c>
      <c r="X60">
        <v>29.03</v>
      </c>
      <c r="Y60">
        <v>4.26</v>
      </c>
      <c r="Z60">
        <v>0</v>
      </c>
      <c r="AA60">
        <v>1.35</v>
      </c>
      <c r="AB60">
        <v>-40</v>
      </c>
    </row>
    <row r="61" spans="7:28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6.78</v>
      </c>
      <c r="M61" s="116">
        <v>1.35</v>
      </c>
      <c r="N61" s="115">
        <v>0</v>
      </c>
      <c r="O61" s="88">
        <v>-38</v>
      </c>
      <c r="P61" s="88">
        <v>0</v>
      </c>
      <c r="Q61" s="88">
        <v>0</v>
      </c>
      <c r="R61" s="88">
        <v>0</v>
      </c>
      <c r="S61" s="116">
        <v>0</v>
      </c>
      <c r="U61" s="115">
        <v>-38</v>
      </c>
      <c r="V61" s="116">
        <v>8.1300000000000008</v>
      </c>
      <c r="W61">
        <v>0</v>
      </c>
      <c r="X61">
        <v>-38</v>
      </c>
      <c r="Y61">
        <v>6.78</v>
      </c>
      <c r="Z61">
        <v>0</v>
      </c>
      <c r="AA61">
        <v>1.35</v>
      </c>
      <c r="AB61">
        <v>0</v>
      </c>
    </row>
    <row r="62" spans="7:28">
      <c r="G62" t="s">
        <v>104</v>
      </c>
      <c r="H62" s="115">
        <v>54.18</v>
      </c>
      <c r="I62" s="88">
        <v>0</v>
      </c>
      <c r="J62" s="88">
        <v>0</v>
      </c>
      <c r="K62" s="88">
        <v>0</v>
      </c>
      <c r="L62" s="88">
        <v>1.55</v>
      </c>
      <c r="M62" s="116">
        <v>1.45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57.18</v>
      </c>
      <c r="W62">
        <v>54.18</v>
      </c>
      <c r="X62">
        <v>0</v>
      </c>
      <c r="Y62">
        <v>1.55</v>
      </c>
      <c r="Z62">
        <v>0</v>
      </c>
      <c r="AA62">
        <v>1.45</v>
      </c>
      <c r="AB62">
        <v>0</v>
      </c>
    </row>
    <row r="63" spans="7:28">
      <c r="G63" t="s">
        <v>105</v>
      </c>
      <c r="H63" s="115">
        <v>79.34</v>
      </c>
      <c r="I63" s="88">
        <v>9.68</v>
      </c>
      <c r="J63" s="88">
        <v>0</v>
      </c>
      <c r="K63" s="88">
        <v>0</v>
      </c>
      <c r="L63" s="88">
        <v>2.61</v>
      </c>
      <c r="M63" s="116">
        <v>1.35</v>
      </c>
      <c r="N63" s="115">
        <v>0</v>
      </c>
      <c r="O63" s="88">
        <v>0</v>
      </c>
      <c r="P63" s="88">
        <v>0</v>
      </c>
      <c r="Q63" s="88">
        <v>-65</v>
      </c>
      <c r="R63" s="88">
        <v>0</v>
      </c>
      <c r="S63" s="116">
        <v>0</v>
      </c>
      <c r="U63" s="115">
        <v>-65</v>
      </c>
      <c r="V63" s="116">
        <v>92.98</v>
      </c>
      <c r="W63">
        <v>79.34</v>
      </c>
      <c r="X63">
        <v>9.68</v>
      </c>
      <c r="Y63">
        <v>2.61</v>
      </c>
      <c r="Z63">
        <v>-65</v>
      </c>
      <c r="AA63">
        <v>1.35</v>
      </c>
      <c r="AB63">
        <v>0</v>
      </c>
    </row>
    <row r="64" spans="7:28">
      <c r="G64" t="s">
        <v>106</v>
      </c>
      <c r="H64" s="115">
        <v>52.24</v>
      </c>
      <c r="I64" s="88">
        <v>9.68</v>
      </c>
      <c r="J64" s="88">
        <v>48.38</v>
      </c>
      <c r="K64" s="88">
        <v>0</v>
      </c>
      <c r="L64" s="88">
        <v>2.61</v>
      </c>
      <c r="M64" s="116">
        <v>1.35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114.26</v>
      </c>
      <c r="W64">
        <v>52.24</v>
      </c>
      <c r="X64">
        <v>9.68</v>
      </c>
      <c r="Y64">
        <v>2.61</v>
      </c>
      <c r="Z64">
        <v>0</v>
      </c>
      <c r="AA64">
        <v>1.35</v>
      </c>
      <c r="AB64">
        <v>48.38</v>
      </c>
    </row>
    <row r="65" spans="7:28">
      <c r="G65" t="s">
        <v>107</v>
      </c>
      <c r="H65" s="115">
        <v>0</v>
      </c>
      <c r="I65" s="88">
        <v>43.54</v>
      </c>
      <c r="J65" s="88">
        <v>0</v>
      </c>
      <c r="K65" s="88">
        <v>0</v>
      </c>
      <c r="L65" s="88">
        <v>2.42</v>
      </c>
      <c r="M65" s="116">
        <v>1.35</v>
      </c>
      <c r="N65" s="115">
        <v>-40</v>
      </c>
      <c r="O65" s="88">
        <v>0</v>
      </c>
      <c r="P65" s="88">
        <v>-20</v>
      </c>
      <c r="Q65" s="88">
        <v>0</v>
      </c>
      <c r="R65" s="88">
        <v>0</v>
      </c>
      <c r="S65" s="116">
        <v>0</v>
      </c>
      <c r="U65" s="115">
        <v>-60</v>
      </c>
      <c r="V65" s="116">
        <v>47.31</v>
      </c>
      <c r="W65">
        <v>-40</v>
      </c>
      <c r="X65">
        <v>43.54</v>
      </c>
      <c r="Y65">
        <v>2.42</v>
      </c>
      <c r="Z65">
        <v>0</v>
      </c>
      <c r="AA65">
        <v>1.35</v>
      </c>
      <c r="AB65">
        <v>-20</v>
      </c>
    </row>
    <row r="66" spans="7:28">
      <c r="G66" t="s">
        <v>108</v>
      </c>
      <c r="H66" s="115">
        <v>12.58</v>
      </c>
      <c r="I66" s="88">
        <v>14.51</v>
      </c>
      <c r="J66" s="88">
        <v>0</v>
      </c>
      <c r="K66" s="88">
        <v>0</v>
      </c>
      <c r="L66" s="88">
        <v>2.42</v>
      </c>
      <c r="M66" s="116">
        <v>1.35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30.86</v>
      </c>
      <c r="W66">
        <v>12.58</v>
      </c>
      <c r="X66">
        <v>14.51</v>
      </c>
      <c r="Y66">
        <v>2.42</v>
      </c>
      <c r="Z66">
        <v>0</v>
      </c>
      <c r="AA66">
        <v>1.35</v>
      </c>
      <c r="AB66">
        <v>0</v>
      </c>
    </row>
    <row r="67" spans="7:28">
      <c r="G67" t="s">
        <v>109</v>
      </c>
      <c r="H67" s="115">
        <v>89.98</v>
      </c>
      <c r="I67" s="88">
        <v>38.700000000000003</v>
      </c>
      <c r="J67" s="88">
        <v>0</v>
      </c>
      <c r="K67" s="88">
        <v>0</v>
      </c>
      <c r="L67" s="88">
        <v>6.77</v>
      </c>
      <c r="M67" s="116">
        <v>1.35</v>
      </c>
      <c r="N67" s="115">
        <v>0</v>
      </c>
      <c r="O67" s="88">
        <v>0</v>
      </c>
      <c r="P67" s="88">
        <v>0</v>
      </c>
      <c r="Q67" s="88">
        <v>-65</v>
      </c>
      <c r="R67" s="88">
        <v>0</v>
      </c>
      <c r="S67" s="116">
        <v>0</v>
      </c>
      <c r="U67" s="115">
        <v>-65</v>
      </c>
      <c r="V67" s="116">
        <v>136.80000000000001</v>
      </c>
      <c r="W67">
        <v>89.98</v>
      </c>
      <c r="X67">
        <v>38.700000000000003</v>
      </c>
      <c r="Y67">
        <v>6.77</v>
      </c>
      <c r="Z67">
        <v>-65</v>
      </c>
      <c r="AA67">
        <v>1.35</v>
      </c>
      <c r="AB67">
        <v>0</v>
      </c>
    </row>
    <row r="68" spans="7:28">
      <c r="G68" t="s">
        <v>110</v>
      </c>
      <c r="H68" s="115">
        <v>50.31</v>
      </c>
      <c r="I68" s="88">
        <v>24.19</v>
      </c>
      <c r="J68" s="88">
        <v>0</v>
      </c>
      <c r="K68" s="88">
        <v>0</v>
      </c>
      <c r="L68" s="88">
        <v>1.94</v>
      </c>
      <c r="M68" s="116">
        <v>1.35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77.790000000000006</v>
      </c>
      <c r="W68">
        <v>50.31</v>
      </c>
      <c r="X68">
        <v>24.19</v>
      </c>
      <c r="Y68">
        <v>1.94</v>
      </c>
      <c r="Z68">
        <v>0</v>
      </c>
      <c r="AA68">
        <v>1.35</v>
      </c>
      <c r="AB68">
        <v>0</v>
      </c>
    </row>
    <row r="69" spans="7:28">
      <c r="G69" t="s">
        <v>111</v>
      </c>
      <c r="H69" s="115">
        <v>94.82</v>
      </c>
      <c r="I69" s="88">
        <v>14.51</v>
      </c>
      <c r="J69" s="88">
        <v>0</v>
      </c>
      <c r="K69" s="88">
        <v>0</v>
      </c>
      <c r="L69" s="88">
        <v>4.16</v>
      </c>
      <c r="M69" s="116">
        <v>1.35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114.84</v>
      </c>
      <c r="W69">
        <v>94.82</v>
      </c>
      <c r="X69">
        <v>14.51</v>
      </c>
      <c r="Y69">
        <v>4.16</v>
      </c>
      <c r="Z69">
        <v>0</v>
      </c>
      <c r="AA69">
        <v>1.35</v>
      </c>
      <c r="AB69">
        <v>0</v>
      </c>
    </row>
    <row r="70" spans="7:28">
      <c r="G70" t="s">
        <v>112</v>
      </c>
      <c r="H70" s="115">
        <v>80.31</v>
      </c>
      <c r="I70" s="88">
        <v>19.350000000000001</v>
      </c>
      <c r="J70" s="88">
        <v>0</v>
      </c>
      <c r="K70" s="88">
        <v>0</v>
      </c>
      <c r="L70" s="88">
        <v>4.0599999999999996</v>
      </c>
      <c r="M70" s="116">
        <v>1.45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105.17</v>
      </c>
      <c r="W70">
        <v>80.31</v>
      </c>
      <c r="X70">
        <v>19.350000000000001</v>
      </c>
      <c r="Y70">
        <v>4.0599999999999996</v>
      </c>
      <c r="Z70">
        <v>0</v>
      </c>
      <c r="AA70">
        <v>1.45</v>
      </c>
      <c r="AB70">
        <v>0</v>
      </c>
    </row>
    <row r="71" spans="7:28">
      <c r="G71" t="s">
        <v>113</v>
      </c>
      <c r="H71" s="115">
        <v>116.11</v>
      </c>
      <c r="I71" s="88">
        <v>0</v>
      </c>
      <c r="J71" s="88">
        <v>0</v>
      </c>
      <c r="K71" s="88">
        <v>0</v>
      </c>
      <c r="L71" s="88">
        <v>4.0599999999999996</v>
      </c>
      <c r="M71" s="116">
        <v>1.35</v>
      </c>
      <c r="N71" s="115">
        <v>0</v>
      </c>
      <c r="O71" s="88">
        <v>-45</v>
      </c>
      <c r="P71" s="88">
        <v>-60</v>
      </c>
      <c r="Q71" s="88">
        <v>-65</v>
      </c>
      <c r="R71" s="88">
        <v>0</v>
      </c>
      <c r="S71" s="116">
        <v>0</v>
      </c>
      <c r="U71" s="115">
        <v>-170</v>
      </c>
      <c r="V71" s="116">
        <v>121.52</v>
      </c>
      <c r="W71">
        <v>116.11</v>
      </c>
      <c r="X71">
        <v>-45</v>
      </c>
      <c r="Y71">
        <v>4.0599999999999996</v>
      </c>
      <c r="Z71">
        <v>-65</v>
      </c>
      <c r="AA71">
        <v>1.35</v>
      </c>
      <c r="AB71">
        <v>-60</v>
      </c>
    </row>
    <row r="72" spans="7:28">
      <c r="G72" t="s">
        <v>114</v>
      </c>
      <c r="H72" s="115">
        <v>74.510000000000005</v>
      </c>
      <c r="I72" s="88">
        <v>0</v>
      </c>
      <c r="J72" s="88">
        <v>0</v>
      </c>
      <c r="K72" s="88">
        <v>0</v>
      </c>
      <c r="L72" s="88">
        <v>4.0599999999999996</v>
      </c>
      <c r="M72" s="116">
        <v>1.35</v>
      </c>
      <c r="N72" s="115">
        <v>0</v>
      </c>
      <c r="O72" s="88">
        <v>-40</v>
      </c>
      <c r="P72" s="88">
        <v>0</v>
      </c>
      <c r="Q72" s="88">
        <v>0</v>
      </c>
      <c r="R72" s="88">
        <v>0</v>
      </c>
      <c r="S72" s="116">
        <v>0</v>
      </c>
      <c r="U72" s="115">
        <v>-40</v>
      </c>
      <c r="V72" s="116">
        <v>79.92</v>
      </c>
      <c r="W72">
        <v>74.510000000000005</v>
      </c>
      <c r="X72">
        <v>-40</v>
      </c>
      <c r="Y72">
        <v>4.0599999999999996</v>
      </c>
      <c r="Z72">
        <v>0</v>
      </c>
      <c r="AA72">
        <v>1.35</v>
      </c>
      <c r="AB72">
        <v>0</v>
      </c>
    </row>
    <row r="73" spans="7:28">
      <c r="G73" t="s">
        <v>115</v>
      </c>
      <c r="H73" s="115">
        <v>90.94</v>
      </c>
      <c r="I73" s="88">
        <v>0</v>
      </c>
      <c r="J73" s="88">
        <v>0</v>
      </c>
      <c r="K73" s="88">
        <v>0</v>
      </c>
      <c r="L73" s="88">
        <v>8.7100000000000009</v>
      </c>
      <c r="M73" s="116">
        <v>1.45</v>
      </c>
      <c r="N73" s="115">
        <v>0</v>
      </c>
      <c r="O73" s="88">
        <v>-80</v>
      </c>
      <c r="P73" s="88">
        <v>-30</v>
      </c>
      <c r="Q73" s="88">
        <v>0</v>
      </c>
      <c r="R73" s="88">
        <v>0</v>
      </c>
      <c r="S73" s="116">
        <v>0</v>
      </c>
      <c r="U73" s="115">
        <v>-110</v>
      </c>
      <c r="V73" s="116">
        <v>101.1</v>
      </c>
      <c r="W73">
        <v>90.94</v>
      </c>
      <c r="X73">
        <v>-80</v>
      </c>
      <c r="Y73">
        <v>8.7100000000000009</v>
      </c>
      <c r="Z73">
        <v>0</v>
      </c>
      <c r="AA73">
        <v>1.45</v>
      </c>
      <c r="AB73">
        <v>-30</v>
      </c>
    </row>
    <row r="74" spans="7:28">
      <c r="G74" t="s">
        <v>116</v>
      </c>
      <c r="H74" s="115">
        <v>84.18</v>
      </c>
      <c r="I74" s="88">
        <v>0</v>
      </c>
      <c r="J74" s="88">
        <v>0</v>
      </c>
      <c r="K74" s="88">
        <v>0</v>
      </c>
      <c r="L74" s="88">
        <v>2.42</v>
      </c>
      <c r="M74" s="116">
        <v>1.35</v>
      </c>
      <c r="N74" s="115">
        <v>0</v>
      </c>
      <c r="O74" s="88">
        <v>0</v>
      </c>
      <c r="P74" s="88">
        <v>-80</v>
      </c>
      <c r="Q74" s="88">
        <v>0</v>
      </c>
      <c r="R74" s="88">
        <v>0</v>
      </c>
      <c r="S74" s="116">
        <v>0</v>
      </c>
      <c r="U74" s="115">
        <v>-80</v>
      </c>
      <c r="V74" s="116">
        <v>87.95</v>
      </c>
      <c r="W74">
        <v>84.18</v>
      </c>
      <c r="X74">
        <v>0</v>
      </c>
      <c r="Y74">
        <v>2.42</v>
      </c>
      <c r="Z74">
        <v>0</v>
      </c>
      <c r="AA74">
        <v>1.35</v>
      </c>
      <c r="AB74">
        <v>-80</v>
      </c>
    </row>
    <row r="75" spans="7:28">
      <c r="G75" t="s">
        <v>117</v>
      </c>
      <c r="H75" s="115">
        <v>74.5</v>
      </c>
      <c r="I75" s="88">
        <v>0</v>
      </c>
      <c r="J75" s="88">
        <v>0</v>
      </c>
      <c r="K75" s="88">
        <v>0</v>
      </c>
      <c r="L75" s="88">
        <v>4.84</v>
      </c>
      <c r="M75" s="116">
        <v>1.35</v>
      </c>
      <c r="N75" s="115">
        <v>0</v>
      </c>
      <c r="O75" s="88">
        <v>0</v>
      </c>
      <c r="P75" s="88">
        <v>-220</v>
      </c>
      <c r="Q75" s="88">
        <v>-30</v>
      </c>
      <c r="R75" s="88">
        <v>0</v>
      </c>
      <c r="S75" s="116">
        <v>0</v>
      </c>
      <c r="U75" s="115">
        <v>-250</v>
      </c>
      <c r="V75" s="116">
        <v>80.69</v>
      </c>
      <c r="W75">
        <v>74.5</v>
      </c>
      <c r="X75">
        <v>0</v>
      </c>
      <c r="Y75">
        <v>4.84</v>
      </c>
      <c r="Z75">
        <v>-30</v>
      </c>
      <c r="AA75">
        <v>1.35</v>
      </c>
      <c r="AB75">
        <v>-220</v>
      </c>
    </row>
    <row r="76" spans="7:28">
      <c r="G76" t="s">
        <v>118</v>
      </c>
      <c r="H76" s="115">
        <v>104.49</v>
      </c>
      <c r="I76" s="88">
        <v>33.86</v>
      </c>
      <c r="J76" s="88">
        <v>0</v>
      </c>
      <c r="K76" s="88">
        <v>0</v>
      </c>
      <c r="L76" s="88">
        <v>4.84</v>
      </c>
      <c r="M76" s="116">
        <v>1.45</v>
      </c>
      <c r="N76" s="115">
        <v>0</v>
      </c>
      <c r="O76" s="88">
        <v>0</v>
      </c>
      <c r="P76" s="88">
        <v>-130</v>
      </c>
      <c r="Q76" s="88">
        <v>0</v>
      </c>
      <c r="R76" s="88">
        <v>0</v>
      </c>
      <c r="S76" s="116">
        <v>0</v>
      </c>
      <c r="U76" s="115">
        <v>-130</v>
      </c>
      <c r="V76" s="116">
        <v>144.63999999999999</v>
      </c>
      <c r="W76">
        <v>104.49</v>
      </c>
      <c r="X76">
        <v>33.86</v>
      </c>
      <c r="Y76">
        <v>4.84</v>
      </c>
      <c r="Z76">
        <v>0</v>
      </c>
      <c r="AA76">
        <v>1.45</v>
      </c>
      <c r="AB76">
        <v>-130</v>
      </c>
    </row>
    <row r="77" spans="7:28">
      <c r="G77" t="s">
        <v>119</v>
      </c>
      <c r="H77" s="115">
        <v>155.76</v>
      </c>
      <c r="I77" s="88">
        <v>48.38</v>
      </c>
      <c r="J77" s="88">
        <v>0</v>
      </c>
      <c r="K77" s="88">
        <v>0</v>
      </c>
      <c r="L77" s="88">
        <v>4.84</v>
      </c>
      <c r="M77" s="116">
        <v>1.45</v>
      </c>
      <c r="N77" s="115">
        <v>0</v>
      </c>
      <c r="O77" s="88">
        <v>0</v>
      </c>
      <c r="P77" s="88">
        <v>-195</v>
      </c>
      <c r="Q77" s="88">
        <v>0</v>
      </c>
      <c r="R77" s="88">
        <v>0</v>
      </c>
      <c r="S77" s="116">
        <v>0</v>
      </c>
      <c r="U77" s="115">
        <v>-195</v>
      </c>
      <c r="V77" s="116">
        <v>210.43</v>
      </c>
      <c r="W77">
        <v>155.76</v>
      </c>
      <c r="X77">
        <v>48.38</v>
      </c>
      <c r="Y77">
        <v>4.84</v>
      </c>
      <c r="Z77">
        <v>0</v>
      </c>
      <c r="AA77">
        <v>1.45</v>
      </c>
      <c r="AB77">
        <v>-195</v>
      </c>
    </row>
    <row r="78" spans="7:28">
      <c r="G78" t="s">
        <v>120</v>
      </c>
      <c r="H78" s="115">
        <v>177.05</v>
      </c>
      <c r="I78" s="88">
        <v>62.89</v>
      </c>
      <c r="J78" s="88">
        <v>0</v>
      </c>
      <c r="K78" s="88">
        <v>0</v>
      </c>
      <c r="L78" s="88">
        <v>4.84</v>
      </c>
      <c r="M78" s="116">
        <v>1.35</v>
      </c>
      <c r="N78" s="115">
        <v>0</v>
      </c>
      <c r="O78" s="88">
        <v>0</v>
      </c>
      <c r="P78" s="88">
        <v>-115</v>
      </c>
      <c r="Q78" s="88">
        <v>0</v>
      </c>
      <c r="R78" s="88">
        <v>0</v>
      </c>
      <c r="S78" s="116">
        <v>0</v>
      </c>
      <c r="U78" s="115">
        <v>-115</v>
      </c>
      <c r="V78" s="116">
        <v>246.13</v>
      </c>
      <c r="W78">
        <v>177.05</v>
      </c>
      <c r="X78">
        <v>62.89</v>
      </c>
      <c r="Y78">
        <v>4.84</v>
      </c>
      <c r="Z78">
        <v>0</v>
      </c>
      <c r="AA78">
        <v>1.35</v>
      </c>
      <c r="AB78">
        <v>-115</v>
      </c>
    </row>
    <row r="79" spans="7:28">
      <c r="G79" t="s">
        <v>121</v>
      </c>
      <c r="H79" s="115">
        <v>121.91</v>
      </c>
      <c r="I79" s="88">
        <v>33.86</v>
      </c>
      <c r="J79" s="88">
        <v>0</v>
      </c>
      <c r="K79" s="88">
        <v>0</v>
      </c>
      <c r="L79" s="88">
        <v>8.7100000000000009</v>
      </c>
      <c r="M79" s="116">
        <v>1.35</v>
      </c>
      <c r="N79" s="115">
        <v>0</v>
      </c>
      <c r="O79" s="88">
        <v>0</v>
      </c>
      <c r="P79" s="88">
        <v>-40</v>
      </c>
      <c r="Q79" s="88">
        <v>0</v>
      </c>
      <c r="R79" s="88">
        <v>0</v>
      </c>
      <c r="S79" s="116">
        <v>0</v>
      </c>
      <c r="U79" s="115">
        <v>-40</v>
      </c>
      <c r="V79" s="116">
        <v>165.83</v>
      </c>
      <c r="W79">
        <v>121.91</v>
      </c>
      <c r="X79">
        <v>33.86</v>
      </c>
      <c r="Y79">
        <v>8.7100000000000009</v>
      </c>
      <c r="Z79">
        <v>0</v>
      </c>
      <c r="AA79">
        <v>1.35</v>
      </c>
      <c r="AB79">
        <v>-40</v>
      </c>
    </row>
    <row r="80" spans="7:28">
      <c r="G80" t="s">
        <v>122</v>
      </c>
      <c r="H80" s="115">
        <v>156.06</v>
      </c>
      <c r="I80" s="88">
        <v>38.700000000000003</v>
      </c>
      <c r="J80" s="88">
        <v>0</v>
      </c>
      <c r="K80" s="88">
        <v>0</v>
      </c>
      <c r="L80" s="88">
        <v>0</v>
      </c>
      <c r="M80" s="116">
        <v>1.45</v>
      </c>
      <c r="N80" s="115">
        <v>0</v>
      </c>
      <c r="O80" s="88">
        <v>0</v>
      </c>
      <c r="P80" s="88">
        <v>-40</v>
      </c>
      <c r="Q80" s="88">
        <v>-10</v>
      </c>
      <c r="R80" s="88">
        <v>0</v>
      </c>
      <c r="S80" s="116">
        <v>0</v>
      </c>
      <c r="U80" s="115">
        <v>-50</v>
      </c>
      <c r="V80" s="116">
        <v>196.21</v>
      </c>
      <c r="W80">
        <v>156.06</v>
      </c>
      <c r="X80">
        <v>38.700000000000003</v>
      </c>
      <c r="Y80">
        <v>0</v>
      </c>
      <c r="Z80">
        <v>-10</v>
      </c>
      <c r="AA80">
        <v>1.45</v>
      </c>
      <c r="AB80">
        <v>-40</v>
      </c>
    </row>
    <row r="81" spans="7:28">
      <c r="G81" t="s">
        <v>123</v>
      </c>
      <c r="H81" s="115">
        <v>114.08</v>
      </c>
      <c r="I81" s="88">
        <v>38.700000000000003</v>
      </c>
      <c r="J81" s="88">
        <v>0</v>
      </c>
      <c r="K81" s="88">
        <v>0</v>
      </c>
      <c r="L81" s="88">
        <v>0</v>
      </c>
      <c r="M81" s="116">
        <v>1.35</v>
      </c>
      <c r="N81" s="115">
        <v>0</v>
      </c>
      <c r="O81" s="88">
        <v>0</v>
      </c>
      <c r="P81" s="88">
        <v>-40</v>
      </c>
      <c r="Q81" s="88">
        <v>0</v>
      </c>
      <c r="R81" s="88">
        <v>0</v>
      </c>
      <c r="S81" s="116">
        <v>0</v>
      </c>
      <c r="U81" s="115">
        <v>-40</v>
      </c>
      <c r="V81" s="116">
        <v>154.13</v>
      </c>
      <c r="W81">
        <v>114.08</v>
      </c>
      <c r="X81">
        <v>38.700000000000003</v>
      </c>
      <c r="Y81">
        <v>0</v>
      </c>
      <c r="Z81">
        <v>0</v>
      </c>
      <c r="AA81">
        <v>1.35</v>
      </c>
      <c r="AB81">
        <v>-40</v>
      </c>
    </row>
    <row r="82" spans="7:28">
      <c r="G82" t="s">
        <v>124</v>
      </c>
      <c r="H82" s="115">
        <v>119.16</v>
      </c>
      <c r="I82" s="88">
        <v>33.86</v>
      </c>
      <c r="J82" s="88">
        <v>0</v>
      </c>
      <c r="K82" s="88">
        <v>0</v>
      </c>
      <c r="L82" s="88">
        <v>0</v>
      </c>
      <c r="M82" s="116">
        <v>1.35</v>
      </c>
      <c r="N82" s="115">
        <v>0</v>
      </c>
      <c r="O82" s="88">
        <v>0</v>
      </c>
      <c r="P82" s="88">
        <v>-50</v>
      </c>
      <c r="Q82" s="88">
        <v>0</v>
      </c>
      <c r="R82" s="88">
        <v>0</v>
      </c>
      <c r="S82" s="116">
        <v>0</v>
      </c>
      <c r="U82" s="115">
        <v>-50</v>
      </c>
      <c r="V82" s="116">
        <v>154.37</v>
      </c>
      <c r="W82">
        <v>119.16</v>
      </c>
      <c r="X82">
        <v>33.86</v>
      </c>
      <c r="Y82">
        <v>0</v>
      </c>
      <c r="Z82">
        <v>0</v>
      </c>
      <c r="AA82">
        <v>1.35</v>
      </c>
      <c r="AB82">
        <v>-50</v>
      </c>
    </row>
    <row r="83" spans="7:28">
      <c r="G83" t="s">
        <v>125</v>
      </c>
      <c r="H83" s="115">
        <v>33.869999999999997</v>
      </c>
      <c r="I83" s="88">
        <v>0</v>
      </c>
      <c r="J83" s="88">
        <v>0</v>
      </c>
      <c r="K83" s="88">
        <v>0</v>
      </c>
      <c r="L83" s="88">
        <v>4.82</v>
      </c>
      <c r="M83" s="116">
        <v>1.35</v>
      </c>
      <c r="N83" s="115">
        <v>0</v>
      </c>
      <c r="O83" s="88">
        <v>0</v>
      </c>
      <c r="P83" s="88">
        <v>-90</v>
      </c>
      <c r="Q83" s="88">
        <v>0</v>
      </c>
      <c r="R83" s="88">
        <v>0</v>
      </c>
      <c r="S83" s="116">
        <v>0</v>
      </c>
      <c r="U83" s="115">
        <v>-90</v>
      </c>
      <c r="V83" s="116">
        <v>40.04</v>
      </c>
      <c r="W83">
        <v>33.869999999999997</v>
      </c>
      <c r="X83">
        <v>0</v>
      </c>
      <c r="Y83">
        <v>4.82</v>
      </c>
      <c r="Z83">
        <v>0</v>
      </c>
      <c r="AA83">
        <v>1.35</v>
      </c>
      <c r="AB83">
        <v>-90</v>
      </c>
    </row>
    <row r="84" spans="7:28">
      <c r="G84" t="s">
        <v>126</v>
      </c>
      <c r="H84" s="115">
        <v>53.22</v>
      </c>
      <c r="I84" s="88">
        <v>29.03</v>
      </c>
      <c r="J84" s="88">
        <v>0</v>
      </c>
      <c r="K84" s="88">
        <v>0</v>
      </c>
      <c r="L84" s="88">
        <v>4.92</v>
      </c>
      <c r="M84" s="116">
        <v>1.35</v>
      </c>
      <c r="N84" s="115">
        <v>0</v>
      </c>
      <c r="O84" s="88">
        <v>0</v>
      </c>
      <c r="P84" s="88">
        <v>-125</v>
      </c>
      <c r="Q84" s="88">
        <v>-20</v>
      </c>
      <c r="R84" s="88">
        <v>0</v>
      </c>
      <c r="S84" s="116">
        <v>0</v>
      </c>
      <c r="U84" s="115">
        <v>-145</v>
      </c>
      <c r="V84" s="116">
        <v>88.52</v>
      </c>
      <c r="W84">
        <v>53.22</v>
      </c>
      <c r="X84">
        <v>29.03</v>
      </c>
      <c r="Y84">
        <v>4.92</v>
      </c>
      <c r="Z84">
        <v>-20</v>
      </c>
      <c r="AA84">
        <v>1.35</v>
      </c>
      <c r="AB84">
        <v>-125</v>
      </c>
    </row>
    <row r="85" spans="7:28">
      <c r="G85" t="s">
        <v>127</v>
      </c>
      <c r="H85" s="115">
        <v>0</v>
      </c>
      <c r="I85" s="88">
        <v>48.37</v>
      </c>
      <c r="J85" s="88">
        <v>0</v>
      </c>
      <c r="K85" s="88">
        <v>0</v>
      </c>
      <c r="L85" s="88">
        <v>9.68</v>
      </c>
      <c r="M85" s="116">
        <v>1.35</v>
      </c>
      <c r="N85" s="115">
        <v>0</v>
      </c>
      <c r="O85" s="88">
        <v>0</v>
      </c>
      <c r="P85" s="88">
        <v>-80</v>
      </c>
      <c r="Q85" s="88">
        <v>0</v>
      </c>
      <c r="R85" s="88">
        <v>0</v>
      </c>
      <c r="S85" s="116">
        <v>0</v>
      </c>
      <c r="U85" s="115">
        <v>-80</v>
      </c>
      <c r="V85" s="116">
        <v>59.4</v>
      </c>
      <c r="W85">
        <v>0</v>
      </c>
      <c r="X85">
        <v>48.37</v>
      </c>
      <c r="Y85">
        <v>9.68</v>
      </c>
      <c r="Z85">
        <v>0</v>
      </c>
      <c r="AA85">
        <v>1.35</v>
      </c>
      <c r="AB85">
        <v>-80</v>
      </c>
    </row>
    <row r="86" spans="7:28">
      <c r="G86" t="s">
        <v>128</v>
      </c>
      <c r="H86" s="115">
        <v>27.09</v>
      </c>
      <c r="I86" s="88">
        <v>82.25</v>
      </c>
      <c r="J86" s="88">
        <v>0</v>
      </c>
      <c r="K86" s="88">
        <v>0</v>
      </c>
      <c r="L86" s="88">
        <v>4.3499999999999996</v>
      </c>
      <c r="M86" s="116">
        <v>1.35</v>
      </c>
      <c r="N86" s="115">
        <v>0</v>
      </c>
      <c r="O86" s="88">
        <v>0</v>
      </c>
      <c r="P86" s="88">
        <v>-80</v>
      </c>
      <c r="Q86" s="88">
        <v>0</v>
      </c>
      <c r="R86" s="88">
        <v>0</v>
      </c>
      <c r="S86" s="116">
        <v>0</v>
      </c>
      <c r="U86" s="115">
        <v>-80</v>
      </c>
      <c r="V86" s="116">
        <v>115.04</v>
      </c>
      <c r="W86">
        <v>27.09</v>
      </c>
      <c r="X86">
        <v>82.25</v>
      </c>
      <c r="Y86">
        <v>4.3499999999999996</v>
      </c>
      <c r="Z86">
        <v>0</v>
      </c>
      <c r="AA86">
        <v>1.35</v>
      </c>
      <c r="AB86">
        <v>-80</v>
      </c>
    </row>
    <row r="87" spans="7:28">
      <c r="G87" t="s">
        <v>129</v>
      </c>
      <c r="H87" s="115">
        <v>68.69</v>
      </c>
      <c r="I87" s="88">
        <v>82.24</v>
      </c>
      <c r="J87" s="88">
        <v>0</v>
      </c>
      <c r="K87" s="88">
        <v>0</v>
      </c>
      <c r="L87" s="88">
        <v>12.58</v>
      </c>
      <c r="M87" s="116">
        <v>1.35</v>
      </c>
      <c r="N87" s="115">
        <v>0</v>
      </c>
      <c r="O87" s="88">
        <v>0</v>
      </c>
      <c r="P87" s="88">
        <v>-70</v>
      </c>
      <c r="Q87" s="88">
        <v>0</v>
      </c>
      <c r="R87" s="88">
        <v>0</v>
      </c>
      <c r="S87" s="116">
        <v>0</v>
      </c>
      <c r="U87" s="115">
        <v>-70</v>
      </c>
      <c r="V87" s="116">
        <v>164.86</v>
      </c>
      <c r="W87">
        <v>68.69</v>
      </c>
      <c r="X87">
        <v>82.24</v>
      </c>
      <c r="Y87">
        <v>12.58</v>
      </c>
      <c r="Z87">
        <v>0</v>
      </c>
      <c r="AA87">
        <v>1.35</v>
      </c>
      <c r="AB87">
        <v>-70</v>
      </c>
    </row>
    <row r="88" spans="7:28">
      <c r="G88" t="s">
        <v>130</v>
      </c>
      <c r="H88" s="115">
        <v>65.790000000000006</v>
      </c>
      <c r="I88" s="88">
        <v>101.59</v>
      </c>
      <c r="J88" s="88">
        <v>0</v>
      </c>
      <c r="K88" s="88">
        <v>0</v>
      </c>
      <c r="L88" s="88">
        <v>7.74</v>
      </c>
      <c r="M88" s="116">
        <v>1.35</v>
      </c>
      <c r="N88" s="115">
        <v>0</v>
      </c>
      <c r="O88" s="88">
        <v>0</v>
      </c>
      <c r="P88" s="88">
        <v>-75</v>
      </c>
      <c r="Q88" s="88">
        <v>0</v>
      </c>
      <c r="R88" s="88">
        <v>0</v>
      </c>
      <c r="S88" s="116">
        <v>0</v>
      </c>
      <c r="U88" s="115">
        <v>-75</v>
      </c>
      <c r="V88" s="116">
        <v>176.47</v>
      </c>
      <c r="W88">
        <v>65.790000000000006</v>
      </c>
      <c r="X88">
        <v>101.59</v>
      </c>
      <c r="Y88">
        <v>7.74</v>
      </c>
      <c r="Z88">
        <v>0</v>
      </c>
      <c r="AA88">
        <v>1.35</v>
      </c>
      <c r="AB88">
        <v>-75</v>
      </c>
    </row>
    <row r="89" spans="7:28">
      <c r="G89" t="s">
        <v>131</v>
      </c>
      <c r="H89" s="115">
        <v>43.54</v>
      </c>
      <c r="I89" s="88">
        <v>116.09</v>
      </c>
      <c r="J89" s="88">
        <v>0</v>
      </c>
      <c r="K89" s="88">
        <v>0</v>
      </c>
      <c r="L89" s="88">
        <v>8.7100000000000009</v>
      </c>
      <c r="M89" s="116">
        <v>3.68</v>
      </c>
      <c r="N89" s="115">
        <v>0</v>
      </c>
      <c r="O89" s="88">
        <v>0</v>
      </c>
      <c r="P89" s="88">
        <v>-80</v>
      </c>
      <c r="Q89" s="88">
        <v>-20</v>
      </c>
      <c r="R89" s="88">
        <v>0</v>
      </c>
      <c r="S89" s="116">
        <v>0</v>
      </c>
      <c r="U89" s="115">
        <v>-100</v>
      </c>
      <c r="V89" s="116">
        <v>172.02</v>
      </c>
      <c r="W89">
        <v>43.54</v>
      </c>
      <c r="X89">
        <v>116.09</v>
      </c>
      <c r="Y89">
        <v>8.7100000000000009</v>
      </c>
      <c r="Z89">
        <v>-20</v>
      </c>
      <c r="AA89">
        <v>3.68</v>
      </c>
      <c r="AB89">
        <v>-80</v>
      </c>
    </row>
    <row r="90" spans="7:28">
      <c r="G90" t="s">
        <v>132</v>
      </c>
      <c r="H90" s="115">
        <v>53.21</v>
      </c>
      <c r="I90" s="88">
        <v>82.23</v>
      </c>
      <c r="J90" s="88">
        <v>0</v>
      </c>
      <c r="K90" s="88">
        <v>0</v>
      </c>
      <c r="L90" s="88">
        <v>8.7100000000000009</v>
      </c>
      <c r="M90" s="116">
        <v>3.68</v>
      </c>
      <c r="N90" s="115">
        <v>0</v>
      </c>
      <c r="O90" s="88">
        <v>0</v>
      </c>
      <c r="P90" s="88">
        <v>-60</v>
      </c>
      <c r="Q90" s="88">
        <v>0</v>
      </c>
      <c r="R90" s="88">
        <v>0</v>
      </c>
      <c r="S90" s="116">
        <v>0</v>
      </c>
      <c r="U90" s="115">
        <v>-60</v>
      </c>
      <c r="V90" s="116">
        <v>147.83000000000001</v>
      </c>
      <c r="W90">
        <v>53.21</v>
      </c>
      <c r="X90">
        <v>82.23</v>
      </c>
      <c r="Y90">
        <v>8.7100000000000009</v>
      </c>
      <c r="Z90">
        <v>0</v>
      </c>
      <c r="AA90">
        <v>3.68</v>
      </c>
      <c r="AB90">
        <v>-60</v>
      </c>
    </row>
    <row r="91" spans="7:28">
      <c r="G91" t="s">
        <v>133</v>
      </c>
      <c r="H91" s="115">
        <v>60.95</v>
      </c>
      <c r="I91" s="88">
        <v>72.56</v>
      </c>
      <c r="J91" s="88">
        <v>0</v>
      </c>
      <c r="K91" s="88">
        <v>0</v>
      </c>
      <c r="L91" s="88">
        <v>12.58</v>
      </c>
      <c r="M91" s="116">
        <v>3.68</v>
      </c>
      <c r="N91" s="115">
        <v>0</v>
      </c>
      <c r="O91" s="88">
        <v>0</v>
      </c>
      <c r="P91" s="88">
        <v>-60</v>
      </c>
      <c r="Q91" s="88">
        <v>0</v>
      </c>
      <c r="R91" s="88">
        <v>0</v>
      </c>
      <c r="S91" s="116">
        <v>0</v>
      </c>
      <c r="U91" s="115">
        <v>-60</v>
      </c>
      <c r="V91" s="116">
        <v>149.77000000000001</v>
      </c>
      <c r="W91">
        <v>60.95</v>
      </c>
      <c r="X91">
        <v>72.56</v>
      </c>
      <c r="Y91">
        <v>12.58</v>
      </c>
      <c r="Z91">
        <v>0</v>
      </c>
      <c r="AA91">
        <v>3.68</v>
      </c>
      <c r="AB91">
        <v>-60</v>
      </c>
    </row>
    <row r="92" spans="7:28">
      <c r="G92" t="s">
        <v>134</v>
      </c>
      <c r="H92" s="115">
        <v>27.09</v>
      </c>
      <c r="I92" s="88">
        <v>106.42</v>
      </c>
      <c r="J92" s="88">
        <v>0</v>
      </c>
      <c r="K92" s="88">
        <v>0</v>
      </c>
      <c r="L92" s="88">
        <v>5.81</v>
      </c>
      <c r="M92" s="116">
        <v>3.68</v>
      </c>
      <c r="N92" s="115">
        <v>0</v>
      </c>
      <c r="O92" s="88">
        <v>0</v>
      </c>
      <c r="P92" s="88">
        <v>-60</v>
      </c>
      <c r="Q92" s="88">
        <v>0</v>
      </c>
      <c r="R92" s="88">
        <v>0</v>
      </c>
      <c r="S92" s="116">
        <v>0</v>
      </c>
      <c r="U92" s="115">
        <v>-60</v>
      </c>
      <c r="V92" s="116">
        <v>143</v>
      </c>
      <c r="W92">
        <v>27.09</v>
      </c>
      <c r="X92">
        <v>106.42</v>
      </c>
      <c r="Y92">
        <v>5.81</v>
      </c>
      <c r="Z92">
        <v>0</v>
      </c>
      <c r="AA92">
        <v>3.68</v>
      </c>
      <c r="AB92">
        <v>-60</v>
      </c>
    </row>
    <row r="93" spans="7:28">
      <c r="G93" t="s">
        <v>135</v>
      </c>
      <c r="H93" s="115">
        <v>0</v>
      </c>
      <c r="I93" s="88">
        <v>87.08</v>
      </c>
      <c r="J93" s="88">
        <v>38.700000000000003</v>
      </c>
      <c r="K93" s="88">
        <v>0</v>
      </c>
      <c r="L93" s="88">
        <v>7.74</v>
      </c>
      <c r="M93" s="116">
        <v>3.77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137.29</v>
      </c>
      <c r="W93">
        <v>0</v>
      </c>
      <c r="X93">
        <v>87.08</v>
      </c>
      <c r="Y93">
        <v>7.74</v>
      </c>
      <c r="Z93">
        <v>0</v>
      </c>
      <c r="AA93">
        <v>3.77</v>
      </c>
      <c r="AB93">
        <v>38.700000000000003</v>
      </c>
    </row>
    <row r="94" spans="7:28">
      <c r="G94" t="s">
        <v>136</v>
      </c>
      <c r="H94" s="115">
        <v>19.350000000000001</v>
      </c>
      <c r="I94" s="88">
        <v>87.07</v>
      </c>
      <c r="J94" s="88">
        <v>38.700000000000003</v>
      </c>
      <c r="K94" s="88">
        <v>0</v>
      </c>
      <c r="L94" s="88">
        <v>7.74</v>
      </c>
      <c r="M94" s="116">
        <v>3.68</v>
      </c>
      <c r="N94" s="115">
        <v>0</v>
      </c>
      <c r="O94" s="88">
        <v>0</v>
      </c>
      <c r="P94" s="88">
        <v>0</v>
      </c>
      <c r="Q94" s="88">
        <v>-25</v>
      </c>
      <c r="R94" s="88">
        <v>0</v>
      </c>
      <c r="S94" s="116">
        <v>0</v>
      </c>
      <c r="U94" s="115">
        <v>-25</v>
      </c>
      <c r="V94" s="116">
        <v>156.54</v>
      </c>
      <c r="W94">
        <v>19.350000000000001</v>
      </c>
      <c r="X94">
        <v>87.07</v>
      </c>
      <c r="Y94">
        <v>7.74</v>
      </c>
      <c r="Z94">
        <v>-25</v>
      </c>
      <c r="AA94">
        <v>3.68</v>
      </c>
      <c r="AB94">
        <v>38.700000000000003</v>
      </c>
    </row>
    <row r="95" spans="7:28">
      <c r="G95" t="s">
        <v>137</v>
      </c>
      <c r="H95" s="115">
        <v>0</v>
      </c>
      <c r="I95" s="88">
        <v>77.41</v>
      </c>
      <c r="J95" s="88">
        <v>0</v>
      </c>
      <c r="K95" s="88">
        <v>0</v>
      </c>
      <c r="L95" s="88">
        <v>6.77</v>
      </c>
      <c r="M95" s="116">
        <v>3.77</v>
      </c>
      <c r="N95" s="115">
        <v>-12</v>
      </c>
      <c r="O95" s="88">
        <v>0</v>
      </c>
      <c r="P95" s="88">
        <v>-35</v>
      </c>
      <c r="Q95" s="88">
        <v>0</v>
      </c>
      <c r="R95" s="88">
        <v>0</v>
      </c>
      <c r="S95" s="116">
        <v>0</v>
      </c>
      <c r="U95" s="115">
        <v>-47</v>
      </c>
      <c r="V95" s="116">
        <v>87.95</v>
      </c>
      <c r="W95">
        <v>-12</v>
      </c>
      <c r="X95">
        <v>77.41</v>
      </c>
      <c r="Y95">
        <v>6.77</v>
      </c>
      <c r="Z95">
        <v>0</v>
      </c>
      <c r="AA95">
        <v>3.77</v>
      </c>
      <c r="AB95">
        <v>-35</v>
      </c>
    </row>
    <row r="96" spans="7:28">
      <c r="G96" t="s">
        <v>138</v>
      </c>
      <c r="H96" s="115">
        <v>19.350000000000001</v>
      </c>
      <c r="I96" s="88">
        <v>91.91</v>
      </c>
      <c r="J96" s="88">
        <v>0</v>
      </c>
      <c r="K96" s="88">
        <v>0</v>
      </c>
      <c r="L96" s="88">
        <v>6.77</v>
      </c>
      <c r="M96" s="116">
        <v>3.68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121.71</v>
      </c>
      <c r="W96">
        <v>19.350000000000001</v>
      </c>
      <c r="X96">
        <v>91.91</v>
      </c>
      <c r="Y96">
        <v>6.77</v>
      </c>
      <c r="Z96">
        <v>0</v>
      </c>
      <c r="AA96">
        <v>3.68</v>
      </c>
      <c r="AB96">
        <v>0</v>
      </c>
    </row>
    <row r="97" spans="1:83">
      <c r="G97" t="s">
        <v>139</v>
      </c>
      <c r="H97" s="115">
        <v>29.03</v>
      </c>
      <c r="I97" s="88">
        <v>53.21</v>
      </c>
      <c r="J97" s="88">
        <v>0</v>
      </c>
      <c r="K97" s="88">
        <v>0</v>
      </c>
      <c r="L97" s="88">
        <v>10.64</v>
      </c>
      <c r="M97" s="116">
        <v>3.68</v>
      </c>
      <c r="N97" s="115">
        <v>0</v>
      </c>
      <c r="O97" s="88">
        <v>0</v>
      </c>
      <c r="P97" s="88">
        <v>-120</v>
      </c>
      <c r="Q97" s="88">
        <v>0</v>
      </c>
      <c r="R97" s="88">
        <v>0</v>
      </c>
      <c r="S97" s="116">
        <v>0</v>
      </c>
      <c r="U97" s="115">
        <v>-120</v>
      </c>
      <c r="V97" s="116">
        <v>96.56</v>
      </c>
      <c r="W97">
        <v>29.03</v>
      </c>
      <c r="X97">
        <v>53.21</v>
      </c>
      <c r="Y97">
        <v>10.64</v>
      </c>
      <c r="Z97">
        <v>0</v>
      </c>
      <c r="AA97">
        <v>3.68</v>
      </c>
      <c r="AB97">
        <v>-120</v>
      </c>
    </row>
    <row r="98" spans="1:83">
      <c r="G98" t="s">
        <v>140</v>
      </c>
      <c r="H98" s="115">
        <v>13.55</v>
      </c>
      <c r="I98" s="88">
        <v>43.53</v>
      </c>
      <c r="J98" s="88">
        <v>0</v>
      </c>
      <c r="K98" s="88">
        <v>0</v>
      </c>
      <c r="L98" s="88">
        <v>3.87</v>
      </c>
      <c r="M98" s="116">
        <v>3.58</v>
      </c>
      <c r="N98" s="115">
        <v>0</v>
      </c>
      <c r="O98" s="88">
        <v>0</v>
      </c>
      <c r="P98" s="88">
        <v>-120</v>
      </c>
      <c r="Q98" s="88">
        <v>0</v>
      </c>
      <c r="R98" s="88">
        <v>0</v>
      </c>
      <c r="S98" s="116">
        <v>0</v>
      </c>
      <c r="U98" s="115">
        <v>-120</v>
      </c>
      <c r="V98" s="116">
        <v>64.53</v>
      </c>
      <c r="W98">
        <v>13.55</v>
      </c>
      <c r="X98">
        <v>43.53</v>
      </c>
      <c r="Y98">
        <v>3.87</v>
      </c>
      <c r="Z98">
        <v>0</v>
      </c>
      <c r="AA98">
        <v>3.58</v>
      </c>
      <c r="AB98">
        <v>-120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0.8063324999999999</v>
      </c>
      <c r="I99" s="111">
        <f t="shared" ref="I99:BQ99" si="1">SUM(I3:I98)/4000</f>
        <v>0.56880249999999988</v>
      </c>
      <c r="J99" s="111">
        <f t="shared" si="1"/>
        <v>0.17469499999999999</v>
      </c>
      <c r="K99" s="111">
        <f t="shared" si="1"/>
        <v>0</v>
      </c>
      <c r="L99" s="111">
        <f t="shared" si="1"/>
        <v>7.6420000000000002E-2</v>
      </c>
      <c r="M99" s="111">
        <f t="shared" si="1"/>
        <v>2.3672500000000016E-2</v>
      </c>
      <c r="N99" s="110">
        <f t="shared" si="1"/>
        <v>-0.52375000000000005</v>
      </c>
      <c r="O99" s="111">
        <f t="shared" si="1"/>
        <v>-0.51424999999999998</v>
      </c>
      <c r="P99" s="111">
        <f t="shared" si="1"/>
        <v>-1.4012500000000001</v>
      </c>
      <c r="Q99" s="111">
        <f t="shared" si="1"/>
        <v>-0.25124999999999997</v>
      </c>
      <c r="R99" s="111">
        <f t="shared" si="1"/>
        <v>-1.525E-2</v>
      </c>
      <c r="S99" s="112">
        <f t="shared" si="1"/>
        <v>0</v>
      </c>
      <c r="U99" s="110">
        <f t="shared" si="1"/>
        <v>-2.7057500000000001</v>
      </c>
      <c r="V99" s="112">
        <f t="shared" si="1"/>
        <v>1.6499125000000003</v>
      </c>
      <c r="W99">
        <f t="shared" si="1"/>
        <v>0.28258249999999979</v>
      </c>
      <c r="X99">
        <f t="shared" si="1"/>
        <v>5.4552500000000108E-2</v>
      </c>
      <c r="Y99">
        <f t="shared" si="1"/>
        <v>6.1170000000000016E-2</v>
      </c>
      <c r="Z99">
        <f t="shared" si="1"/>
        <v>-0.25124999999999997</v>
      </c>
      <c r="AA99">
        <f t="shared" si="1"/>
        <v>2.3672500000000016E-2</v>
      </c>
      <c r="AB99">
        <f t="shared" si="1"/>
        <v>-1.2265550000000001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83"/>
      <c r="F1" s="183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44792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91"/>
      <c r="F1" s="191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44792</v>
      </c>
      <c r="U2" s="115" t="s">
        <v>231</v>
      </c>
      <c r="V2" s="116" t="s">
        <v>230</v>
      </c>
      <c r="W2" s="30" t="s">
        <v>441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</row>
    <row r="4" spans="1:23">
      <c r="A4" t="s">
        <v>416</v>
      </c>
      <c r="B4" t="s">
        <v>263</v>
      </c>
      <c r="D4" t="s">
        <v>441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</row>
    <row r="5" spans="1:23">
      <c r="B5" t="s">
        <v>422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</row>
    <row r="6" spans="1:23">
      <c r="B6" t="s">
        <v>422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</row>
    <row r="7" spans="1:23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</row>
    <row r="8" spans="1:23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</row>
    <row r="9" spans="1:23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</row>
    <row r="10" spans="1:23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</row>
    <row r="11" spans="1:23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</row>
    <row r="12" spans="1:23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</row>
    <row r="13" spans="1:23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</row>
    <row r="14" spans="1:23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</row>
    <row r="15" spans="1:23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</row>
    <row r="16" spans="1:23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</row>
    <row r="17" spans="7:23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</row>
    <row r="18" spans="7:23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</row>
    <row r="19" spans="7:23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</row>
    <row r="20" spans="7:23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</row>
    <row r="21" spans="7:23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</row>
    <row r="22" spans="7:23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</row>
    <row r="23" spans="7:23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</row>
    <row r="24" spans="7:23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</row>
    <row r="25" spans="7:23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</row>
    <row r="26" spans="7:23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</row>
    <row r="27" spans="7:23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</row>
    <row r="28" spans="7:23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</row>
    <row r="29" spans="7:23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</row>
    <row r="30" spans="7:23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</row>
    <row r="31" spans="7:23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</row>
    <row r="32" spans="7:23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</row>
    <row r="33" spans="7:23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</row>
    <row r="34" spans="7:23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</row>
    <row r="35" spans="7:23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</row>
    <row r="36" spans="7:23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</row>
    <row r="37" spans="7:23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</row>
    <row r="38" spans="7:23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</row>
    <row r="39" spans="7:23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</row>
    <row r="40" spans="7:23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</row>
    <row r="41" spans="7:23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</row>
    <row r="42" spans="7:23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</row>
    <row r="43" spans="7:23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</row>
    <row r="44" spans="7:23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</row>
    <row r="45" spans="7:23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0</v>
      </c>
      <c r="W45">
        <v>0</v>
      </c>
    </row>
    <row r="46" spans="7:23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</row>
    <row r="47" spans="7:23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</row>
    <row r="48" spans="7:23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0</v>
      </c>
      <c r="W48">
        <v>0</v>
      </c>
    </row>
    <row r="49" spans="7:23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0</v>
      </c>
      <c r="W49">
        <v>0</v>
      </c>
    </row>
    <row r="50" spans="7:23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0</v>
      </c>
      <c r="W50">
        <v>0</v>
      </c>
    </row>
    <row r="51" spans="7:23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</row>
    <row r="52" spans="7:23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</row>
    <row r="53" spans="7:23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</row>
    <row r="54" spans="7:23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</row>
    <row r="55" spans="7:23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</row>
    <row r="56" spans="7:23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</row>
    <row r="57" spans="7:23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</row>
    <row r="58" spans="7:23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</row>
    <row r="59" spans="7:23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</row>
    <row r="60" spans="7:23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0</v>
      </c>
      <c r="W60">
        <v>0</v>
      </c>
    </row>
    <row r="61" spans="7:23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0</v>
      </c>
      <c r="W61">
        <v>0</v>
      </c>
    </row>
    <row r="62" spans="7:23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</v>
      </c>
      <c r="W62">
        <v>0</v>
      </c>
    </row>
    <row r="63" spans="7:23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0</v>
      </c>
      <c r="W63">
        <v>0</v>
      </c>
    </row>
    <row r="64" spans="7:23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0</v>
      </c>
      <c r="W64">
        <v>0</v>
      </c>
    </row>
    <row r="65" spans="7:23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0</v>
      </c>
      <c r="W65">
        <v>0</v>
      </c>
    </row>
    <row r="66" spans="7:23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0</v>
      </c>
      <c r="W66">
        <v>0</v>
      </c>
    </row>
    <row r="67" spans="7:23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0</v>
      </c>
      <c r="W67">
        <v>0</v>
      </c>
    </row>
    <row r="68" spans="7:23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0</v>
      </c>
      <c r="W68">
        <v>0</v>
      </c>
    </row>
    <row r="69" spans="7:23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0</v>
      </c>
      <c r="W69">
        <v>0</v>
      </c>
    </row>
    <row r="70" spans="7:23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0</v>
      </c>
      <c r="W70">
        <v>0</v>
      </c>
    </row>
    <row r="71" spans="7:23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0</v>
      </c>
      <c r="W71">
        <v>0</v>
      </c>
    </row>
    <row r="72" spans="7:23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0</v>
      </c>
      <c r="W72">
        <v>0</v>
      </c>
    </row>
    <row r="73" spans="7:23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0</v>
      </c>
      <c r="W73">
        <v>0</v>
      </c>
    </row>
    <row r="74" spans="7:23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</row>
    <row r="75" spans="7:23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</row>
    <row r="76" spans="7:23">
      <c r="G76" t="s">
        <v>118</v>
      </c>
      <c r="H76" s="115">
        <v>0</v>
      </c>
      <c r="I76" s="88">
        <v>0</v>
      </c>
      <c r="J76" s="88">
        <v>0</v>
      </c>
      <c r="K76" s="88">
        <v>29.03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29.02</v>
      </c>
      <c r="W76">
        <v>29.03</v>
      </c>
    </row>
    <row r="77" spans="7:23">
      <c r="G77" t="s">
        <v>119</v>
      </c>
      <c r="H77" s="115">
        <v>0</v>
      </c>
      <c r="I77" s="88">
        <v>0</v>
      </c>
      <c r="J77" s="88">
        <v>0</v>
      </c>
      <c r="K77" s="88">
        <v>29.03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29.02</v>
      </c>
      <c r="W77">
        <v>29.03</v>
      </c>
    </row>
    <row r="78" spans="7:23">
      <c r="G78" t="s">
        <v>120</v>
      </c>
      <c r="H78" s="115">
        <v>0</v>
      </c>
      <c r="I78" s="88">
        <v>0</v>
      </c>
      <c r="J78" s="88">
        <v>0</v>
      </c>
      <c r="K78" s="88">
        <v>33.86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33.86</v>
      </c>
      <c r="W78">
        <v>33.86</v>
      </c>
    </row>
    <row r="79" spans="7:23">
      <c r="G79" t="s">
        <v>121</v>
      </c>
      <c r="H79" s="115">
        <v>0</v>
      </c>
      <c r="I79" s="88">
        <v>0</v>
      </c>
      <c r="J79" s="88">
        <v>0</v>
      </c>
      <c r="K79" s="88">
        <v>33.86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33.86</v>
      </c>
      <c r="W79">
        <v>33.86</v>
      </c>
    </row>
    <row r="80" spans="7:23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</row>
    <row r="81" spans="7:23">
      <c r="G81" t="s">
        <v>123</v>
      </c>
      <c r="H81" s="115">
        <v>0</v>
      </c>
      <c r="I81" s="88">
        <v>0</v>
      </c>
      <c r="J81" s="88">
        <v>0</v>
      </c>
      <c r="K81" s="88">
        <v>33.86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33.86</v>
      </c>
      <c r="W81">
        <v>33.86</v>
      </c>
    </row>
    <row r="82" spans="7:23">
      <c r="G82" t="s">
        <v>124</v>
      </c>
      <c r="H82" s="115">
        <v>0</v>
      </c>
      <c r="I82" s="88">
        <v>0</v>
      </c>
      <c r="J82" s="88">
        <v>0</v>
      </c>
      <c r="K82" s="88">
        <v>33.86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33.86</v>
      </c>
      <c r="W82">
        <v>33.86</v>
      </c>
    </row>
    <row r="83" spans="7:23">
      <c r="G83" t="s">
        <v>125</v>
      </c>
      <c r="H83" s="115">
        <v>0</v>
      </c>
      <c r="I83" s="88">
        <v>0</v>
      </c>
      <c r="J83" s="88">
        <v>0</v>
      </c>
      <c r="K83" s="88">
        <v>33.86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33.86</v>
      </c>
      <c r="W83">
        <v>33.86</v>
      </c>
    </row>
    <row r="84" spans="7:23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</row>
    <row r="85" spans="7:23">
      <c r="G85" t="s">
        <v>127</v>
      </c>
      <c r="H85" s="115">
        <v>0</v>
      </c>
      <c r="I85" s="88">
        <v>0</v>
      </c>
      <c r="J85" s="88">
        <v>0</v>
      </c>
      <c r="K85" s="88">
        <v>29.03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29.02</v>
      </c>
      <c r="W85">
        <v>29.03</v>
      </c>
    </row>
    <row r="86" spans="7:23">
      <c r="G86" t="s">
        <v>128</v>
      </c>
      <c r="H86" s="115">
        <v>0</v>
      </c>
      <c r="I86" s="88">
        <v>0</v>
      </c>
      <c r="J86" s="88">
        <v>0</v>
      </c>
      <c r="K86" s="88">
        <v>29.03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29.02</v>
      </c>
      <c r="W86">
        <v>29.03</v>
      </c>
    </row>
    <row r="87" spans="7:23">
      <c r="G87" t="s">
        <v>129</v>
      </c>
      <c r="H87" s="115">
        <v>0</v>
      </c>
      <c r="I87" s="88">
        <v>0</v>
      </c>
      <c r="J87" s="88">
        <v>0</v>
      </c>
      <c r="K87" s="88">
        <v>24.19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24.19</v>
      </c>
      <c r="W87">
        <v>24.19</v>
      </c>
    </row>
    <row r="88" spans="7:23">
      <c r="G88" t="s">
        <v>130</v>
      </c>
      <c r="H88" s="115">
        <v>0</v>
      </c>
      <c r="I88" s="88">
        <v>0</v>
      </c>
      <c r="J88" s="88">
        <v>0</v>
      </c>
      <c r="K88" s="88">
        <v>24.19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24.19</v>
      </c>
      <c r="W88">
        <v>24.19</v>
      </c>
    </row>
    <row r="89" spans="7:23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</row>
    <row r="90" spans="7:23">
      <c r="G90" t="s">
        <v>132</v>
      </c>
      <c r="H90" s="115">
        <v>0</v>
      </c>
      <c r="I90" s="88">
        <v>0</v>
      </c>
      <c r="J90" s="88">
        <v>0</v>
      </c>
      <c r="K90" s="88">
        <v>19.350000000000001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19.350000000000001</v>
      </c>
      <c r="W90">
        <v>19.350000000000001</v>
      </c>
    </row>
    <row r="91" spans="7:23">
      <c r="G91" t="s">
        <v>133</v>
      </c>
      <c r="H91" s="115">
        <v>0</v>
      </c>
      <c r="I91" s="88">
        <v>0</v>
      </c>
      <c r="J91" s="88">
        <v>0</v>
      </c>
      <c r="K91" s="88">
        <v>14.51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14.51</v>
      </c>
      <c r="W91">
        <v>14.51</v>
      </c>
    </row>
    <row r="92" spans="7:23">
      <c r="G92" t="s">
        <v>134</v>
      </c>
      <c r="H92" s="115">
        <v>0</v>
      </c>
      <c r="I92" s="88">
        <v>0</v>
      </c>
      <c r="J92" s="88">
        <v>0</v>
      </c>
      <c r="K92" s="88">
        <v>9.68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9.68</v>
      </c>
      <c r="W92">
        <v>9.68</v>
      </c>
    </row>
    <row r="93" spans="7:23">
      <c r="G93" t="s">
        <v>135</v>
      </c>
      <c r="H93" s="115">
        <v>0</v>
      </c>
      <c r="I93" s="88">
        <v>0</v>
      </c>
      <c r="J93" s="88">
        <v>0</v>
      </c>
      <c r="K93" s="88">
        <v>9.68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9.68</v>
      </c>
      <c r="W93">
        <v>9.68</v>
      </c>
    </row>
    <row r="94" spans="7:23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</row>
    <row r="95" spans="7:23">
      <c r="G95" t="s">
        <v>137</v>
      </c>
      <c r="H95" s="115">
        <v>0</v>
      </c>
      <c r="I95" s="88">
        <v>0</v>
      </c>
      <c r="J95" s="88">
        <v>0</v>
      </c>
      <c r="K95" s="88">
        <v>9.68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9.68</v>
      </c>
      <c r="W95">
        <v>9.68</v>
      </c>
    </row>
    <row r="96" spans="7:23">
      <c r="G96" t="s">
        <v>138</v>
      </c>
      <c r="H96" s="115">
        <v>0</v>
      </c>
      <c r="I96" s="88">
        <v>0</v>
      </c>
      <c r="J96" s="88">
        <v>0</v>
      </c>
      <c r="K96" s="88">
        <v>9.68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9.68</v>
      </c>
      <c r="W96">
        <v>9.68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9.68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9.68</v>
      </c>
      <c r="W97">
        <v>9.68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9.68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9.68</v>
      </c>
      <c r="W98">
        <v>9.68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0.106435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0.10642500000000001</v>
      </c>
      <c r="W99">
        <f t="shared" si="1"/>
        <v>0.106435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91"/>
      <c r="F1" s="191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44792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44792</v>
      </c>
      <c r="B1" s="223"/>
      <c r="C1" s="223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23" t="s">
        <v>200</v>
      </c>
      <c r="M1" s="223" t="s">
        <v>201</v>
      </c>
      <c r="N1" s="223" t="s">
        <v>202</v>
      </c>
      <c r="O1" s="223" t="s">
        <v>197</v>
      </c>
      <c r="P1" s="224" t="s">
        <v>143</v>
      </c>
      <c r="Q1" s="224" t="s">
        <v>144</v>
      </c>
      <c r="R1" s="228" t="s">
        <v>338</v>
      </c>
      <c r="S1" s="79"/>
      <c r="T1" s="82" t="s">
        <v>301</v>
      </c>
      <c r="U1" s="225" t="s">
        <v>302</v>
      </c>
      <c r="V1" s="107" t="s">
        <v>315</v>
      </c>
      <c r="W1" s="107" t="s">
        <v>301</v>
      </c>
      <c r="X1" s="217" t="s">
        <v>334</v>
      </c>
      <c r="Y1" s="227" t="s">
        <v>223</v>
      </c>
      <c r="Z1" s="227" t="s">
        <v>224</v>
      </c>
      <c r="AA1" s="226" t="s">
        <v>198</v>
      </c>
      <c r="AB1" s="226" t="s">
        <v>199</v>
      </c>
      <c r="AC1" s="27" t="s">
        <v>189</v>
      </c>
      <c r="AD1" s="217" t="s">
        <v>142</v>
      </c>
      <c r="AG1" s="217" t="s">
        <v>278</v>
      </c>
      <c r="AI1" s="227" t="s">
        <v>383</v>
      </c>
      <c r="AJ1" s="227" t="s">
        <v>411</v>
      </c>
      <c r="AK1" s="227" t="s">
        <v>385</v>
      </c>
      <c r="AL1" s="227" t="s">
        <v>386</v>
      </c>
      <c r="AM1" s="227" t="s">
        <v>387</v>
      </c>
      <c r="AN1" s="227" t="s">
        <v>388</v>
      </c>
      <c r="AO1" s="229" t="s">
        <v>412</v>
      </c>
      <c r="AP1" s="229" t="s">
        <v>413</v>
      </c>
      <c r="AQ1" s="229" t="s">
        <v>414</v>
      </c>
      <c r="AR1" s="229" t="s">
        <v>415</v>
      </c>
      <c r="AT1" s="197" t="s">
        <v>149</v>
      </c>
    </row>
    <row r="2" spans="1:47">
      <c r="A2" s="27" t="s">
        <v>44</v>
      </c>
      <c r="B2" s="223"/>
      <c r="C2" s="223"/>
      <c r="D2" s="217"/>
      <c r="E2" s="217"/>
      <c r="F2" s="217"/>
      <c r="G2" s="217"/>
      <c r="H2" s="217"/>
      <c r="I2" s="217"/>
      <c r="J2" s="217"/>
      <c r="K2" s="217"/>
      <c r="L2" s="223"/>
      <c r="M2" s="223"/>
      <c r="N2" s="223"/>
      <c r="O2" s="223"/>
      <c r="P2" s="224"/>
      <c r="Q2" s="224"/>
      <c r="R2" s="228"/>
      <c r="S2" s="79"/>
      <c r="T2" s="82" t="s">
        <v>314</v>
      </c>
      <c r="U2" s="225"/>
      <c r="V2" s="107" t="s">
        <v>303</v>
      </c>
      <c r="W2" s="107" t="s">
        <v>303</v>
      </c>
      <c r="X2" s="217"/>
      <c r="Y2" s="227"/>
      <c r="Z2" s="227"/>
      <c r="AA2" s="226"/>
      <c r="AB2" s="226"/>
      <c r="AC2" s="27">
        <f>Allocation!J1/100</f>
        <v>8.8000000000000005E-3</v>
      </c>
      <c r="AD2" s="217"/>
      <c r="AE2" t="s">
        <v>276</v>
      </c>
      <c r="AG2" s="217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97" t="s">
        <v>152</v>
      </c>
    </row>
    <row r="3" spans="1:47">
      <c r="A3" t="s">
        <v>45</v>
      </c>
      <c r="E3">
        <f>GT_NG!P3</f>
        <v>8.4801745200698093</v>
      </c>
      <c r="F3">
        <f>GT_Spot!P3</f>
        <v>0</v>
      </c>
      <c r="G3">
        <f>PPCL_NG!P3</f>
        <v>33.950000000000003</v>
      </c>
      <c r="H3">
        <f>PPCL_Spot!P3</f>
        <v>4.7385192127460165</v>
      </c>
      <c r="I3">
        <f>Bawana_NG!P3</f>
        <v>93.97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1172.2203526775083</v>
      </c>
      <c r="P3" s="77">
        <v>59.130000000000017</v>
      </c>
      <c r="Q3" s="77">
        <v>35.354391849919239</v>
      </c>
      <c r="R3" s="80">
        <v>0</v>
      </c>
      <c r="S3" s="80">
        <v>0</v>
      </c>
      <c r="T3" s="78">
        <f>SUMPRODUCT(LTA!F3:AJ3,LTA!F$101:AJ$101,LTA!F$103:AJ$103)</f>
        <v>32.25</v>
      </c>
      <c r="U3" s="78">
        <f>SUMPRODUCT(LTA!F3:AJ3,LTA!F$102:AJ$102,LTA!F$103:AJ$103)</f>
        <v>84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166.41</v>
      </c>
      <c r="Z3" s="75">
        <f>IEX!N3</f>
        <v>0</v>
      </c>
      <c r="AA3" s="117">
        <f>STOA!H3</f>
        <v>804.5</v>
      </c>
      <c r="AB3" s="117">
        <f>-STOA!N3</f>
        <v>0</v>
      </c>
      <c r="AC3">
        <f>SUMIF(B3:AB3,"&gt;0")*$AC$2-SUMIF(B3:AB3,"&lt;0")*($AC$2/(1-$AC$2))+SUMIF(AI3:AR3,"&gt;0")*$AC$2-SUMIF(AI3:AR3,"&lt;0")*($AC$2/(1-$AC$2))</f>
        <v>22.115836552089661</v>
      </c>
      <c r="AD3">
        <f>SUM(B3:AB3,AI3:AR3)-AC3</f>
        <v>2454.8876017081539</v>
      </c>
      <c r="AE3">
        <f>'IDT-1'!B3</f>
        <v>0</v>
      </c>
      <c r="AF3" s="26"/>
      <c r="AG3">
        <f>SUM(AD3:AF3)+AT3</f>
        <v>2454.8876017081539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-18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8.6349040139616058</v>
      </c>
      <c r="F4">
        <f>GT_Spot!P4</f>
        <v>0</v>
      </c>
      <c r="G4">
        <f>PPCL_NG!P4</f>
        <v>33.950000000000003</v>
      </c>
      <c r="H4">
        <f>PPCL_Spot!P4</f>
        <v>4.7385192127460165</v>
      </c>
      <c r="I4">
        <f>Bawana_NG!P4</f>
        <v>93.97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1172.2203526775083</v>
      </c>
      <c r="P4" s="77">
        <v>59.130000000000017</v>
      </c>
      <c r="Q4" s="77">
        <v>35.354391849919239</v>
      </c>
      <c r="R4" s="80">
        <v>0</v>
      </c>
      <c r="S4" s="80">
        <v>0</v>
      </c>
      <c r="T4" s="78">
        <f>SUMPRODUCT(LTA!F4:AJ4,LTA!F$101:AJ$101,LTA!F$103:AJ$103)</f>
        <v>39.79</v>
      </c>
      <c r="U4" s="78">
        <f>SUMPRODUCT(LTA!F4:AJ4,LTA!F$102:AJ$102,LTA!F$103:AJ$103)</f>
        <v>85.36999999999999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133.52000000000001</v>
      </c>
      <c r="Z4" s="75">
        <f>IEX!N4</f>
        <v>0</v>
      </c>
      <c r="AA4" s="117">
        <f>STOA!H4</f>
        <v>804.5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21.941686681724686</v>
      </c>
      <c r="AD4">
        <f t="shared" ref="AD4:AD67" si="1">SUM(B4:AB4,AI4:AR4)-AC4</f>
        <v>2427.2364810724102</v>
      </c>
      <c r="AE4">
        <f>'IDT-1'!B4</f>
        <v>0</v>
      </c>
      <c r="AF4" s="26"/>
      <c r="AG4">
        <f t="shared" ref="AG4:AG67" si="2">SUM(AD4:AF4)+AT4</f>
        <v>2427.2364810724102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-22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8.6349040139616058</v>
      </c>
      <c r="F5">
        <f>GT_Spot!P5</f>
        <v>0</v>
      </c>
      <c r="G5">
        <f>PPCL_NG!P5</f>
        <v>33.950000000000003</v>
      </c>
      <c r="H5">
        <f>PPCL_Spot!P5</f>
        <v>4.7385192127460165</v>
      </c>
      <c r="I5">
        <f>Bawana_NG!P5</f>
        <v>93.97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1170.8129977655085</v>
      </c>
      <c r="P5" s="77">
        <v>59.130000000000017</v>
      </c>
      <c r="Q5" s="77">
        <v>35.354391849919239</v>
      </c>
      <c r="R5" s="80">
        <v>0</v>
      </c>
      <c r="S5" s="80">
        <v>0</v>
      </c>
      <c r="T5" s="78">
        <f>SUMPRODUCT(LTA!F5:AJ5,LTA!F$101:AJ$101,LTA!F$103:AJ$103)</f>
        <v>39.75</v>
      </c>
      <c r="U5" s="78">
        <f>SUMPRODUCT(LTA!F5:AJ5,LTA!F$102:AJ$102,LTA!F$103:AJ$103)</f>
        <v>86.61999999999999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99.65</v>
      </c>
      <c r="Z5" s="75">
        <f>IEX!N5</f>
        <v>0</v>
      </c>
      <c r="AA5" s="117">
        <f>STOA!H5</f>
        <v>804.5</v>
      </c>
      <c r="AB5" s="117">
        <f>-STOA!N5</f>
        <v>0</v>
      </c>
      <c r="AC5">
        <f t="shared" si="0"/>
        <v>21.695162723632265</v>
      </c>
      <c r="AD5">
        <f t="shared" si="1"/>
        <v>2387.4156501185034</v>
      </c>
      <c r="AE5">
        <f>'IDT-1'!B5</f>
        <v>0</v>
      </c>
      <c r="AF5" s="26"/>
      <c r="AG5">
        <f t="shared" si="2"/>
        <v>2387.4156501185034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-28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8.6349040139616058</v>
      </c>
      <c r="F6">
        <f>GT_Spot!P6</f>
        <v>0</v>
      </c>
      <c r="G6">
        <f>PPCL_NG!P6</f>
        <v>33.950000000000003</v>
      </c>
      <c r="H6">
        <f>PPCL_Spot!P6</f>
        <v>4.7385192127460165</v>
      </c>
      <c r="I6">
        <f>Bawana_NG!P6</f>
        <v>93.97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1170.8129977655085</v>
      </c>
      <c r="P6" s="77">
        <v>59.130000000000017</v>
      </c>
      <c r="Q6" s="77">
        <v>35.354391849919239</v>
      </c>
      <c r="R6" s="80">
        <v>0</v>
      </c>
      <c r="S6" s="80">
        <v>0</v>
      </c>
      <c r="T6" s="78">
        <f>SUMPRODUCT(LTA!F6:AJ6,LTA!F$101:AJ$101,LTA!F$103:AJ$103)</f>
        <v>39.97</v>
      </c>
      <c r="U6" s="78">
        <f>SUMPRODUCT(LTA!F6:AJ6,LTA!F$102:AJ$102,LTA!F$103:AJ$103)</f>
        <v>88.13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61.92</v>
      </c>
      <c r="Z6" s="75">
        <f>IEX!N6</f>
        <v>0</v>
      </c>
      <c r="AA6" s="117">
        <f>STOA!H6</f>
        <v>804.5</v>
      </c>
      <c r="AB6" s="117">
        <f>-STOA!N6</f>
        <v>0</v>
      </c>
      <c r="AC6">
        <f t="shared" si="0"/>
        <v>21.422753361243238</v>
      </c>
      <c r="AD6">
        <f t="shared" si="1"/>
        <v>2346.6880594808922</v>
      </c>
      <c r="AE6">
        <f>'IDT-1'!B6</f>
        <v>0</v>
      </c>
      <c r="AF6" s="26"/>
      <c r="AG6">
        <f t="shared" si="2"/>
        <v>2346.6880594808922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-33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8.6349040139616058</v>
      </c>
      <c r="F7">
        <f>GT_Spot!P7</f>
        <v>0</v>
      </c>
      <c r="G7">
        <f>PPCL_NG!P7</f>
        <v>33.950000000000003</v>
      </c>
      <c r="H7">
        <f>PPCL_Spot!P7</f>
        <v>4.8614298323036191</v>
      </c>
      <c r="I7">
        <f>Bawana_NG!P7</f>
        <v>93.97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1170.5340521831085</v>
      </c>
      <c r="P7" s="77">
        <v>59.130000000000017</v>
      </c>
      <c r="Q7" s="77">
        <v>35.354391849919239</v>
      </c>
      <c r="R7" s="80">
        <v>0</v>
      </c>
      <c r="S7" s="80">
        <v>0</v>
      </c>
      <c r="T7" s="78">
        <f>SUMPRODUCT(LTA!F7:AJ7,LTA!F$101:AJ$101,LTA!F$103:AJ$103)</f>
        <v>40.130000000000003</v>
      </c>
      <c r="U7" s="78">
        <f>SUMPRODUCT(LTA!F7:AJ7,LTA!F$102:AJ$102,LTA!F$103:AJ$103)</f>
        <v>89.660000000000011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31.92</v>
      </c>
      <c r="Z7" s="75">
        <f>IEX!N7</f>
        <v>0</v>
      </c>
      <c r="AA7" s="117">
        <f>STOA!H7</f>
        <v>804.19</v>
      </c>
      <c r="AB7" s="117">
        <f>-STOA!N7</f>
        <v>0</v>
      </c>
      <c r="AC7">
        <f t="shared" si="0"/>
        <v>21.693333777379749</v>
      </c>
      <c r="AD7">
        <f t="shared" si="1"/>
        <v>2258.6414441019133</v>
      </c>
      <c r="AE7">
        <f>'IDT-1'!B7</f>
        <v>0</v>
      </c>
      <c r="AF7" s="26"/>
      <c r="AG7">
        <f t="shared" si="2"/>
        <v>2258.6414441019133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-92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13.202230701496919</v>
      </c>
      <c r="F8">
        <f>GT_Spot!P8</f>
        <v>0</v>
      </c>
      <c r="G8">
        <f>PPCL_NG!P8</f>
        <v>33.950000000000003</v>
      </c>
      <c r="H8">
        <f>PPCL_Spot!P8</f>
        <v>9.6199999999999992</v>
      </c>
      <c r="I8">
        <f>Bawana_NG!P8</f>
        <v>93.97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1168.5060173831084</v>
      </c>
      <c r="P8" s="77">
        <v>59.130000000000017</v>
      </c>
      <c r="Q8" s="77">
        <v>35.354391849919239</v>
      </c>
      <c r="R8" s="80">
        <v>0</v>
      </c>
      <c r="S8" s="80">
        <v>0</v>
      </c>
      <c r="T8" s="78">
        <f>SUMPRODUCT(LTA!F8:AJ8,LTA!F$101:AJ$101,LTA!F$103:AJ$103)</f>
        <v>40.369999999999997</v>
      </c>
      <c r="U8" s="78">
        <f>SUMPRODUCT(LTA!F8:AJ8,LTA!F$102:AJ$102,LTA!F$103:AJ$103)</f>
        <v>90.87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2.9</v>
      </c>
      <c r="Z8" s="75">
        <f>IEX!N8</f>
        <v>0</v>
      </c>
      <c r="AA8" s="117">
        <f>STOA!H8</f>
        <v>804.19</v>
      </c>
      <c r="AB8" s="117">
        <f>-STOA!N8</f>
        <v>0</v>
      </c>
      <c r="AC8">
        <f t="shared" si="0"/>
        <v>21.426157688243833</v>
      </c>
      <c r="AD8">
        <f t="shared" si="1"/>
        <v>2248.636482246281</v>
      </c>
      <c r="AE8">
        <f>'IDT-1'!B8</f>
        <v>0</v>
      </c>
      <c r="AF8" s="26"/>
      <c r="AG8">
        <f t="shared" si="2"/>
        <v>2248.636482246281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-82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13.202230701496919</v>
      </c>
      <c r="F9">
        <f>GT_Spot!P9</f>
        <v>0</v>
      </c>
      <c r="G9">
        <f>PPCL_NG!P9</f>
        <v>33.950000000000003</v>
      </c>
      <c r="H9">
        <f>PPCL_Spot!P9</f>
        <v>9.6199999999999992</v>
      </c>
      <c r="I9">
        <f>Bawana_NG!P9</f>
        <v>93.97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1163.2541603126958</v>
      </c>
      <c r="P9" s="77">
        <v>59.130000000000017</v>
      </c>
      <c r="Q9" s="77">
        <v>35.354391849919239</v>
      </c>
      <c r="R9" s="80">
        <v>0</v>
      </c>
      <c r="S9" s="80">
        <v>0</v>
      </c>
      <c r="T9" s="78">
        <f>SUMPRODUCT(LTA!F9:AJ9,LTA!F$101:AJ$101,LTA!F$103:AJ$103)</f>
        <v>40.9</v>
      </c>
      <c r="U9" s="78">
        <f>SUMPRODUCT(LTA!F9:AJ9,LTA!F$102:AJ$102,LTA!F$103:AJ$103)</f>
        <v>92.83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16.45</v>
      </c>
      <c r="Z9" s="75">
        <f>IEX!N9</f>
        <v>0</v>
      </c>
      <c r="AA9" s="117">
        <f>STOA!H9</f>
        <v>771.3</v>
      </c>
      <c r="AB9" s="117">
        <f>-STOA!N9</f>
        <v>0</v>
      </c>
      <c r="AC9">
        <f t="shared" si="0"/>
        <v>20.841023735047607</v>
      </c>
      <c r="AD9">
        <f t="shared" si="1"/>
        <v>2271.1197591290643</v>
      </c>
      <c r="AE9">
        <f>'IDT-1'!B9</f>
        <v>0</v>
      </c>
      <c r="AF9" s="26"/>
      <c r="AG9">
        <f t="shared" si="2"/>
        <v>2271.1197591290643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-38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13.202230701496919</v>
      </c>
      <c r="F10">
        <f>GT_Spot!P10</f>
        <v>0</v>
      </c>
      <c r="G10">
        <f>PPCL_NG!P10</f>
        <v>33.950000000000003</v>
      </c>
      <c r="H10">
        <f>PPCL_Spot!P10</f>
        <v>9.6199999999999992</v>
      </c>
      <c r="I10">
        <f>Bawana_NG!P10</f>
        <v>93.97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1163.2548431866685</v>
      </c>
      <c r="P10" s="77">
        <v>59.130000000000017</v>
      </c>
      <c r="Q10" s="77">
        <v>35.354391849919239</v>
      </c>
      <c r="R10" s="80">
        <v>0</v>
      </c>
      <c r="S10" s="80">
        <v>0</v>
      </c>
      <c r="T10" s="78">
        <f>SUMPRODUCT(LTA!F10:AJ10,LTA!F$101:AJ$101,LTA!F$103:AJ$103)</f>
        <v>42.79</v>
      </c>
      <c r="U10" s="78">
        <f>SUMPRODUCT(LTA!F10:AJ10,LTA!F$102:AJ$102,LTA!F$103:AJ$103)</f>
        <v>91.61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6.77</v>
      </c>
      <c r="Z10" s="75">
        <f>IEX!N10</f>
        <v>0</v>
      </c>
      <c r="AA10" s="117">
        <f>STOA!H10</f>
        <v>751.95</v>
      </c>
      <c r="AB10" s="117">
        <f>-STOA!N10</f>
        <v>0</v>
      </c>
      <c r="AC10">
        <f t="shared" si="0"/>
        <v>20.618096126905154</v>
      </c>
      <c r="AD10">
        <f t="shared" si="1"/>
        <v>2239.9833696111796</v>
      </c>
      <c r="AE10">
        <f>'IDT-1'!B10</f>
        <v>0</v>
      </c>
      <c r="AF10" s="26"/>
      <c r="AG10">
        <f t="shared" si="2"/>
        <v>2239.9833696111796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-41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8.6349040139616058</v>
      </c>
      <c r="F11">
        <f>GT_Spot!P11</f>
        <v>0</v>
      </c>
      <c r="G11">
        <f>PPCL_NG!P11</f>
        <v>33.950000000000003</v>
      </c>
      <c r="H11">
        <f>PPCL_Spot!P11</f>
        <v>9.6199999999999992</v>
      </c>
      <c r="I11">
        <f>Bawana_NG!P11</f>
        <v>95.536078479661782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1089.3192413222307</v>
      </c>
      <c r="P11" s="77">
        <v>59.130000000000017</v>
      </c>
      <c r="Q11" s="77">
        <v>35.354391849919239</v>
      </c>
      <c r="R11" s="80">
        <v>0</v>
      </c>
      <c r="S11" s="80">
        <v>0</v>
      </c>
      <c r="T11" s="78">
        <f>SUMPRODUCT(LTA!F11:AJ11,LTA!F$101:AJ$101,LTA!F$103:AJ$103)</f>
        <v>42.76</v>
      </c>
      <c r="U11" s="78">
        <f>SUMPRODUCT(LTA!F11:AJ11,LTA!F$102:AJ$102,LTA!F$103:AJ$103)</f>
        <v>93.17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16.45</v>
      </c>
      <c r="Z11" s="75">
        <f>IEX!N11</f>
        <v>0</v>
      </c>
      <c r="AA11" s="117">
        <f>STOA!H11</f>
        <v>713.44</v>
      </c>
      <c r="AB11" s="117">
        <f>-STOA!N11</f>
        <v>0</v>
      </c>
      <c r="AC11">
        <f t="shared" si="0"/>
        <v>20.073693202201017</v>
      </c>
      <c r="AD11">
        <f t="shared" si="1"/>
        <v>2094.2909224635723</v>
      </c>
      <c r="AE11">
        <f>'IDT-1'!B11</f>
        <v>0</v>
      </c>
      <c r="AF11" s="26"/>
      <c r="AG11">
        <f t="shared" si="2"/>
        <v>2094.2909224635723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-83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13.775078414599374</v>
      </c>
      <c r="F12">
        <f>GT_Spot!P12</f>
        <v>0</v>
      </c>
      <c r="G12">
        <f>PPCL_NG!P12</f>
        <v>33.950000000000003</v>
      </c>
      <c r="H12">
        <f>PPCL_Spot!P12</f>
        <v>9.6199999999999992</v>
      </c>
      <c r="I12">
        <f>Bawana_NG!P12</f>
        <v>95.536078479661782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1089.3210152358233</v>
      </c>
      <c r="P12" s="77">
        <v>59.130000000000017</v>
      </c>
      <c r="Q12" s="77">
        <v>35.354391849919239</v>
      </c>
      <c r="R12" s="80">
        <v>0</v>
      </c>
      <c r="S12" s="80">
        <v>0</v>
      </c>
      <c r="T12" s="78">
        <f>SUMPRODUCT(LTA!F12:AJ12,LTA!F$101:AJ$101,LTA!F$103:AJ$103)</f>
        <v>43.17</v>
      </c>
      <c r="U12" s="78">
        <f>SUMPRODUCT(LTA!F12:AJ12,LTA!F$102:AJ$102,LTA!F$103:AJ$103)</f>
        <v>94.070000000000007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703.7700000000001</v>
      </c>
      <c r="AB12" s="117">
        <f>-STOA!N12</f>
        <v>0</v>
      </c>
      <c r="AC12">
        <f t="shared" si="0"/>
        <v>19.518854863911844</v>
      </c>
      <c r="AD12">
        <f t="shared" si="1"/>
        <v>2118.177709116092</v>
      </c>
      <c r="AE12">
        <f>'IDT-1'!B12</f>
        <v>0</v>
      </c>
      <c r="AF12" s="26"/>
      <c r="AG12">
        <f t="shared" si="2"/>
        <v>2118.177709116092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-40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13.775078414599374</v>
      </c>
      <c r="F13">
        <f>GT_Spot!P13</f>
        <v>0</v>
      </c>
      <c r="G13">
        <f>PPCL_NG!P13</f>
        <v>33.950000000000003</v>
      </c>
      <c r="H13">
        <f>PPCL_Spot!P13</f>
        <v>9.6199999999999992</v>
      </c>
      <c r="I13">
        <f>Bawana_NG!P13</f>
        <v>95.536078479661782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1089.3229582185622</v>
      </c>
      <c r="P13" s="77">
        <v>59.130000000000017</v>
      </c>
      <c r="Q13" s="77">
        <v>35.354391849919239</v>
      </c>
      <c r="R13" s="80">
        <v>0</v>
      </c>
      <c r="S13" s="80">
        <v>0</v>
      </c>
      <c r="T13" s="78">
        <f>SUMPRODUCT(LTA!F13:AJ13,LTA!F$101:AJ$101,LTA!F$103:AJ$103)</f>
        <v>43.07</v>
      </c>
      <c r="U13" s="78">
        <f>SUMPRODUCT(LTA!F13:AJ13,LTA!F$102:AJ$102,LTA!F$103:AJ$103)</f>
        <v>95.13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684.42000000000007</v>
      </c>
      <c r="AB13" s="117">
        <f>-STOA!N13</f>
        <v>0</v>
      </c>
      <c r="AC13">
        <f t="shared" si="0"/>
        <v>19.641140042870202</v>
      </c>
      <c r="AD13">
        <f t="shared" si="1"/>
        <v>2067.6673669198726</v>
      </c>
      <c r="AE13">
        <f>'IDT-1'!B13</f>
        <v>0</v>
      </c>
      <c r="AF13" s="26"/>
      <c r="AG13">
        <f t="shared" si="2"/>
        <v>2067.6673669198726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-72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13.775078414599374</v>
      </c>
      <c r="F14">
        <f>GT_Spot!P14</f>
        <v>0</v>
      </c>
      <c r="G14">
        <f>PPCL_NG!P14</f>
        <v>33.950000000000003</v>
      </c>
      <c r="H14">
        <f>PPCL_Spot!P14</f>
        <v>9.6199999999999992</v>
      </c>
      <c r="I14">
        <f>Bawana_NG!P14</f>
        <v>95.536078479661782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1087.0414183753878</v>
      </c>
      <c r="P14" s="77">
        <v>59.130000000000017</v>
      </c>
      <c r="Q14" s="77">
        <v>35.354391849919239</v>
      </c>
      <c r="R14" s="80">
        <v>0</v>
      </c>
      <c r="S14" s="80">
        <v>0</v>
      </c>
      <c r="T14" s="78">
        <f>SUMPRODUCT(LTA!F14:AJ14,LTA!F$101:AJ$101,LTA!F$103:AJ$103)</f>
        <v>43.49</v>
      </c>
      <c r="U14" s="78">
        <f>SUMPRODUCT(LTA!F14:AJ14,LTA!F$102:AJ$102,LTA!F$103:AJ$103)</f>
        <v>96.35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684.42000000000007</v>
      </c>
      <c r="AB14" s="117">
        <f>-STOA!N14</f>
        <v>0</v>
      </c>
      <c r="AC14">
        <f t="shared" si="0"/>
        <v>19.546713217028312</v>
      </c>
      <c r="AD14">
        <f t="shared" si="1"/>
        <v>2077.1202539025398</v>
      </c>
      <c r="AE14">
        <f>'IDT-1'!B14</f>
        <v>0</v>
      </c>
      <c r="AF14" s="26"/>
      <c r="AG14">
        <f t="shared" si="2"/>
        <v>2077.1202539025398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-62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13.202230701496919</v>
      </c>
      <c r="F15">
        <f>GT_Spot!P15</f>
        <v>0</v>
      </c>
      <c r="G15">
        <f>PPCL_NG!P15</f>
        <v>33.950000000000003</v>
      </c>
      <c r="H15">
        <f>PPCL_Spot!P15</f>
        <v>9.6199999999999992</v>
      </c>
      <c r="I15">
        <f>Bawana_NG!P15</f>
        <v>95.536078479661782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1092.8746287363092</v>
      </c>
      <c r="P15" s="77">
        <v>59.130000000000017</v>
      </c>
      <c r="Q15" s="77">
        <v>35.354391849919239</v>
      </c>
      <c r="R15" s="80">
        <v>0</v>
      </c>
      <c r="S15" s="80">
        <v>0</v>
      </c>
      <c r="T15" s="78">
        <f>SUMPRODUCT(LTA!F15:AJ15,LTA!F$101:AJ$101,LTA!F$103:AJ$103)</f>
        <v>44.12</v>
      </c>
      <c r="U15" s="78">
        <f>SUMPRODUCT(LTA!F15:AJ15,LTA!F$102:AJ$102,LTA!F$103:AJ$103)</f>
        <v>96.889999999999986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634.35</v>
      </c>
      <c r="AB15" s="117">
        <f>-STOA!N15</f>
        <v>0</v>
      </c>
      <c r="AC15">
        <f t="shared" si="0"/>
        <v>19.242587556028873</v>
      </c>
      <c r="AD15">
        <f t="shared" si="1"/>
        <v>2024.7847422113582</v>
      </c>
      <c r="AE15">
        <f>'IDT-1'!B15</f>
        <v>0</v>
      </c>
      <c r="AF15" s="26"/>
      <c r="AG15">
        <f t="shared" si="2"/>
        <v>2024.7847422113582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-71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13.202230701496919</v>
      </c>
      <c r="F16">
        <f>GT_Spot!P16</f>
        <v>0</v>
      </c>
      <c r="G16">
        <f>PPCL_NG!P16</f>
        <v>33.950000000000003</v>
      </c>
      <c r="H16">
        <f>PPCL_Spot!P16</f>
        <v>9.6199999999999992</v>
      </c>
      <c r="I16">
        <f>Bawana_NG!P16</f>
        <v>95.536078479661782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1094.2819836483091</v>
      </c>
      <c r="P16" s="77">
        <v>59.130000000000017</v>
      </c>
      <c r="Q16" s="77">
        <v>35.354391849919239</v>
      </c>
      <c r="R16" s="80">
        <v>0</v>
      </c>
      <c r="S16" s="80">
        <v>0</v>
      </c>
      <c r="T16" s="78">
        <f>SUMPRODUCT(LTA!F16:AJ16,LTA!F$101:AJ$101,LTA!F$103:AJ$103)</f>
        <v>44.519999999999996</v>
      </c>
      <c r="U16" s="78">
        <f>SUMPRODUCT(LTA!F16:AJ16,LTA!F$102:AJ$102,LTA!F$103:AJ$103)</f>
        <v>97.110000000000014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634.35</v>
      </c>
      <c r="AB16" s="117">
        <f>-STOA!N16</f>
        <v>0</v>
      </c>
      <c r="AC16">
        <f t="shared" si="0"/>
        <v>19.002962581110808</v>
      </c>
      <c r="AD16">
        <f t="shared" si="1"/>
        <v>2056.0517220982761</v>
      </c>
      <c r="AE16">
        <f>'IDT-1'!B16</f>
        <v>0</v>
      </c>
      <c r="AF16" s="26"/>
      <c r="AG16">
        <f t="shared" si="2"/>
        <v>2056.0517220982761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-42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13.202230701496919</v>
      </c>
      <c r="F17">
        <f>GT_Spot!P17</f>
        <v>0</v>
      </c>
      <c r="G17">
        <f>PPCL_NG!P17</f>
        <v>33.950000000000003</v>
      </c>
      <c r="H17">
        <f>PPCL_Spot!P17</f>
        <v>9.6199999999999992</v>
      </c>
      <c r="I17">
        <f>Bawana_NG!P17</f>
        <v>95.536078479661782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1046.3480132047632</v>
      </c>
      <c r="P17" s="77">
        <v>59.130000000000017</v>
      </c>
      <c r="Q17" s="77">
        <v>35.354391849919239</v>
      </c>
      <c r="R17" s="80">
        <v>0</v>
      </c>
      <c r="S17" s="80">
        <v>0</v>
      </c>
      <c r="T17" s="78">
        <f>SUMPRODUCT(LTA!F17:AJ17,LTA!F$101:AJ$101,LTA!F$103:AJ$103)</f>
        <v>45.010000000000005</v>
      </c>
      <c r="U17" s="78">
        <f>SUMPRODUCT(LTA!F17:AJ17,LTA!F$102:AJ$102,LTA!F$103:AJ$103)</f>
        <v>98.05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634.35</v>
      </c>
      <c r="AB17" s="117">
        <f>-STOA!N17</f>
        <v>0</v>
      </c>
      <c r="AC17">
        <f t="shared" si="0"/>
        <v>19.437149755816161</v>
      </c>
      <c r="AD17">
        <f t="shared" si="1"/>
        <v>1914.1135644800249</v>
      </c>
      <c r="AE17">
        <f>'IDT-1'!B17</f>
        <v>0</v>
      </c>
      <c r="AF17" s="26"/>
      <c r="AG17">
        <f t="shared" si="2"/>
        <v>1914.1135644800249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-137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13.202230701496919</v>
      </c>
      <c r="F18">
        <f>GT_Spot!P18</f>
        <v>0</v>
      </c>
      <c r="G18">
        <f>PPCL_NG!P18</f>
        <v>33.950000000000003</v>
      </c>
      <c r="H18">
        <f>PPCL_Spot!P18</f>
        <v>9.6199999999999992</v>
      </c>
      <c r="I18">
        <f>Bawana_NG!P18</f>
        <v>95.536078479661782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1044.497217747017</v>
      </c>
      <c r="P18" s="77">
        <v>59.130000000000017</v>
      </c>
      <c r="Q18" s="77">
        <v>35.354391849919239</v>
      </c>
      <c r="R18" s="80">
        <v>0</v>
      </c>
      <c r="S18" s="80">
        <v>0</v>
      </c>
      <c r="T18" s="78">
        <f>SUMPRODUCT(LTA!F18:AJ18,LTA!F$101:AJ$101,LTA!F$103:AJ$103)</f>
        <v>45.21</v>
      </c>
      <c r="U18" s="78">
        <f>SUMPRODUCT(LTA!F18:AJ18,LTA!F$102:AJ$102,LTA!F$103:AJ$103)</f>
        <v>99.350000000000009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634.35</v>
      </c>
      <c r="AB18" s="117">
        <f>-STOA!N18</f>
        <v>0</v>
      </c>
      <c r="AC18">
        <f t="shared" si="0"/>
        <v>19.327525225521651</v>
      </c>
      <c r="AD18">
        <f t="shared" si="1"/>
        <v>1925.8723935525732</v>
      </c>
      <c r="AE18">
        <f>'IDT-1'!B18</f>
        <v>0</v>
      </c>
      <c r="AF18" s="26"/>
      <c r="AG18">
        <f t="shared" si="2"/>
        <v>1925.8723935525732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-125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13.202230701496919</v>
      </c>
      <c r="F19">
        <f>GT_Spot!P19</f>
        <v>0</v>
      </c>
      <c r="G19">
        <f>PPCL_NG!P19</f>
        <v>33.950000000000003</v>
      </c>
      <c r="H19">
        <f>PPCL_Spot!P19</f>
        <v>9.6199999999999992</v>
      </c>
      <c r="I19">
        <f>Bawana_NG!P19</f>
        <v>95.536078479661782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989.37375794378625</v>
      </c>
      <c r="P19" s="77">
        <v>59.130000000000017</v>
      </c>
      <c r="Q19" s="77">
        <v>35.354391849919239</v>
      </c>
      <c r="R19" s="80">
        <v>0</v>
      </c>
      <c r="S19" s="80">
        <v>0</v>
      </c>
      <c r="T19" s="78">
        <f>SUMPRODUCT(LTA!F19:AJ19,LTA!F$101:AJ$101,LTA!F$103:AJ$103)</f>
        <v>45.72</v>
      </c>
      <c r="U19" s="78">
        <f>SUMPRODUCT(LTA!F19:AJ19,LTA!F$102:AJ$102,LTA!F$103:AJ$103)</f>
        <v>101.50999999999999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634.57000000000005</v>
      </c>
      <c r="AB19" s="117">
        <f>-STOA!N19</f>
        <v>0</v>
      </c>
      <c r="AC19">
        <f t="shared" si="0"/>
        <v>18.113229939866621</v>
      </c>
      <c r="AD19">
        <f t="shared" si="1"/>
        <v>1959.8532290349979</v>
      </c>
      <c r="AE19">
        <f>'IDT-1'!B19</f>
        <v>0</v>
      </c>
      <c r="AF19" s="26"/>
      <c r="AG19">
        <f t="shared" si="2"/>
        <v>1959.8532290349979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-40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13.202230701496919</v>
      </c>
      <c r="F20">
        <f>GT_Spot!P20</f>
        <v>0</v>
      </c>
      <c r="G20">
        <f>PPCL_NG!P20</f>
        <v>33.950000000000003</v>
      </c>
      <c r="H20">
        <f>PPCL_Spot!P20</f>
        <v>9.6199999999999992</v>
      </c>
      <c r="I20">
        <f>Bawana_NG!P20</f>
        <v>95.536078479661782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930.88670844080605</v>
      </c>
      <c r="P20" s="77">
        <v>59.130000000000017</v>
      </c>
      <c r="Q20" s="77">
        <v>35.354391849919239</v>
      </c>
      <c r="R20" s="80">
        <v>0</v>
      </c>
      <c r="S20" s="80">
        <v>0</v>
      </c>
      <c r="T20" s="78">
        <f>SUMPRODUCT(LTA!F20:AJ20,LTA!F$101:AJ$101,LTA!F$103:AJ$103)</f>
        <v>46.16</v>
      </c>
      <c r="U20" s="78">
        <f>SUMPRODUCT(LTA!F20:AJ20,LTA!F$102:AJ$102,LTA!F$103:AJ$103)</f>
        <v>102.21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634.57000000000005</v>
      </c>
      <c r="AB20" s="117">
        <f>-STOA!N20</f>
        <v>0</v>
      </c>
      <c r="AC20">
        <f t="shared" si="0"/>
        <v>17.431013353796491</v>
      </c>
      <c r="AD20">
        <f t="shared" si="1"/>
        <v>1923.1883961180879</v>
      </c>
      <c r="AE20">
        <f>'IDT-1'!B20</f>
        <v>0</v>
      </c>
      <c r="AF20" s="26"/>
      <c r="AG20">
        <f t="shared" si="2"/>
        <v>1923.1883961180879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-20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13.202230701496919</v>
      </c>
      <c r="F21">
        <f>GT_Spot!P21</f>
        <v>0</v>
      </c>
      <c r="G21">
        <f>PPCL_NG!P21</f>
        <v>33.950000000000003</v>
      </c>
      <c r="H21">
        <f>PPCL_Spot!P21</f>
        <v>9.6199999999999992</v>
      </c>
      <c r="I21">
        <f>Bawana_NG!P21</f>
        <v>95.536078479661782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891.76241989853372</v>
      </c>
      <c r="P21" s="77">
        <v>59.130000000000017</v>
      </c>
      <c r="Q21" s="77">
        <v>35.354391849919239</v>
      </c>
      <c r="R21" s="80">
        <v>0</v>
      </c>
      <c r="S21" s="80">
        <v>0</v>
      </c>
      <c r="T21" s="78">
        <f>SUMPRODUCT(LTA!F21:AJ21,LTA!F$101:AJ$101,LTA!F$103:AJ$103)</f>
        <v>46.25</v>
      </c>
      <c r="U21" s="78">
        <f>SUMPRODUCT(LTA!F21:AJ21,LTA!F$102:AJ$102,LTA!F$103:AJ$103)</f>
        <v>101.97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634.57000000000005</v>
      </c>
      <c r="AB21" s="117">
        <f>-STOA!N21</f>
        <v>0</v>
      </c>
      <c r="AC21">
        <f t="shared" si="0"/>
        <v>16.907837064180583</v>
      </c>
      <c r="AD21">
        <f t="shared" si="1"/>
        <v>1904.4372838654313</v>
      </c>
      <c r="AE21">
        <f>'IDT-1'!B21</f>
        <v>0</v>
      </c>
      <c r="AF21" s="26"/>
      <c r="AG21">
        <f t="shared" si="2"/>
        <v>1904.4372838654313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13.202230701496919</v>
      </c>
      <c r="F22">
        <f>GT_Spot!P22</f>
        <v>0</v>
      </c>
      <c r="G22">
        <f>PPCL_NG!P22</f>
        <v>33.950000000000003</v>
      </c>
      <c r="H22">
        <f>PPCL_Spot!P22</f>
        <v>9.6199999999999992</v>
      </c>
      <c r="I22">
        <f>Bawana_NG!P22</f>
        <v>95.536078479661782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891.76241989853372</v>
      </c>
      <c r="P22" s="77">
        <v>59.130000000000017</v>
      </c>
      <c r="Q22" s="77">
        <v>35.354391849919239</v>
      </c>
      <c r="R22" s="80">
        <v>0</v>
      </c>
      <c r="S22" s="80">
        <v>0</v>
      </c>
      <c r="T22" s="78">
        <f>SUMPRODUCT(LTA!F22:AJ22,LTA!F$101:AJ$101,LTA!F$103:AJ$103)</f>
        <v>44.72</v>
      </c>
      <c r="U22" s="78">
        <f>SUMPRODUCT(LTA!F22:AJ22,LTA!F$102:AJ$102,LTA!F$103:AJ$103)</f>
        <v>103.98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634.57000000000005</v>
      </c>
      <c r="AB22" s="117">
        <f>-STOA!N22</f>
        <v>0</v>
      </c>
      <c r="AC22">
        <f t="shared" si="0"/>
        <v>16.912061064180584</v>
      </c>
      <c r="AD22">
        <f t="shared" si="1"/>
        <v>1904.9130598654313</v>
      </c>
      <c r="AE22">
        <f>'IDT-1'!B22</f>
        <v>0</v>
      </c>
      <c r="AF22" s="26"/>
      <c r="AG22">
        <f t="shared" si="2"/>
        <v>1904.9130598654313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13.775078414599374</v>
      </c>
      <c r="F23">
        <f>GT_Spot!P23</f>
        <v>0</v>
      </c>
      <c r="G23">
        <f>PPCL_NG!P23</f>
        <v>33.950000000000003</v>
      </c>
      <c r="H23">
        <f>PPCL_Spot!P23</f>
        <v>9.6199999999999992</v>
      </c>
      <c r="I23">
        <f>Bawana_NG!P23</f>
        <v>95.536078479661782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898.87977976736192</v>
      </c>
      <c r="P23" s="77">
        <v>59.130000000000017</v>
      </c>
      <c r="Q23" s="77">
        <v>35.354391849919239</v>
      </c>
      <c r="R23" s="80">
        <v>0</v>
      </c>
      <c r="S23" s="80">
        <v>0</v>
      </c>
      <c r="T23" s="78">
        <f>SUMPRODUCT(LTA!F23:AJ23,LTA!F$101:AJ$101,LTA!F$103:AJ$103)</f>
        <v>44.53</v>
      </c>
      <c r="U23" s="78">
        <f>SUMPRODUCT(LTA!F23:AJ23,LTA!F$102:AJ$102,LTA!F$103:AJ$103)</f>
        <v>104.99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634.57000000000005</v>
      </c>
      <c r="AB23" s="117">
        <f>-STOA!N23</f>
        <v>0</v>
      </c>
      <c r="AC23">
        <f t="shared" si="0"/>
        <v>16.986950890901571</v>
      </c>
      <c r="AD23">
        <f t="shared" si="1"/>
        <v>1913.3483776206406</v>
      </c>
      <c r="AE23">
        <f>'IDT-1'!B23</f>
        <v>0</v>
      </c>
      <c r="AF23" s="26"/>
      <c r="AG23">
        <f t="shared" si="2"/>
        <v>1913.3483776206406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13.775078414599374</v>
      </c>
      <c r="F24">
        <f>GT_Spot!P24</f>
        <v>0</v>
      </c>
      <c r="G24">
        <f>PPCL_NG!P24</f>
        <v>33.950000000000003</v>
      </c>
      <c r="H24">
        <f>PPCL_Spot!P24</f>
        <v>9.6199999999999992</v>
      </c>
      <c r="I24">
        <f>Bawana_NG!P24</f>
        <v>75.003237328169234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872.51965884535014</v>
      </c>
      <c r="P24" s="77">
        <v>59.130000000000017</v>
      </c>
      <c r="Q24" s="77">
        <v>35.354391849919239</v>
      </c>
      <c r="R24" s="80">
        <v>0</v>
      </c>
      <c r="S24" s="80">
        <v>0</v>
      </c>
      <c r="T24" s="78">
        <f>SUMPRODUCT(LTA!F24:AJ24,LTA!F$101:AJ$101,LTA!F$103:AJ$103)</f>
        <v>44.35</v>
      </c>
      <c r="U24" s="78">
        <f>SUMPRODUCT(LTA!F24:AJ24,LTA!F$102:AJ$102,LTA!F$103:AJ$103)</f>
        <v>106.03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634.57000000000005</v>
      </c>
      <c r="AB24" s="117">
        <f>-STOA!N24</f>
        <v>0</v>
      </c>
      <c r="AC24">
        <f t="shared" si="0"/>
        <v>16.70615460996547</v>
      </c>
      <c r="AD24">
        <f t="shared" si="1"/>
        <v>1853.5962118280725</v>
      </c>
      <c r="AE24">
        <f>'IDT-1'!B24</f>
        <v>0</v>
      </c>
      <c r="AF24" s="26"/>
      <c r="AG24">
        <f t="shared" si="2"/>
        <v>1853.5962118280725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-14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13.775078414599374</v>
      </c>
      <c r="F25">
        <f>GT_Spot!P25</f>
        <v>0</v>
      </c>
      <c r="G25">
        <f>PPCL_NG!P25</f>
        <v>33.950000000000003</v>
      </c>
      <c r="H25">
        <f>PPCL_Spot!P25</f>
        <v>9.6199999999999992</v>
      </c>
      <c r="I25">
        <f>Bawana_NG!P25</f>
        <v>75.003237328169234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853.97965996965638</v>
      </c>
      <c r="P25" s="77">
        <v>59.130000000000017</v>
      </c>
      <c r="Q25" s="77">
        <v>9.68</v>
      </c>
      <c r="R25" s="80">
        <v>0</v>
      </c>
      <c r="S25" s="80">
        <v>0</v>
      </c>
      <c r="T25" s="78">
        <f>SUMPRODUCT(LTA!F25:AJ25,LTA!F$101:AJ$101,LTA!F$103:AJ$103)</f>
        <v>44.7</v>
      </c>
      <c r="U25" s="78">
        <f>SUMPRODUCT(LTA!F25:AJ25,LTA!F$102:AJ$102,LTA!F$103:AJ$103)</f>
        <v>108.01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634.57000000000005</v>
      </c>
      <c r="AB25" s="117">
        <f>-STOA!N25</f>
        <v>0</v>
      </c>
      <c r="AC25">
        <f t="shared" si="0"/>
        <v>16.577281414679351</v>
      </c>
      <c r="AD25">
        <f t="shared" si="1"/>
        <v>1784.8406942977458</v>
      </c>
      <c r="AE25">
        <f>'IDT-1'!B25</f>
        <v>0</v>
      </c>
      <c r="AF25" s="26"/>
      <c r="AG25">
        <f t="shared" si="2"/>
        <v>1784.8406942977458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-41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13.775078414599374</v>
      </c>
      <c r="F26">
        <f>GT_Spot!P26</f>
        <v>0</v>
      </c>
      <c r="G26">
        <f>PPCL_NG!P26</f>
        <v>33.950000000000003</v>
      </c>
      <c r="H26">
        <f>PPCL_Spot!P26</f>
        <v>9.6199999999999992</v>
      </c>
      <c r="I26">
        <f>Bawana_NG!P26</f>
        <v>75.003237328169234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853.97806895544568</v>
      </c>
      <c r="P26" s="77">
        <v>59.130000000000017</v>
      </c>
      <c r="Q26" s="77">
        <v>9.68</v>
      </c>
      <c r="R26" s="80">
        <v>0</v>
      </c>
      <c r="S26" s="80">
        <v>0</v>
      </c>
      <c r="T26" s="78">
        <f>SUMPRODUCT(LTA!F26:AJ26,LTA!F$101:AJ$101,LTA!F$103:AJ$103)</f>
        <v>44.83</v>
      </c>
      <c r="U26" s="78">
        <f>SUMPRODUCT(LTA!F26:AJ26,LTA!F$102:AJ$102,LTA!F$103:AJ$103)</f>
        <v>116.55999999999999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634.57000000000005</v>
      </c>
      <c r="AB26" s="117">
        <f>-STOA!N26</f>
        <v>0</v>
      </c>
      <c r="AC26">
        <f t="shared" si="0"/>
        <v>16.69804205136527</v>
      </c>
      <c r="AD26">
        <f t="shared" si="1"/>
        <v>1788.3983426468492</v>
      </c>
      <c r="AE26">
        <f>'IDT-1'!B26</f>
        <v>0</v>
      </c>
      <c r="AF26" s="26"/>
      <c r="AG26">
        <f t="shared" si="2"/>
        <v>1788.3983426468492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-46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13.775078414599374</v>
      </c>
      <c r="F27">
        <f>GT_Spot!P27</f>
        <v>0</v>
      </c>
      <c r="G27">
        <f>PPCL_NG!P27</f>
        <v>33.950000000000003</v>
      </c>
      <c r="H27">
        <f>PPCL_Spot!P27</f>
        <v>9.9</v>
      </c>
      <c r="I27">
        <f>Bawana_NG!P27</f>
        <v>99.62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904.12150839163269</v>
      </c>
      <c r="P27" s="77">
        <v>59.14</v>
      </c>
      <c r="Q27" s="77">
        <v>35.355564300330549</v>
      </c>
      <c r="R27" s="80">
        <v>9.2100000000000009</v>
      </c>
      <c r="S27" s="80">
        <v>0</v>
      </c>
      <c r="T27" s="78">
        <f>SUMPRODUCT(LTA!F27:AJ27,LTA!F$101:AJ$101,LTA!F$103:AJ$103)</f>
        <v>45.39</v>
      </c>
      <c r="U27" s="78">
        <f>SUMPRODUCT(LTA!F27:AJ27,LTA!F$102:AJ$102,LTA!F$103:AJ$103)</f>
        <v>116.66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470.62999999999988</v>
      </c>
      <c r="AB27" s="117">
        <f>-STOA!N27</f>
        <v>0</v>
      </c>
      <c r="AC27">
        <f t="shared" si="0"/>
        <v>16.543930929737755</v>
      </c>
      <c r="AD27">
        <f t="shared" si="1"/>
        <v>1863.4482201768251</v>
      </c>
      <c r="AE27">
        <f>'IDT-1'!B27</f>
        <v>0</v>
      </c>
      <c r="AF27" s="26"/>
      <c r="AG27">
        <f t="shared" si="2"/>
        <v>1863.4482201768251</v>
      </c>
      <c r="AI27" s="75">
        <f>PXIL!H27</f>
        <v>0</v>
      </c>
      <c r="AJ27" s="75">
        <f>PXIL!N27</f>
        <v>0</v>
      </c>
      <c r="AK27" s="75">
        <f>RTM_IEX!H27</f>
        <v>82.24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13.775078414599374</v>
      </c>
      <c r="F28">
        <f>GT_Spot!P28</f>
        <v>0</v>
      </c>
      <c r="G28">
        <f>PPCL_NG!P28</f>
        <v>33.950000000000003</v>
      </c>
      <c r="H28">
        <f>PPCL_Spot!P28</f>
        <v>9.9</v>
      </c>
      <c r="I28">
        <f>Bawana_NG!P28</f>
        <v>99.62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922.5131555236328</v>
      </c>
      <c r="P28" s="77">
        <v>59.14</v>
      </c>
      <c r="Q28" s="77">
        <v>35.355564300330549</v>
      </c>
      <c r="R28" s="80">
        <v>21.01</v>
      </c>
      <c r="S28" s="80">
        <v>0</v>
      </c>
      <c r="T28" s="78">
        <f>SUMPRODUCT(LTA!F28:AJ28,LTA!F$101:AJ$101,LTA!F$103:AJ$103)</f>
        <v>50.58</v>
      </c>
      <c r="U28" s="78">
        <f>SUMPRODUCT(LTA!F28:AJ28,LTA!F$102:AJ$102,LTA!F$103:AJ$103)</f>
        <v>117.89999999999999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470.62999999999988</v>
      </c>
      <c r="AB28" s="117">
        <f>-STOA!N28</f>
        <v>0</v>
      </c>
      <c r="AC28">
        <f t="shared" si="0"/>
        <v>16.610737424499352</v>
      </c>
      <c r="AD28">
        <f t="shared" si="1"/>
        <v>1870.9730608140635</v>
      </c>
      <c r="AE28">
        <f>'IDT-1'!B28</f>
        <v>0</v>
      </c>
      <c r="AF28" s="26"/>
      <c r="AG28">
        <f t="shared" si="2"/>
        <v>1870.9730608140635</v>
      </c>
      <c r="AI28" s="75">
        <f>PXIL!H28</f>
        <v>0</v>
      </c>
      <c r="AJ28" s="75">
        <f>PXIL!N28</f>
        <v>0</v>
      </c>
      <c r="AK28" s="75">
        <f>RTM_IEX!H28</f>
        <v>53.21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13.775078414599374</v>
      </c>
      <c r="F29">
        <f>GT_Spot!P29</f>
        <v>0</v>
      </c>
      <c r="G29">
        <f>PPCL_NG!P29</f>
        <v>33.950000000000003</v>
      </c>
      <c r="H29">
        <f>PPCL_Spot!P29</f>
        <v>9.9</v>
      </c>
      <c r="I29">
        <f>Bawana_NG!P29</f>
        <v>80.001932497003864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925.61644117165326</v>
      </c>
      <c r="P29" s="77">
        <v>59.14</v>
      </c>
      <c r="Q29" s="77">
        <v>35.355564300330549</v>
      </c>
      <c r="R29" s="80">
        <v>34.405108742004266</v>
      </c>
      <c r="S29" s="80">
        <v>0</v>
      </c>
      <c r="T29" s="78">
        <f>SUMPRODUCT(LTA!F29:AJ29,LTA!F$101:AJ$101,LTA!F$103:AJ$103)</f>
        <v>56.07</v>
      </c>
      <c r="U29" s="78">
        <f>SUMPRODUCT(LTA!F29:AJ29,LTA!F$102:AJ$102,LTA!F$103:AJ$103)</f>
        <v>116.28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470.62999999999988</v>
      </c>
      <c r="AB29" s="117">
        <f>-STOA!N29</f>
        <v>0</v>
      </c>
      <c r="AC29">
        <f t="shared" si="0"/>
        <v>16.237873576327157</v>
      </c>
      <c r="AD29">
        <f t="shared" si="1"/>
        <v>1808.8862515492642</v>
      </c>
      <c r="AE29">
        <f>'IDT-1'!B29</f>
        <v>0</v>
      </c>
      <c r="AF29" s="26"/>
      <c r="AG29">
        <f t="shared" si="2"/>
        <v>1808.8862515492642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-10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13.775078414599374</v>
      </c>
      <c r="F30">
        <f>GT_Spot!P30</f>
        <v>0</v>
      </c>
      <c r="G30">
        <f>PPCL_NG!P30</f>
        <v>33.950000000000003</v>
      </c>
      <c r="H30">
        <f>PPCL_Spot!P30</f>
        <v>9.9</v>
      </c>
      <c r="I30">
        <f>Bawana_NG!P30</f>
        <v>80.001932497003864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925.61644117165326</v>
      </c>
      <c r="P30" s="77">
        <v>59.14</v>
      </c>
      <c r="Q30" s="77">
        <v>35.355564300330549</v>
      </c>
      <c r="R30" s="80">
        <v>42</v>
      </c>
      <c r="S30" s="80">
        <v>0</v>
      </c>
      <c r="T30" s="78">
        <f>SUMPRODUCT(LTA!F30:AJ30,LTA!F$101:AJ$101,LTA!F$103:AJ$103)</f>
        <v>65.739999999999995</v>
      </c>
      <c r="U30" s="78">
        <f>SUMPRODUCT(LTA!F30:AJ30,LTA!F$102:AJ$102,LTA!F$103:AJ$103)</f>
        <v>116.7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472.38999999999987</v>
      </c>
      <c r="AB30" s="117">
        <f>-STOA!N30</f>
        <v>0</v>
      </c>
      <c r="AC30">
        <f t="shared" si="0"/>
        <v>16.65757619001899</v>
      </c>
      <c r="AD30">
        <f t="shared" si="1"/>
        <v>1799.9114401935681</v>
      </c>
      <c r="AE30">
        <f>'IDT-1'!B30</f>
        <v>0</v>
      </c>
      <c r="AF30" s="26"/>
      <c r="AG30">
        <f t="shared" si="2"/>
        <v>1799.9114401935681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-38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13.202230701496919</v>
      </c>
      <c r="F31">
        <f>GT_Spot!P31</f>
        <v>0</v>
      </c>
      <c r="G31">
        <f>PPCL_NG!P31</f>
        <v>33.950000000000003</v>
      </c>
      <c r="H31">
        <f>PPCL_Spot!P31</f>
        <v>9.34</v>
      </c>
      <c r="I31">
        <f>Bawana_NG!P31</f>
        <v>99.62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925.33749558925331</v>
      </c>
      <c r="P31" s="77">
        <v>59.14</v>
      </c>
      <c r="Q31" s="77">
        <v>35.355564300330549</v>
      </c>
      <c r="R31" s="80">
        <v>42</v>
      </c>
      <c r="S31" s="80">
        <v>0</v>
      </c>
      <c r="T31" s="78">
        <f>SUMPRODUCT(LTA!F31:AJ31,LTA!F$101:AJ$101,LTA!F$103:AJ$103)</f>
        <v>76.84</v>
      </c>
      <c r="U31" s="78">
        <f>SUMPRODUCT(LTA!F31:AJ31,LTA!F$102:AJ$102,LTA!F$103:AJ$103)</f>
        <v>115.82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474.91999999999985</v>
      </c>
      <c r="AB31" s="117">
        <f>-STOA!N31</f>
        <v>0</v>
      </c>
      <c r="AC31">
        <f t="shared" si="0"/>
        <v>17.755657262609098</v>
      </c>
      <c r="AD31">
        <f t="shared" si="1"/>
        <v>1736.7696333284716</v>
      </c>
      <c r="AE31">
        <f>'IDT-1'!B31</f>
        <v>0</v>
      </c>
      <c r="AF31" s="26"/>
      <c r="AG31">
        <f t="shared" si="2"/>
        <v>1736.7696333284716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-131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13.202230701496919</v>
      </c>
      <c r="F32">
        <f>GT_Spot!P32</f>
        <v>0</v>
      </c>
      <c r="G32">
        <f>PPCL_NG!P32</f>
        <v>33.950000000000003</v>
      </c>
      <c r="H32">
        <f>PPCL_Spot!P32</f>
        <v>9.34</v>
      </c>
      <c r="I32">
        <f>Bawana_NG!P32</f>
        <v>75.844861772541364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917.62635520830099</v>
      </c>
      <c r="P32" s="77">
        <v>26.12</v>
      </c>
      <c r="Q32" s="77">
        <v>35.355564300330549</v>
      </c>
      <c r="R32" s="80">
        <v>42</v>
      </c>
      <c r="S32" s="80">
        <v>0</v>
      </c>
      <c r="T32" s="78">
        <f>SUMPRODUCT(LTA!F32:AJ32,LTA!F$101:AJ$101,LTA!F$103:AJ$103)</f>
        <v>87.57</v>
      </c>
      <c r="U32" s="78">
        <f>SUMPRODUCT(LTA!F32:AJ32,LTA!F$102:AJ$102,LTA!F$103:AJ$103)</f>
        <v>116.99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479.86999999999989</v>
      </c>
      <c r="AB32" s="117">
        <f>-STOA!N32</f>
        <v>0</v>
      </c>
      <c r="AC32">
        <f t="shared" si="0"/>
        <v>16.803594359523359</v>
      </c>
      <c r="AD32">
        <f t="shared" si="1"/>
        <v>1750.0654176231462</v>
      </c>
      <c r="AE32">
        <f>'IDT-1'!B32</f>
        <v>0</v>
      </c>
      <c r="AF32" s="26"/>
      <c r="AG32">
        <f t="shared" si="2"/>
        <v>1750.0654176231462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-71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13.202230701496919</v>
      </c>
      <c r="F33">
        <f>GT_Spot!P33</f>
        <v>0</v>
      </c>
      <c r="G33">
        <f>PPCL_NG!P33</f>
        <v>33.950000000000003</v>
      </c>
      <c r="H33">
        <f>PPCL_Spot!P33</f>
        <v>9.34</v>
      </c>
      <c r="I33">
        <f>Bawana_NG!P33</f>
        <v>75.844861772541364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877.72731331839827</v>
      </c>
      <c r="P33" s="77">
        <v>26.12</v>
      </c>
      <c r="Q33" s="77">
        <v>14.51</v>
      </c>
      <c r="R33" s="80">
        <v>42</v>
      </c>
      <c r="S33" s="80">
        <v>0</v>
      </c>
      <c r="T33" s="78">
        <f>SUMPRODUCT(LTA!F33:AJ33,LTA!F$101:AJ$101,LTA!F$103:AJ$103)</f>
        <v>98.529999999999987</v>
      </c>
      <c r="U33" s="78">
        <f>SUMPRODUCT(LTA!F33:AJ33,LTA!F$102:AJ$102,LTA!F$103:AJ$103)</f>
        <v>118.39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485.46999999999986</v>
      </c>
      <c r="AB33" s="117">
        <f>-STOA!N33</f>
        <v>0</v>
      </c>
      <c r="AC33">
        <f t="shared" si="0"/>
        <v>16.72894616080395</v>
      </c>
      <c r="AD33">
        <f t="shared" si="1"/>
        <v>1673.3554596316326</v>
      </c>
      <c r="AE33">
        <f>'IDT-1'!B33</f>
        <v>0</v>
      </c>
      <c r="AF33" s="26"/>
      <c r="AG33">
        <f t="shared" si="2"/>
        <v>1673.3554596316326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-105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13.202230701496919</v>
      </c>
      <c r="F34">
        <f>GT_Spot!P34</f>
        <v>0</v>
      </c>
      <c r="G34">
        <f>PPCL_NG!P34</f>
        <v>33.950000000000003</v>
      </c>
      <c r="H34">
        <f>PPCL_Spot!P34</f>
        <v>9.34</v>
      </c>
      <c r="I34">
        <f>Bawana_NG!P34</f>
        <v>75.844861772541364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863.12218199199822</v>
      </c>
      <c r="P34" s="77">
        <v>24.190000000000005</v>
      </c>
      <c r="Q34" s="77">
        <v>9.68</v>
      </c>
      <c r="R34" s="80">
        <v>42</v>
      </c>
      <c r="S34" s="80">
        <v>0</v>
      </c>
      <c r="T34" s="78">
        <f>SUMPRODUCT(LTA!F34:AJ34,LTA!F$101:AJ$101,LTA!F$103:AJ$103)</f>
        <v>117</v>
      </c>
      <c r="U34" s="78">
        <f>SUMPRODUCT(LTA!F34:AJ34,LTA!F$102:AJ$102,LTA!F$103:AJ$103)</f>
        <v>118.34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491.06999999999988</v>
      </c>
      <c r="AB34" s="117">
        <f>-STOA!N34</f>
        <v>0</v>
      </c>
      <c r="AC34">
        <f t="shared" si="0"/>
        <v>16.548112072121139</v>
      </c>
      <c r="AD34">
        <f t="shared" si="1"/>
        <v>1699.1911623939154</v>
      </c>
      <c r="AE34">
        <f>'IDT-1'!B34</f>
        <v>0</v>
      </c>
      <c r="AF34" s="26"/>
      <c r="AG34">
        <f t="shared" si="2"/>
        <v>1699.1911623939154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-82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13.202230701496919</v>
      </c>
      <c r="F35">
        <f>GT_Spot!P35</f>
        <v>0</v>
      </c>
      <c r="G35">
        <f>PPCL_NG!P35</f>
        <v>33.950000000000003</v>
      </c>
      <c r="H35">
        <f>PPCL_Spot!P35</f>
        <v>8.93</v>
      </c>
      <c r="I35">
        <f>Bawana_NG!P35</f>
        <v>75.844861772541364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795.0400927521265</v>
      </c>
      <c r="P35" s="77">
        <v>24.190000000000005</v>
      </c>
      <c r="Q35" s="77">
        <v>9.68</v>
      </c>
      <c r="R35" s="80">
        <v>42.5</v>
      </c>
      <c r="S35" s="80">
        <v>0</v>
      </c>
      <c r="T35" s="78">
        <f>SUMPRODUCT(LTA!F35:AJ35,LTA!F$101:AJ$101,LTA!F$103:AJ$103)</f>
        <v>113.9</v>
      </c>
      <c r="U35" s="78">
        <f>SUMPRODUCT(LTA!F35:AJ35,LTA!F$102:AJ$102,LTA!F$103:AJ$103)</f>
        <v>113.74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498.23999999999995</v>
      </c>
      <c r="AB35" s="117">
        <f>-STOA!N35</f>
        <v>0</v>
      </c>
      <c r="AC35">
        <f t="shared" si="0"/>
        <v>15.767555136366362</v>
      </c>
      <c r="AD35">
        <f t="shared" si="1"/>
        <v>1651.4496300897986</v>
      </c>
      <c r="AE35">
        <f>'IDT-1'!B35</f>
        <v>0</v>
      </c>
      <c r="AF35" s="26"/>
      <c r="AG35">
        <f t="shared" si="2"/>
        <v>1651.4496300897986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-62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13.202230701496919</v>
      </c>
      <c r="F36">
        <f>GT_Spot!P36</f>
        <v>0</v>
      </c>
      <c r="G36">
        <f>PPCL_NG!P36</f>
        <v>33.950000000000003</v>
      </c>
      <c r="H36">
        <f>PPCL_Spot!P36</f>
        <v>8.93</v>
      </c>
      <c r="I36">
        <f>Bawana_NG!P36</f>
        <v>75.844861772541364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795.03288901589735</v>
      </c>
      <c r="P36" s="77">
        <v>26.12</v>
      </c>
      <c r="Q36" s="77">
        <v>14.51</v>
      </c>
      <c r="R36" s="80">
        <v>42.5</v>
      </c>
      <c r="S36" s="80">
        <v>0</v>
      </c>
      <c r="T36" s="78">
        <f>SUMPRODUCT(LTA!F36:AJ36,LTA!F$101:AJ$101,LTA!F$103:AJ$103)</f>
        <v>125.97999999999999</v>
      </c>
      <c r="U36" s="78">
        <f>SUMPRODUCT(LTA!F36:AJ36,LTA!F$102:AJ$102,LTA!F$103:AJ$103)</f>
        <v>113.62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502.43999999999994</v>
      </c>
      <c r="AB36" s="117">
        <f>-STOA!N36</f>
        <v>0</v>
      </c>
      <c r="AC36">
        <f t="shared" si="0"/>
        <v>15.871528340743396</v>
      </c>
      <c r="AD36">
        <f t="shared" si="1"/>
        <v>1685.2584531491923</v>
      </c>
      <c r="AE36">
        <f>'IDT-1'!B36</f>
        <v>0</v>
      </c>
      <c r="AF36" s="26"/>
      <c r="AG36">
        <f t="shared" si="2"/>
        <v>1685.2584531491923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-51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9.741649664820752</v>
      </c>
      <c r="F37">
        <f>GT_Spot!P37</f>
        <v>0</v>
      </c>
      <c r="G37">
        <f>PPCL_NG!P37</f>
        <v>33.950000000000003</v>
      </c>
      <c r="H37">
        <f>PPCL_Spot!P37</f>
        <v>5.57</v>
      </c>
      <c r="I37">
        <f>Bawana_NG!P37</f>
        <v>75.844861772541364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795.6825923405944</v>
      </c>
      <c r="P37" s="77">
        <v>25.54</v>
      </c>
      <c r="Q37" s="77">
        <v>14.2</v>
      </c>
      <c r="R37" s="80">
        <v>42.5</v>
      </c>
      <c r="S37" s="80">
        <v>0</v>
      </c>
      <c r="T37" s="78">
        <f>SUMPRODUCT(LTA!F37:AJ37,LTA!F$101:AJ$101,LTA!F$103:AJ$103)</f>
        <v>138.01</v>
      </c>
      <c r="U37" s="78">
        <f>SUMPRODUCT(LTA!F37:AJ37,LTA!F$102:AJ$102,LTA!F$103:AJ$103)</f>
        <v>114.04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510.13999999999993</v>
      </c>
      <c r="AB37" s="117">
        <f>-STOA!N37</f>
        <v>0</v>
      </c>
      <c r="AC37">
        <f t="shared" si="0"/>
        <v>15.755881301300898</v>
      </c>
      <c r="AD37">
        <f t="shared" si="1"/>
        <v>1724.4632224766553</v>
      </c>
      <c r="AE37">
        <f>'IDT-1'!B37</f>
        <v>0</v>
      </c>
      <c r="AF37" s="26"/>
      <c r="AG37">
        <f t="shared" si="2"/>
        <v>1724.4632224766553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-25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13.202230701496919</v>
      </c>
      <c r="F38">
        <f>GT_Spot!P38</f>
        <v>0</v>
      </c>
      <c r="G38">
        <f>PPCL_NG!P38</f>
        <v>33.950000000000003</v>
      </c>
      <c r="H38">
        <f>PPCL_Spot!P38</f>
        <v>8.93</v>
      </c>
      <c r="I38">
        <f>Bawana_NG!P38</f>
        <v>75.844861772541364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795.68045111860931</v>
      </c>
      <c r="P38" s="77">
        <v>25.54</v>
      </c>
      <c r="Q38" s="77">
        <v>14.2</v>
      </c>
      <c r="R38" s="80">
        <v>42.5</v>
      </c>
      <c r="S38" s="80">
        <v>0</v>
      </c>
      <c r="T38" s="78">
        <f>SUMPRODUCT(LTA!F38:AJ38,LTA!F$101:AJ$101,LTA!F$103:AJ$103)</f>
        <v>141.27000000000001</v>
      </c>
      <c r="U38" s="78">
        <f>SUMPRODUCT(LTA!F38:AJ38,LTA!F$102:AJ$102,LTA!F$103:AJ$103)</f>
        <v>110.11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518.54</v>
      </c>
      <c r="AB38" s="117">
        <f>-STOA!N38</f>
        <v>0</v>
      </c>
      <c r="AC38">
        <f t="shared" si="0"/>
        <v>16.025957612025309</v>
      </c>
      <c r="AD38">
        <f t="shared" si="1"/>
        <v>1722.7415859806224</v>
      </c>
      <c r="AE38">
        <f>'IDT-1'!B38</f>
        <v>0</v>
      </c>
      <c r="AF38" s="26"/>
      <c r="AG38">
        <f t="shared" si="2"/>
        <v>1722.7415859806224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-41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13.202230701496919</v>
      </c>
      <c r="F39">
        <f>GT_Spot!P39</f>
        <v>0</v>
      </c>
      <c r="G39">
        <f>PPCL_NG!P39</f>
        <v>33.950000000000003</v>
      </c>
      <c r="H39">
        <f>PPCL_Spot!P39</f>
        <v>8.93</v>
      </c>
      <c r="I39">
        <f>Bawana_NG!P39</f>
        <v>75.844861772541364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793.6171021146065</v>
      </c>
      <c r="P39" s="77">
        <v>40.360000000000007</v>
      </c>
      <c r="Q39" s="77">
        <v>14.42</v>
      </c>
      <c r="R39" s="80">
        <v>42.5</v>
      </c>
      <c r="S39" s="80">
        <v>0</v>
      </c>
      <c r="T39" s="78">
        <f>SUMPRODUCT(LTA!F39:AJ39,LTA!F$101:AJ$101,LTA!F$103:AJ$103)</f>
        <v>144.75</v>
      </c>
      <c r="U39" s="78">
        <f>SUMPRODUCT(LTA!F39:AJ39,LTA!F$102:AJ$102,LTA!F$103:AJ$103)</f>
        <v>102.08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518.29</v>
      </c>
      <c r="AB39" s="117">
        <f>-STOA!N39</f>
        <v>0</v>
      </c>
      <c r="AC39">
        <f t="shared" si="0"/>
        <v>15.912724912380073</v>
      </c>
      <c r="AD39">
        <f t="shared" si="1"/>
        <v>1792.3514696762645</v>
      </c>
      <c r="AE39">
        <f>'IDT-1'!B39</f>
        <v>0</v>
      </c>
      <c r="AF39" s="26"/>
      <c r="AG39">
        <f t="shared" si="2"/>
        <v>1792.3514696762645</v>
      </c>
      <c r="AI39" s="75">
        <f>PXIL!H39</f>
        <v>0</v>
      </c>
      <c r="AJ39" s="75">
        <f>PXIL!N39</f>
        <v>0</v>
      </c>
      <c r="AK39" s="75">
        <f>RTM_IEX!H39</f>
        <v>20.32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13.202230701496919</v>
      </c>
      <c r="F40">
        <f>GT_Spot!P40</f>
        <v>0</v>
      </c>
      <c r="G40">
        <f>PPCL_NG!P40</f>
        <v>33.950000000000003</v>
      </c>
      <c r="H40">
        <f>PPCL_Spot!P40</f>
        <v>8.93</v>
      </c>
      <c r="I40">
        <f>Bawana_NG!P40</f>
        <v>75.844861772541364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793.2067465334477</v>
      </c>
      <c r="P40" s="77">
        <v>58.800000000000004</v>
      </c>
      <c r="Q40" s="77">
        <v>14.42</v>
      </c>
      <c r="R40" s="80">
        <v>42.5</v>
      </c>
      <c r="S40" s="80">
        <v>0</v>
      </c>
      <c r="T40" s="78">
        <f>SUMPRODUCT(LTA!F40:AJ40,LTA!F$101:AJ$101,LTA!F$103:AJ$103)</f>
        <v>156.89999999999998</v>
      </c>
      <c r="U40" s="78">
        <f>SUMPRODUCT(LTA!F40:AJ40,LTA!F$102:AJ$102,LTA!F$103:AJ$103)</f>
        <v>102.68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525.99</v>
      </c>
      <c r="AB40" s="117">
        <f>-STOA!N40</f>
        <v>0</v>
      </c>
      <c r="AC40">
        <f t="shared" si="0"/>
        <v>16.072529783265878</v>
      </c>
      <c r="AD40">
        <f t="shared" si="1"/>
        <v>1810.3513092242201</v>
      </c>
      <c r="AE40">
        <f>'IDT-1'!B40</f>
        <v>0</v>
      </c>
      <c r="AF40" s="26"/>
      <c r="AG40">
        <f t="shared" si="2"/>
        <v>1810.3513092242201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12.82078549848943</v>
      </c>
      <c r="F41">
        <f>GT_Spot!P41</f>
        <v>0</v>
      </c>
      <c r="G41">
        <f>PPCL_NG!P41</f>
        <v>33.950000000000003</v>
      </c>
      <c r="H41">
        <f>PPCL_Spot!P41</f>
        <v>8.93</v>
      </c>
      <c r="I41">
        <f>Bawana_NG!P41</f>
        <v>75.844861772541364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791.21086992164112</v>
      </c>
      <c r="P41" s="77">
        <v>29.020000000000003</v>
      </c>
      <c r="Q41" s="77">
        <v>14.04</v>
      </c>
      <c r="R41" s="80">
        <v>42.5</v>
      </c>
      <c r="S41" s="80">
        <v>0</v>
      </c>
      <c r="T41" s="78">
        <f>SUMPRODUCT(LTA!F41:AJ41,LTA!F$101:AJ$101,LTA!F$103:AJ$103)</f>
        <v>212.53</v>
      </c>
      <c r="U41" s="78">
        <f>SUMPRODUCT(LTA!F41:AJ41,LTA!F$102:AJ$102,LTA!F$103:AJ$103)</f>
        <v>103.12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532.29</v>
      </c>
      <c r="AB41" s="117">
        <f>-STOA!N41</f>
        <v>0</v>
      </c>
      <c r="AC41">
        <f t="shared" si="0"/>
        <v>16.335057351295511</v>
      </c>
      <c r="AD41">
        <f t="shared" si="1"/>
        <v>1839.9214598413762</v>
      </c>
      <c r="AE41">
        <f>'IDT-1'!B41</f>
        <v>0</v>
      </c>
      <c r="AF41" s="26"/>
      <c r="AG41">
        <f t="shared" si="2"/>
        <v>1839.9214598413762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12.82078549848943</v>
      </c>
      <c r="F42">
        <f>GT_Spot!P42</f>
        <v>0</v>
      </c>
      <c r="G42">
        <f>PPCL_NG!P42</f>
        <v>33.950000000000003</v>
      </c>
      <c r="H42">
        <f>PPCL_Spot!P42</f>
        <v>8.93</v>
      </c>
      <c r="I42">
        <f>Bawana_NG!P42</f>
        <v>75.844861772541364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791.20122194295163</v>
      </c>
      <c r="P42" s="77">
        <v>29.020000000000003</v>
      </c>
      <c r="Q42" s="77">
        <v>14.04</v>
      </c>
      <c r="R42" s="80">
        <v>42.5</v>
      </c>
      <c r="S42" s="80">
        <v>0</v>
      </c>
      <c r="T42" s="78">
        <f>SUMPRODUCT(LTA!F42:AJ42,LTA!F$101:AJ$101,LTA!F$103:AJ$103)</f>
        <v>224.48</v>
      </c>
      <c r="U42" s="78">
        <f>SUMPRODUCT(LTA!F42:AJ42,LTA!F$102:AJ$102,LTA!F$103:AJ$103)</f>
        <v>105.1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535.79</v>
      </c>
      <c r="AB42" s="117">
        <f>-STOA!N42</f>
        <v>0</v>
      </c>
      <c r="AC42">
        <f t="shared" si="0"/>
        <v>16.862972449083045</v>
      </c>
      <c r="AD42">
        <f t="shared" si="1"/>
        <v>1899.383896764899</v>
      </c>
      <c r="AE42">
        <f>'IDT-1'!B42</f>
        <v>0</v>
      </c>
      <c r="AF42" s="26"/>
      <c r="AG42">
        <f t="shared" si="2"/>
        <v>1899.383896764899</v>
      </c>
      <c r="AI42" s="75">
        <f>PXIL!H42</f>
        <v>0</v>
      </c>
      <c r="AJ42" s="75">
        <f>PXIL!N42</f>
        <v>0</v>
      </c>
      <c r="AK42" s="75">
        <f>RTM_IEX!H42</f>
        <v>42.57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12.82078549848943</v>
      </c>
      <c r="F43">
        <f>GT_Spot!P43</f>
        <v>0</v>
      </c>
      <c r="G43">
        <f>PPCL_NG!P43</f>
        <v>33.950000000000003</v>
      </c>
      <c r="H43">
        <f>PPCL_Spot!P43</f>
        <v>8.89</v>
      </c>
      <c r="I43">
        <f>Bawana_NG!P43</f>
        <v>75.844861772541364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787.61944607011151</v>
      </c>
      <c r="P43" s="77">
        <v>29.02</v>
      </c>
      <c r="Q43" s="77">
        <v>19.349999999999998</v>
      </c>
      <c r="R43" s="80">
        <v>42.5</v>
      </c>
      <c r="S43" s="80">
        <v>0</v>
      </c>
      <c r="T43" s="78">
        <f>SUMPRODUCT(LTA!F43:AJ43,LTA!F$101:AJ$101,LTA!F$103:AJ$103)</f>
        <v>214.25</v>
      </c>
      <c r="U43" s="78">
        <f>SUMPRODUCT(LTA!F43:AJ43,LTA!F$102:AJ$102,LTA!F$103:AJ$103)</f>
        <v>107.29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546.29</v>
      </c>
      <c r="AB43" s="117">
        <f>-STOA!N43</f>
        <v>0</v>
      </c>
      <c r="AC43">
        <f t="shared" si="0"/>
        <v>16.837172821402053</v>
      </c>
      <c r="AD43">
        <f t="shared" si="1"/>
        <v>1896.4779205197403</v>
      </c>
      <c r="AE43">
        <f>'IDT-1'!B43</f>
        <v>0</v>
      </c>
      <c r="AF43" s="26"/>
      <c r="AG43">
        <f t="shared" si="2"/>
        <v>1896.4779205197403</v>
      </c>
      <c r="AI43" s="75">
        <f>PXIL!H43</f>
        <v>0</v>
      </c>
      <c r="AJ43" s="75">
        <f>PXIL!N43</f>
        <v>0</v>
      </c>
      <c r="AK43" s="75">
        <f>RTM_IEX!H43</f>
        <v>35.49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12.82078549848943</v>
      </c>
      <c r="F44">
        <f>GT_Spot!P44</f>
        <v>0</v>
      </c>
      <c r="G44">
        <f>PPCL_NG!P44</f>
        <v>33.950000000000003</v>
      </c>
      <c r="H44">
        <f>PPCL_Spot!P44</f>
        <v>8.93</v>
      </c>
      <c r="I44">
        <f>Bawana_NG!P44</f>
        <v>75.844861772541364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787.62181742370001</v>
      </c>
      <c r="P44" s="77">
        <v>29.02</v>
      </c>
      <c r="Q44" s="77">
        <v>19.349999999999998</v>
      </c>
      <c r="R44" s="80">
        <v>42.5</v>
      </c>
      <c r="S44" s="80">
        <v>0</v>
      </c>
      <c r="T44" s="78">
        <f>SUMPRODUCT(LTA!F44:AJ44,LTA!F$101:AJ$101,LTA!F$103:AJ$103)</f>
        <v>233.68</v>
      </c>
      <c r="U44" s="78">
        <f>SUMPRODUCT(LTA!F44:AJ44,LTA!F$102:AJ$102,LTA!F$103:AJ$103)</f>
        <v>108.65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549.79</v>
      </c>
      <c r="AB44" s="117">
        <f>-STOA!N44</f>
        <v>0</v>
      </c>
      <c r="AC44">
        <f t="shared" si="0"/>
        <v>16.981865689313633</v>
      </c>
      <c r="AD44">
        <f t="shared" si="1"/>
        <v>1912.775599005417</v>
      </c>
      <c r="AE44">
        <f>'IDT-1'!B44</f>
        <v>0</v>
      </c>
      <c r="AF44" s="26"/>
      <c r="AG44">
        <f t="shared" si="2"/>
        <v>1912.775599005417</v>
      </c>
      <c r="AI44" s="75">
        <f>PXIL!H44</f>
        <v>0</v>
      </c>
      <c r="AJ44" s="75">
        <f>PXIL!N44</f>
        <v>0</v>
      </c>
      <c r="AK44" s="75">
        <f>RTM_IEX!H44</f>
        <v>27.6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12.82078549848943</v>
      </c>
      <c r="F45">
        <f>GT_Spot!P45</f>
        <v>0</v>
      </c>
      <c r="G45">
        <f>PPCL_NG!P45</f>
        <v>33.950000000000003</v>
      </c>
      <c r="H45">
        <f>PPCL_Spot!P45</f>
        <v>8.93</v>
      </c>
      <c r="I45">
        <f>Bawana_NG!P45</f>
        <v>75.844861772541364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813.99524651313004</v>
      </c>
      <c r="P45" s="77">
        <v>29.02</v>
      </c>
      <c r="Q45" s="77">
        <v>19.349999999999998</v>
      </c>
      <c r="R45" s="80">
        <v>42.5</v>
      </c>
      <c r="S45" s="80">
        <v>0</v>
      </c>
      <c r="T45" s="78">
        <f>SUMPRODUCT(LTA!F45:AJ45,LTA!F$101:AJ$101,LTA!F$103:AJ$103)</f>
        <v>289.91999999999996</v>
      </c>
      <c r="U45" s="78">
        <f>SUMPRODUCT(LTA!F45:AJ45,LTA!F$102:AJ$102,LTA!F$103:AJ$103)</f>
        <v>109.75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549.79</v>
      </c>
      <c r="AB45" s="117">
        <f>-STOA!N45</f>
        <v>0</v>
      </c>
      <c r="AC45">
        <f t="shared" si="0"/>
        <v>18.182303865300614</v>
      </c>
      <c r="AD45">
        <f t="shared" si="1"/>
        <v>2047.9885899188603</v>
      </c>
      <c r="AE45">
        <f>'IDT-1'!B45</f>
        <v>0</v>
      </c>
      <c r="AF45" s="26"/>
      <c r="AG45">
        <f t="shared" si="2"/>
        <v>2047.9885899188603</v>
      </c>
      <c r="AI45" s="75">
        <f>PXIL!H45</f>
        <v>0</v>
      </c>
      <c r="AJ45" s="75">
        <f>PXIL!N45</f>
        <v>0</v>
      </c>
      <c r="AK45" s="75">
        <f>RTM_IEX!H45</f>
        <v>80.3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12.82078549848943</v>
      </c>
      <c r="F46">
        <f>GT_Spot!P46</f>
        <v>0</v>
      </c>
      <c r="G46">
        <f>PPCL_NG!P46</f>
        <v>33.950000000000003</v>
      </c>
      <c r="H46">
        <f>PPCL_Spot!P46</f>
        <v>8.93</v>
      </c>
      <c r="I46">
        <f>Bawana_NG!P46</f>
        <v>75.844861772541364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813.99761786671877</v>
      </c>
      <c r="P46" s="77">
        <v>29.02</v>
      </c>
      <c r="Q46" s="77">
        <v>19.349999999999998</v>
      </c>
      <c r="R46" s="80">
        <v>42.5</v>
      </c>
      <c r="S46" s="80">
        <v>0</v>
      </c>
      <c r="T46" s="78">
        <f>SUMPRODUCT(LTA!F46:AJ46,LTA!F$101:AJ$101,LTA!F$103:AJ$103)</f>
        <v>299.04000000000002</v>
      </c>
      <c r="U46" s="78">
        <f>SUMPRODUCT(LTA!F46:AJ46,LTA!F$102:AJ$102,LTA!F$103:AJ$103)</f>
        <v>99.67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556.79</v>
      </c>
      <c r="AB46" s="117">
        <f>-STOA!N46</f>
        <v>0</v>
      </c>
      <c r="AC46">
        <f t="shared" si="0"/>
        <v>17.826892733212194</v>
      </c>
      <c r="AD46">
        <f t="shared" si="1"/>
        <v>2007.9563724045372</v>
      </c>
      <c r="AE46">
        <f>'IDT-1'!B46</f>
        <v>0</v>
      </c>
      <c r="AF46" s="26"/>
      <c r="AG46">
        <f t="shared" si="2"/>
        <v>2007.9563724045372</v>
      </c>
      <c r="AI46" s="75">
        <f>PXIL!H46</f>
        <v>0</v>
      </c>
      <c r="AJ46" s="75">
        <f>PXIL!N46</f>
        <v>0</v>
      </c>
      <c r="AK46" s="75">
        <f>RTM_IEX!H46</f>
        <v>33.869999999999997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12.82078549848943</v>
      </c>
      <c r="F47">
        <f>GT_Spot!P47</f>
        <v>0</v>
      </c>
      <c r="G47">
        <f>PPCL_NG!P47</f>
        <v>33.950000000000003</v>
      </c>
      <c r="H47">
        <f>PPCL_Spot!P47</f>
        <v>8.93</v>
      </c>
      <c r="I47">
        <f>Bawana_NG!P47</f>
        <v>75.844861772541364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806.61786971793015</v>
      </c>
      <c r="P47" s="77">
        <v>29.02</v>
      </c>
      <c r="Q47" s="77">
        <v>19.349999999999998</v>
      </c>
      <c r="R47" s="80">
        <v>42.5</v>
      </c>
      <c r="S47" s="80">
        <v>0</v>
      </c>
      <c r="T47" s="78">
        <f>SUMPRODUCT(LTA!F47:AJ47,LTA!F$101:AJ$101,LTA!F$103:AJ$103)</f>
        <v>296.02</v>
      </c>
      <c r="U47" s="78">
        <f>SUMPRODUCT(LTA!F47:AJ47,LTA!F$102:AJ$102,LTA!F$103:AJ$103)</f>
        <v>100.2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556.79</v>
      </c>
      <c r="AB47" s="117">
        <f>-STOA!N47</f>
        <v>0</v>
      </c>
      <c r="AC47">
        <f t="shared" si="0"/>
        <v>17.825134949502857</v>
      </c>
      <c r="AD47">
        <f t="shared" si="1"/>
        <v>2007.758382039458</v>
      </c>
      <c r="AE47">
        <f>'IDT-1'!B47</f>
        <v>0</v>
      </c>
      <c r="AF47" s="26"/>
      <c r="AG47">
        <f t="shared" si="2"/>
        <v>2007.758382039458</v>
      </c>
      <c r="AI47" s="75">
        <f>PXIL!H47</f>
        <v>0</v>
      </c>
      <c r="AJ47" s="75">
        <f>PXIL!N47</f>
        <v>0</v>
      </c>
      <c r="AK47" s="75">
        <f>RTM_IEX!H47</f>
        <v>43.54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12.82078549848943</v>
      </c>
      <c r="F48">
        <f>GT_Spot!P48</f>
        <v>0</v>
      </c>
      <c r="G48">
        <f>PPCL_NG!P48</f>
        <v>33.950000000000003</v>
      </c>
      <c r="H48">
        <f>PPCL_Spot!P48</f>
        <v>8.93</v>
      </c>
      <c r="I48">
        <f>Bawana_NG!P48</f>
        <v>75.844861772541364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806.62024107151876</v>
      </c>
      <c r="P48" s="77">
        <v>29.02</v>
      </c>
      <c r="Q48" s="77">
        <v>19.349999999999998</v>
      </c>
      <c r="R48" s="80">
        <v>42.5</v>
      </c>
      <c r="S48" s="80">
        <v>0</v>
      </c>
      <c r="T48" s="78">
        <f>SUMPRODUCT(LTA!F48:AJ48,LTA!F$101:AJ$101,LTA!F$103:AJ$103)</f>
        <v>301.60000000000002</v>
      </c>
      <c r="U48" s="78">
        <f>SUMPRODUCT(LTA!F48:AJ48,LTA!F$102:AJ$102,LTA!F$103:AJ$103)</f>
        <v>100.41000000000001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563.79</v>
      </c>
      <c r="AB48" s="117">
        <f>-STOA!N48</f>
        <v>0</v>
      </c>
      <c r="AC48">
        <f t="shared" si="0"/>
        <v>18.210155817414439</v>
      </c>
      <c r="AD48">
        <f t="shared" si="1"/>
        <v>2051.1257325251354</v>
      </c>
      <c r="AE48">
        <f>'IDT-1'!B48</f>
        <v>0</v>
      </c>
      <c r="AF48" s="26"/>
      <c r="AG48">
        <f t="shared" si="2"/>
        <v>2051.1257325251354</v>
      </c>
      <c r="AI48" s="75">
        <f>PXIL!H48</f>
        <v>0</v>
      </c>
      <c r="AJ48" s="75">
        <f>PXIL!N48</f>
        <v>0</v>
      </c>
      <c r="AK48" s="75">
        <f>RTM_IEX!H48</f>
        <v>74.5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12.82078549848943</v>
      </c>
      <c r="F49">
        <f>GT_Spot!P49</f>
        <v>0</v>
      </c>
      <c r="G49">
        <f>PPCL_NG!P49</f>
        <v>33.950000000000003</v>
      </c>
      <c r="H49">
        <f>PPCL_Spot!P49</f>
        <v>8.89</v>
      </c>
      <c r="I49">
        <f>Bawana_NG!P49</f>
        <v>99.62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886.70556999440726</v>
      </c>
      <c r="P49" s="77">
        <v>29.02</v>
      </c>
      <c r="Q49" s="77">
        <v>19.349999999999998</v>
      </c>
      <c r="R49" s="80">
        <v>42.5</v>
      </c>
      <c r="S49" s="80">
        <v>0</v>
      </c>
      <c r="T49" s="78">
        <f>SUMPRODUCT(LTA!F49:AJ49,LTA!F$101:AJ$101,LTA!F$103:AJ$103)</f>
        <v>306.58</v>
      </c>
      <c r="U49" s="78">
        <f>SUMPRODUCT(LTA!F49:AJ49,LTA!F$102:AJ$102,LTA!F$103:AJ$103)</f>
        <v>100.85000000000001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567.29</v>
      </c>
      <c r="AB49" s="117">
        <f>-STOA!N49</f>
        <v>0</v>
      </c>
      <c r="AC49">
        <f t="shared" si="0"/>
        <v>19.709706633745075</v>
      </c>
      <c r="AD49">
        <f t="shared" si="1"/>
        <v>1956.8666488591512</v>
      </c>
      <c r="AE49">
        <f>'IDT-1'!B49</f>
        <v>0</v>
      </c>
      <c r="AF49" s="26"/>
      <c r="AG49">
        <f t="shared" si="2"/>
        <v>1956.8666488591512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-131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12.82078549848943</v>
      </c>
      <c r="F50">
        <f>GT_Spot!P50</f>
        <v>0</v>
      </c>
      <c r="G50">
        <f>PPCL_NG!P50</f>
        <v>33.950000000000003</v>
      </c>
      <c r="H50">
        <f>PPCL_Spot!P50</f>
        <v>8.93</v>
      </c>
      <c r="I50">
        <f>Bawana_NG!P50</f>
        <v>99.62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887.42931486579641</v>
      </c>
      <c r="P50" s="77">
        <v>29.02</v>
      </c>
      <c r="Q50" s="77">
        <v>19.349999999999998</v>
      </c>
      <c r="R50" s="80">
        <v>42.5</v>
      </c>
      <c r="S50" s="80">
        <v>0</v>
      </c>
      <c r="T50" s="78">
        <f>SUMPRODUCT(LTA!F50:AJ50,LTA!F$101:AJ$101,LTA!F$103:AJ$103)</f>
        <v>311.86</v>
      </c>
      <c r="U50" s="78">
        <f>SUMPRODUCT(LTA!F50:AJ50,LTA!F$102:AJ$102,LTA!F$103:AJ$103)</f>
        <v>101.19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569.39</v>
      </c>
      <c r="AB50" s="117">
        <f>-STOA!N50</f>
        <v>0</v>
      </c>
      <c r="AC50">
        <f t="shared" si="0"/>
        <v>19.23391968223719</v>
      </c>
      <c r="AD50">
        <f t="shared" si="1"/>
        <v>2027.8261806820483</v>
      </c>
      <c r="AE50">
        <f>'IDT-1'!B50</f>
        <v>0</v>
      </c>
      <c r="AF50" s="26"/>
      <c r="AG50">
        <f t="shared" si="2"/>
        <v>2027.8261806820483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-69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12.44321295143213</v>
      </c>
      <c r="F51">
        <f>GT_Spot!P51</f>
        <v>0</v>
      </c>
      <c r="G51">
        <f>PPCL_NG!P51</f>
        <v>33.950000000000003</v>
      </c>
      <c r="H51">
        <f>PPCL_Spot!P51</f>
        <v>8</v>
      </c>
      <c r="I51">
        <f>Bawana_NG!P51</f>
        <v>76.001937185069039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855.49847782268034</v>
      </c>
      <c r="P51" s="77">
        <v>59.13</v>
      </c>
      <c r="Q51" s="77">
        <v>35.35</v>
      </c>
      <c r="R51" s="80">
        <v>42.5</v>
      </c>
      <c r="S51" s="80">
        <v>0</v>
      </c>
      <c r="T51" s="78">
        <f>SUMPRODUCT(LTA!F51:AJ51,LTA!F$101:AJ$101,LTA!F$103:AJ$103)</f>
        <v>251.51</v>
      </c>
      <c r="U51" s="78">
        <f>SUMPRODUCT(LTA!F51:AJ51,LTA!F$102:AJ$102,LTA!F$103:AJ$103)</f>
        <v>102.43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569.39</v>
      </c>
      <c r="AB51" s="117">
        <f>-STOA!N51</f>
        <v>0</v>
      </c>
      <c r="AC51">
        <f t="shared" si="0"/>
        <v>18.361717026928609</v>
      </c>
      <c r="AD51">
        <f t="shared" si="1"/>
        <v>1987.8419109322531</v>
      </c>
      <c r="AE51">
        <f>'IDT-1'!B51</f>
        <v>0</v>
      </c>
      <c r="AF51" s="26"/>
      <c r="AG51">
        <f t="shared" si="2"/>
        <v>1987.8419109322531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-40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12.44321295143213</v>
      </c>
      <c r="F52">
        <f>GT_Spot!P52</f>
        <v>0</v>
      </c>
      <c r="G52">
        <f>PPCL_NG!P52</f>
        <v>33.950000000000003</v>
      </c>
      <c r="H52">
        <f>PPCL_Spot!P52</f>
        <v>8</v>
      </c>
      <c r="I52">
        <f>Bawana_NG!P52</f>
        <v>76.001937185069039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882.78976978047069</v>
      </c>
      <c r="P52" s="77">
        <v>59.13</v>
      </c>
      <c r="Q52" s="77">
        <v>35.35</v>
      </c>
      <c r="R52" s="80">
        <v>42.5</v>
      </c>
      <c r="S52" s="80">
        <v>0</v>
      </c>
      <c r="T52" s="78">
        <f>SUMPRODUCT(LTA!F52:AJ52,LTA!F$101:AJ$101,LTA!F$103:AJ$103)</f>
        <v>259.77</v>
      </c>
      <c r="U52" s="78">
        <f>SUMPRODUCT(LTA!F52:AJ52,LTA!F$102:AJ$102,LTA!F$103:AJ$103)</f>
        <v>103.65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569.39</v>
      </c>
      <c r="AB52" s="117">
        <f>-STOA!N52</f>
        <v>0</v>
      </c>
      <c r="AC52">
        <f t="shared" si="0"/>
        <v>18.685304396157164</v>
      </c>
      <c r="AD52">
        <f t="shared" si="1"/>
        <v>2024.2896155208148</v>
      </c>
      <c r="AE52">
        <f>'IDT-1'!B52</f>
        <v>0</v>
      </c>
      <c r="AF52" s="26"/>
      <c r="AG52">
        <f t="shared" si="2"/>
        <v>2024.2896155208148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-40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12.44321295143213</v>
      </c>
      <c r="F53">
        <f>GT_Spot!P53</f>
        <v>0</v>
      </c>
      <c r="G53">
        <f>PPCL_NG!P53</f>
        <v>33.950000000000003</v>
      </c>
      <c r="H53">
        <f>PPCL_Spot!P53</f>
        <v>8</v>
      </c>
      <c r="I53">
        <f>Bawana_NG!P53</f>
        <v>76.001937185069039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830.79788624057846</v>
      </c>
      <c r="P53" s="77">
        <v>59.13</v>
      </c>
      <c r="Q53" s="77">
        <v>35.35</v>
      </c>
      <c r="R53" s="80">
        <v>42.5</v>
      </c>
      <c r="S53" s="80">
        <v>0</v>
      </c>
      <c r="T53" s="78">
        <f>SUMPRODUCT(LTA!F53:AJ53,LTA!F$101:AJ$101,LTA!F$103:AJ$103)</f>
        <v>268.62</v>
      </c>
      <c r="U53" s="78">
        <f>SUMPRODUCT(LTA!F53:AJ53,LTA!F$102:AJ$102,LTA!F$103:AJ$103)</f>
        <v>105.63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569.39</v>
      </c>
      <c r="AB53" s="117">
        <f>-STOA!N53</f>
        <v>0</v>
      </c>
      <c r="AC53">
        <f t="shared" si="0"/>
        <v>18.555442720118304</v>
      </c>
      <c r="AD53">
        <f t="shared" si="1"/>
        <v>2090.0175936569617</v>
      </c>
      <c r="AE53">
        <f>'IDT-1'!B53</f>
        <v>0</v>
      </c>
      <c r="AF53" s="26"/>
      <c r="AG53">
        <f t="shared" si="2"/>
        <v>2090.0175936569617</v>
      </c>
      <c r="AI53" s="75">
        <f>PXIL!H53</f>
        <v>0</v>
      </c>
      <c r="AJ53" s="75">
        <f>PXIL!N53</f>
        <v>0</v>
      </c>
      <c r="AK53" s="75">
        <f>RTM_IEX!H53</f>
        <v>66.760000000000005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12.44321295143213</v>
      </c>
      <c r="F54">
        <f>GT_Spot!P54</f>
        <v>0</v>
      </c>
      <c r="G54">
        <f>PPCL_NG!P54</f>
        <v>33.950000000000003</v>
      </c>
      <c r="H54">
        <f>PPCL_Spot!P54</f>
        <v>8</v>
      </c>
      <c r="I54">
        <f>Bawana_NG!P54</f>
        <v>76.001937185069039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830.77075981010626</v>
      </c>
      <c r="P54" s="77">
        <v>59.13</v>
      </c>
      <c r="Q54" s="77">
        <v>35.35</v>
      </c>
      <c r="R54" s="80">
        <v>42.5</v>
      </c>
      <c r="S54" s="80">
        <v>0</v>
      </c>
      <c r="T54" s="78">
        <f>SUMPRODUCT(LTA!F54:AJ54,LTA!F$101:AJ$101,LTA!F$103:AJ$103)</f>
        <v>276.72999999999996</v>
      </c>
      <c r="U54" s="78">
        <f>SUMPRODUCT(LTA!F54:AJ54,LTA!F$102:AJ$102,LTA!F$103:AJ$103)</f>
        <v>106.86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569.39</v>
      </c>
      <c r="AB54" s="117">
        <f>-STOA!N54</f>
        <v>0</v>
      </c>
      <c r="AC54">
        <f t="shared" si="0"/>
        <v>18.177596007530145</v>
      </c>
      <c r="AD54">
        <f t="shared" si="1"/>
        <v>2047.4583139390775</v>
      </c>
      <c r="AE54">
        <f>'IDT-1'!B54</f>
        <v>0</v>
      </c>
      <c r="AF54" s="26"/>
      <c r="AG54">
        <f t="shared" si="2"/>
        <v>2047.4583139390775</v>
      </c>
      <c r="AI54" s="75">
        <f>PXIL!H54</f>
        <v>0</v>
      </c>
      <c r="AJ54" s="75">
        <f>PXIL!N54</f>
        <v>0</v>
      </c>
      <c r="AK54" s="75">
        <f>RTM_IEX!H54</f>
        <v>14.51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12.44321295143213</v>
      </c>
      <c r="F55">
        <f>GT_Spot!P55</f>
        <v>0</v>
      </c>
      <c r="G55">
        <f>PPCL_NG!P55</f>
        <v>33.950000000000003</v>
      </c>
      <c r="H55">
        <f>PPCL_Spot!P55</f>
        <v>7.86</v>
      </c>
      <c r="I55">
        <f>Bawana_NG!P55</f>
        <v>76.001937185069039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831.9648305226109</v>
      </c>
      <c r="P55" s="77">
        <v>59.13</v>
      </c>
      <c r="Q55" s="77">
        <v>35.35</v>
      </c>
      <c r="R55" s="80">
        <v>42.5</v>
      </c>
      <c r="S55" s="80">
        <v>0</v>
      </c>
      <c r="T55" s="78">
        <f>SUMPRODUCT(LTA!F55:AJ55,LTA!F$101:AJ$101,LTA!F$103:AJ$103)</f>
        <v>285.08</v>
      </c>
      <c r="U55" s="78">
        <f>SUMPRODUCT(LTA!F55:AJ55,LTA!F$102:AJ$102,LTA!F$103:AJ$103)</f>
        <v>108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569.39</v>
      </c>
      <c r="AB55" s="117">
        <f>-STOA!N55</f>
        <v>0</v>
      </c>
      <c r="AC55">
        <f t="shared" si="0"/>
        <v>18.227879829800187</v>
      </c>
      <c r="AD55">
        <f t="shared" si="1"/>
        <v>2053.1221008293114</v>
      </c>
      <c r="AE55">
        <f>'IDT-1'!B55</f>
        <v>0</v>
      </c>
      <c r="AF55" s="26"/>
      <c r="AG55">
        <f t="shared" si="2"/>
        <v>2053.1221008293114</v>
      </c>
      <c r="AI55" s="75">
        <f>PXIL!H55</f>
        <v>0</v>
      </c>
      <c r="AJ55" s="75">
        <f>PXIL!N55</f>
        <v>0</v>
      </c>
      <c r="AK55" s="75">
        <f>RTM_IEX!H55</f>
        <v>9.68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12.44321295143213</v>
      </c>
      <c r="F56">
        <f>GT_Spot!P56</f>
        <v>0</v>
      </c>
      <c r="G56">
        <f>PPCL_NG!P56</f>
        <v>33.950000000000003</v>
      </c>
      <c r="H56">
        <f>PPCL_Spot!P56</f>
        <v>8</v>
      </c>
      <c r="I56">
        <f>Bawana_NG!P56</f>
        <v>76.001937185069039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831.36074405830186</v>
      </c>
      <c r="P56" s="77">
        <v>59.13</v>
      </c>
      <c r="Q56" s="77">
        <v>35.35</v>
      </c>
      <c r="R56" s="80">
        <v>42.5</v>
      </c>
      <c r="S56" s="80">
        <v>0</v>
      </c>
      <c r="T56" s="78">
        <f>SUMPRODUCT(LTA!F56:AJ56,LTA!F$101:AJ$101,LTA!F$103:AJ$103)</f>
        <v>293.03000000000003</v>
      </c>
      <c r="U56" s="78">
        <f>SUMPRODUCT(LTA!F56:AJ56,LTA!F$102:AJ$102,LTA!F$103:AJ$103)</f>
        <v>108.97999999999999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569.39</v>
      </c>
      <c r="AB56" s="117">
        <f>-STOA!N56</f>
        <v>0</v>
      </c>
      <c r="AC56">
        <f t="shared" si="0"/>
        <v>18.430067868914268</v>
      </c>
      <c r="AD56">
        <f t="shared" si="1"/>
        <v>2075.8958263258887</v>
      </c>
      <c r="AE56">
        <f>'IDT-1'!B56</f>
        <v>0</v>
      </c>
      <c r="AF56" s="26"/>
      <c r="AG56">
        <f t="shared" si="2"/>
        <v>2075.8958263258887</v>
      </c>
      <c r="AI56" s="75">
        <f>PXIL!H56</f>
        <v>0</v>
      </c>
      <c r="AJ56" s="75">
        <f>PXIL!N56</f>
        <v>0</v>
      </c>
      <c r="AK56" s="75">
        <f>RTM_IEX!H56</f>
        <v>24.19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12.44321295143213</v>
      </c>
      <c r="F57">
        <f>GT_Spot!P57</f>
        <v>0</v>
      </c>
      <c r="G57">
        <f>PPCL_NG!P57</f>
        <v>33.950000000000003</v>
      </c>
      <c r="H57">
        <f>PPCL_Spot!P57</f>
        <v>8</v>
      </c>
      <c r="I57">
        <f>Bawana_NG!P57</f>
        <v>76.004860835730611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877.90587803322478</v>
      </c>
      <c r="P57" s="77">
        <v>59.13</v>
      </c>
      <c r="Q57" s="77">
        <v>35.35</v>
      </c>
      <c r="R57" s="80">
        <v>42.5</v>
      </c>
      <c r="S57" s="80">
        <v>0</v>
      </c>
      <c r="T57" s="78">
        <f>SUMPRODUCT(LTA!F57:AJ57,LTA!F$101:AJ$101,LTA!F$103:AJ$103)</f>
        <v>300.87</v>
      </c>
      <c r="U57" s="78">
        <f>SUMPRODUCT(LTA!F57:AJ57,LTA!F$102:AJ$102,LTA!F$103:AJ$103)</f>
        <v>109.78999999999999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569.39</v>
      </c>
      <c r="AB57" s="117">
        <f>-STOA!N57</f>
        <v>0</v>
      </c>
      <c r="AC57">
        <f t="shared" si="0"/>
        <v>19.009442776019412</v>
      </c>
      <c r="AD57">
        <f t="shared" si="1"/>
        <v>2141.1545090443678</v>
      </c>
      <c r="AE57">
        <f>'IDT-1'!B57</f>
        <v>0</v>
      </c>
      <c r="AF57" s="26"/>
      <c r="AG57">
        <f t="shared" si="2"/>
        <v>2141.1545090443678</v>
      </c>
      <c r="AI57" s="75">
        <f>PXIL!H57</f>
        <v>0</v>
      </c>
      <c r="AJ57" s="75">
        <f>PXIL!N57</f>
        <v>0</v>
      </c>
      <c r="AK57" s="75">
        <f>RTM_IEX!H57</f>
        <v>34.83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12.44321295143213</v>
      </c>
      <c r="F58">
        <f>GT_Spot!P58</f>
        <v>0</v>
      </c>
      <c r="G58">
        <f>PPCL_NG!P58</f>
        <v>33.950000000000003</v>
      </c>
      <c r="H58">
        <f>PPCL_Spot!P58</f>
        <v>8</v>
      </c>
      <c r="I58">
        <f>Bawana_NG!P58</f>
        <v>76.004860835730611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875.97266401108459</v>
      </c>
      <c r="P58" s="77">
        <v>59.13</v>
      </c>
      <c r="Q58" s="77">
        <v>35.35</v>
      </c>
      <c r="R58" s="80">
        <v>42.5</v>
      </c>
      <c r="S58" s="80">
        <v>0</v>
      </c>
      <c r="T58" s="78">
        <f>SUMPRODUCT(LTA!F58:AJ58,LTA!F$101:AJ$101,LTA!F$103:AJ$103)</f>
        <v>303.25</v>
      </c>
      <c r="U58" s="78">
        <f>SUMPRODUCT(LTA!F58:AJ58,LTA!F$102:AJ$102,LTA!F$103:AJ$103)</f>
        <v>110.85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569.39</v>
      </c>
      <c r="AB58" s="117">
        <f>-STOA!N58</f>
        <v>0</v>
      </c>
      <c r="AC58">
        <f t="shared" si="0"/>
        <v>18.869494492624575</v>
      </c>
      <c r="AD58">
        <f t="shared" si="1"/>
        <v>2125.3912433056225</v>
      </c>
      <c r="AE58">
        <f>'IDT-1'!B58</f>
        <v>0</v>
      </c>
      <c r="AF58" s="26"/>
      <c r="AG58">
        <f t="shared" si="2"/>
        <v>2125.3912433056225</v>
      </c>
      <c r="AI58" s="75">
        <f>PXIL!H58</f>
        <v>0</v>
      </c>
      <c r="AJ58" s="75">
        <f>PXIL!N58</f>
        <v>0</v>
      </c>
      <c r="AK58" s="75">
        <f>RTM_IEX!H58</f>
        <v>17.420000000000002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12.82078549848943</v>
      </c>
      <c r="F59">
        <f>GT_Spot!P59</f>
        <v>0</v>
      </c>
      <c r="G59">
        <f>PPCL_NG!P59</f>
        <v>33.950000000000003</v>
      </c>
      <c r="H59">
        <f>PPCL_Spot!P59</f>
        <v>8.93</v>
      </c>
      <c r="I59">
        <f>Bawana_NG!P59</f>
        <v>76.001937185069039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857.81497538899089</v>
      </c>
      <c r="P59" s="77">
        <v>59.13</v>
      </c>
      <c r="Q59" s="77">
        <v>35.35</v>
      </c>
      <c r="R59" s="80">
        <v>42.5</v>
      </c>
      <c r="S59" s="80">
        <v>0</v>
      </c>
      <c r="T59" s="78">
        <f>SUMPRODUCT(LTA!F59:AJ59,LTA!F$101:AJ$101,LTA!F$103:AJ$103)</f>
        <v>311.26000000000005</v>
      </c>
      <c r="U59" s="78">
        <f>SUMPRODUCT(LTA!F59:AJ59,LTA!F$102:AJ$102,LTA!F$103:AJ$103)</f>
        <v>111.47999999999999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574.78</v>
      </c>
      <c r="AB59" s="117">
        <f>-STOA!N59</f>
        <v>0</v>
      </c>
      <c r="AC59">
        <f t="shared" si="0"/>
        <v>19.559827743038433</v>
      </c>
      <c r="AD59">
        <f t="shared" si="1"/>
        <v>2203.1478703295106</v>
      </c>
      <c r="AE59">
        <f>'IDT-1'!B59</f>
        <v>0</v>
      </c>
      <c r="AF59" s="26"/>
      <c r="AG59">
        <f t="shared" si="2"/>
        <v>2203.1478703295106</v>
      </c>
      <c r="AI59" s="75">
        <f>PXIL!H59</f>
        <v>0</v>
      </c>
      <c r="AJ59" s="75">
        <f>PXIL!N59</f>
        <v>0</v>
      </c>
      <c r="AK59" s="75">
        <f>RTM_IEX!H59</f>
        <v>98.69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12.82078549848943</v>
      </c>
      <c r="F60">
        <f>GT_Spot!P60</f>
        <v>0</v>
      </c>
      <c r="G60">
        <f>PPCL_NG!P60</f>
        <v>33.950000000000003</v>
      </c>
      <c r="H60">
        <f>PPCL_Spot!P60</f>
        <v>8.93</v>
      </c>
      <c r="I60">
        <f>Bawana_NG!P60</f>
        <v>98.470000000000013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892.85066376985833</v>
      </c>
      <c r="P60" s="77">
        <v>59.13</v>
      </c>
      <c r="Q60" s="77">
        <v>35.35</v>
      </c>
      <c r="R60" s="80">
        <v>42.5</v>
      </c>
      <c r="S60" s="80">
        <v>0</v>
      </c>
      <c r="T60" s="78">
        <f>SUMPRODUCT(LTA!F60:AJ60,LTA!F$101:AJ$101,LTA!F$103:AJ$103)</f>
        <v>311.47000000000003</v>
      </c>
      <c r="U60" s="78">
        <f>SUMPRODUCT(LTA!F60:AJ60,LTA!F$102:AJ$102,LTA!F$103:AJ$103)</f>
        <v>112.03999999999999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574.78</v>
      </c>
      <c r="AB60" s="117">
        <f>-STOA!N60</f>
        <v>0</v>
      </c>
      <c r="AC60">
        <f t="shared" si="0"/>
        <v>19.629820753561461</v>
      </c>
      <c r="AD60">
        <f t="shared" si="1"/>
        <v>2211.031628514786</v>
      </c>
      <c r="AE60">
        <f>'IDT-1'!B60</f>
        <v>0</v>
      </c>
      <c r="AF60" s="26"/>
      <c r="AG60">
        <f t="shared" si="2"/>
        <v>2211.031628514786</v>
      </c>
      <c r="AI60" s="75">
        <f>PXIL!H60</f>
        <v>0</v>
      </c>
      <c r="AJ60" s="75">
        <f>PXIL!N60</f>
        <v>0</v>
      </c>
      <c r="AK60" s="75">
        <f>RTM_IEX!H60</f>
        <v>48.37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12.82078549848943</v>
      </c>
      <c r="F61">
        <f>GT_Spot!P61</f>
        <v>0</v>
      </c>
      <c r="G61">
        <f>PPCL_NG!P61</f>
        <v>33.950000000000003</v>
      </c>
      <c r="H61">
        <f>PPCL_Spot!P61</f>
        <v>8.89</v>
      </c>
      <c r="I61">
        <f>Bawana_NG!P61</f>
        <v>98.470000000000013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915.10238184648324</v>
      </c>
      <c r="P61" s="77">
        <v>59.13</v>
      </c>
      <c r="Q61" s="77">
        <v>35.35</v>
      </c>
      <c r="R61" s="80">
        <v>42.5</v>
      </c>
      <c r="S61" s="80">
        <v>0</v>
      </c>
      <c r="T61" s="78">
        <f>SUMPRODUCT(LTA!F61:AJ61,LTA!F$101:AJ$101,LTA!F$103:AJ$103)</f>
        <v>310.02999999999997</v>
      </c>
      <c r="U61" s="78">
        <f>SUMPRODUCT(LTA!F61:AJ61,LTA!F$102:AJ$102,LTA!F$103:AJ$103)</f>
        <v>112.92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17.420000000000002</v>
      </c>
      <c r="Z61" s="75">
        <f>IEX!N61</f>
        <v>0</v>
      </c>
      <c r="AA61" s="117">
        <f>STOA!H61</f>
        <v>574.78</v>
      </c>
      <c r="AB61" s="117">
        <f>-STOA!N61</f>
        <v>0</v>
      </c>
      <c r="AC61">
        <f t="shared" si="0"/>
        <v>19.547995872635759</v>
      </c>
      <c r="AD61">
        <f t="shared" si="1"/>
        <v>2201.8151714723367</v>
      </c>
      <c r="AE61">
        <f>'IDT-1'!B61</f>
        <v>0</v>
      </c>
      <c r="AF61" s="26"/>
      <c r="AG61">
        <f t="shared" si="2"/>
        <v>2201.8151714723367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12.82078549848943</v>
      </c>
      <c r="F62">
        <f>GT_Spot!P62</f>
        <v>0</v>
      </c>
      <c r="G62">
        <f>PPCL_NG!P62</f>
        <v>33.950000000000003</v>
      </c>
      <c r="H62">
        <f>PPCL_Spot!P62</f>
        <v>8.93</v>
      </c>
      <c r="I62">
        <f>Bawana_NG!P62</f>
        <v>94.001823601973413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883.1713640882067</v>
      </c>
      <c r="P62" s="77">
        <v>59.13</v>
      </c>
      <c r="Q62" s="77">
        <v>35.35</v>
      </c>
      <c r="R62" s="80">
        <v>42.5</v>
      </c>
      <c r="S62" s="80">
        <v>0</v>
      </c>
      <c r="T62" s="78">
        <f>SUMPRODUCT(LTA!F62:AJ62,LTA!F$101:AJ$101,LTA!F$103:AJ$103)</f>
        <v>301.68</v>
      </c>
      <c r="U62" s="78">
        <f>SUMPRODUCT(LTA!F62:AJ62,LTA!F$102:AJ$102,LTA!F$103:AJ$103)</f>
        <v>113.16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601.69999999999993</v>
      </c>
      <c r="AB62" s="117">
        <f>-STOA!N62</f>
        <v>0</v>
      </c>
      <c r="AC62">
        <f t="shared" si="0"/>
        <v>19.717050964060292</v>
      </c>
      <c r="AD62">
        <f t="shared" si="1"/>
        <v>2220.8569222246088</v>
      </c>
      <c r="AE62">
        <f>'IDT-1'!B62</f>
        <v>9</v>
      </c>
      <c r="AF62" s="26"/>
      <c r="AG62">
        <f t="shared" si="2"/>
        <v>2229.8569222246088</v>
      </c>
      <c r="AI62" s="75">
        <f>PXIL!H62</f>
        <v>0</v>
      </c>
      <c r="AJ62" s="75">
        <f>PXIL!N62</f>
        <v>0</v>
      </c>
      <c r="AK62" s="75">
        <f>RTM_IEX!H62</f>
        <v>54.18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12.82078549848943</v>
      </c>
      <c r="F63">
        <f>GT_Spot!P63</f>
        <v>0</v>
      </c>
      <c r="G63">
        <f>PPCL_NG!P63</f>
        <v>33.950000000000003</v>
      </c>
      <c r="H63">
        <f>PPCL_Spot!P63</f>
        <v>8.3800000000000008</v>
      </c>
      <c r="I63">
        <f>Bawana_NG!P63</f>
        <v>76.001937185069039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864.80351807877628</v>
      </c>
      <c r="P63" s="77">
        <v>59.13</v>
      </c>
      <c r="Q63" s="77">
        <v>35.35</v>
      </c>
      <c r="R63" s="80">
        <v>42.5</v>
      </c>
      <c r="S63" s="80">
        <v>0</v>
      </c>
      <c r="T63" s="78">
        <f>SUMPRODUCT(LTA!F63:AJ63,LTA!F$101:AJ$101,LTA!F$103:AJ$103)</f>
        <v>292.91000000000003</v>
      </c>
      <c r="U63" s="78">
        <f>SUMPRODUCT(LTA!F63:AJ63,LTA!F$102:AJ$102,LTA!F$103:AJ$103)</f>
        <v>106.28999999999999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598.19999999999993</v>
      </c>
      <c r="AB63" s="117">
        <f>-STOA!N63</f>
        <v>0</v>
      </c>
      <c r="AC63">
        <f t="shared" si="0"/>
        <v>19.445150918708546</v>
      </c>
      <c r="AD63">
        <f t="shared" si="1"/>
        <v>2190.2310898436267</v>
      </c>
      <c r="AE63">
        <f>'IDT-1'!B63</f>
        <v>36</v>
      </c>
      <c r="AF63" s="26"/>
      <c r="AG63">
        <f t="shared" si="2"/>
        <v>2226.2310898436267</v>
      </c>
      <c r="AI63" s="75">
        <f>PXIL!H63</f>
        <v>0</v>
      </c>
      <c r="AJ63" s="75">
        <f>PXIL!N63</f>
        <v>0</v>
      </c>
      <c r="AK63" s="75">
        <f>RTM_IEX!H63</f>
        <v>79.34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12.82078549848943</v>
      </c>
      <c r="F64">
        <f>GT_Spot!P64</f>
        <v>0</v>
      </c>
      <c r="G64">
        <f>PPCL_NG!P64</f>
        <v>33.950000000000003</v>
      </c>
      <c r="H64">
        <f>PPCL_Spot!P64</f>
        <v>8.3800000000000008</v>
      </c>
      <c r="I64">
        <f>Bawana_NG!P64</f>
        <v>76.001937185069039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858.03670672022861</v>
      </c>
      <c r="P64" s="77">
        <v>59.13</v>
      </c>
      <c r="Q64" s="77">
        <v>35.35</v>
      </c>
      <c r="R64" s="80">
        <v>42.5</v>
      </c>
      <c r="S64" s="80">
        <v>0</v>
      </c>
      <c r="T64" s="78">
        <f>SUMPRODUCT(LTA!F64:AJ64,LTA!F$101:AJ$101,LTA!F$103:AJ$103)</f>
        <v>280.85000000000002</v>
      </c>
      <c r="U64" s="78">
        <f>SUMPRODUCT(LTA!F64:AJ64,LTA!F$102:AJ$102,LTA!F$103:AJ$103)</f>
        <v>107.25999999999999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20.32</v>
      </c>
      <c r="Z64" s="75">
        <f>IEX!N64</f>
        <v>0</v>
      </c>
      <c r="AA64" s="117">
        <f>STOA!H64</f>
        <v>633.76999999999987</v>
      </c>
      <c r="AB64" s="117">
        <f>-STOA!N64</f>
        <v>0</v>
      </c>
      <c r="AC64">
        <f t="shared" si="0"/>
        <v>19.541362978753327</v>
      </c>
      <c r="AD64">
        <f t="shared" si="1"/>
        <v>2201.0680664250335</v>
      </c>
      <c r="AE64">
        <f>'IDT-1'!B64</f>
        <v>21</v>
      </c>
      <c r="AF64" s="26"/>
      <c r="AG64">
        <f t="shared" si="2"/>
        <v>2222.0680664250335</v>
      </c>
      <c r="AI64" s="75">
        <f>PXIL!H64</f>
        <v>0</v>
      </c>
      <c r="AJ64" s="75">
        <f>PXIL!N64</f>
        <v>0</v>
      </c>
      <c r="AK64" s="75">
        <f>RTM_IEX!H64</f>
        <v>52.24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12.82078549848943</v>
      </c>
      <c r="F65">
        <f>GT_Spot!P65</f>
        <v>0</v>
      </c>
      <c r="G65">
        <f>PPCL_NG!P65</f>
        <v>33.950000000000003</v>
      </c>
      <c r="H65">
        <f>PPCL_Spot!P65</f>
        <v>8.3800000000000008</v>
      </c>
      <c r="I65">
        <f>Bawana_NG!P65</f>
        <v>83.001923249449774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893.65002658608762</v>
      </c>
      <c r="P65" s="77">
        <v>59.13</v>
      </c>
      <c r="Q65" s="77">
        <v>35.526732373009857</v>
      </c>
      <c r="R65" s="80">
        <v>42.5</v>
      </c>
      <c r="S65" s="80">
        <v>0</v>
      </c>
      <c r="T65" s="78">
        <f>SUMPRODUCT(LTA!F65:AJ65,LTA!F$101:AJ$101,LTA!F$103:AJ$103)</f>
        <v>237.53</v>
      </c>
      <c r="U65" s="78">
        <f>SUMPRODUCT(LTA!F65:AJ65,LTA!F$102:AJ$102,LTA!F$103:AJ$103)</f>
        <v>107.44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28.06</v>
      </c>
      <c r="Z65" s="75">
        <f>IEX!N65</f>
        <v>0</v>
      </c>
      <c r="AA65" s="117">
        <f>STOA!H65</f>
        <v>626.76999999999987</v>
      </c>
      <c r="AB65" s="117">
        <f>-STOA!N65</f>
        <v>0</v>
      </c>
      <c r="AC65">
        <f t="shared" si="0"/>
        <v>19.440208416709737</v>
      </c>
      <c r="AD65">
        <f t="shared" si="1"/>
        <v>2109.3192592903274</v>
      </c>
      <c r="AE65">
        <f>'IDT-1'!B65</f>
        <v>11</v>
      </c>
      <c r="AF65" s="26"/>
      <c r="AG65">
        <f t="shared" si="2"/>
        <v>2120.3192592903274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-40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12.82078549848943</v>
      </c>
      <c r="F66">
        <f>GT_Spot!P66</f>
        <v>0</v>
      </c>
      <c r="G66">
        <f>PPCL_NG!P66</f>
        <v>33.950000000000003</v>
      </c>
      <c r="H66">
        <f>PPCL_Spot!P66</f>
        <v>8.3800000000000008</v>
      </c>
      <c r="I66">
        <f>Bawana_NG!P66</f>
        <v>77.001936738442311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849.81395072814735</v>
      </c>
      <c r="P66" s="77">
        <v>59.13</v>
      </c>
      <c r="Q66" s="77">
        <v>35.526732373009857</v>
      </c>
      <c r="R66" s="80">
        <v>42.5</v>
      </c>
      <c r="S66" s="80">
        <v>0</v>
      </c>
      <c r="T66" s="78">
        <f>SUMPRODUCT(LTA!F66:AJ66,LTA!F$101:AJ$101,LTA!F$103:AJ$103)</f>
        <v>218.72</v>
      </c>
      <c r="U66" s="78">
        <f>SUMPRODUCT(LTA!F66:AJ66,LTA!F$102:AJ$102,LTA!F$103:AJ$103)</f>
        <v>108.47999999999999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49.35</v>
      </c>
      <c r="Z66" s="75">
        <f>IEX!N66</f>
        <v>0</v>
      </c>
      <c r="AA66" s="117">
        <f>STOA!H66</f>
        <v>626.76999999999987</v>
      </c>
      <c r="AB66" s="117">
        <f>-STOA!N66</f>
        <v>0</v>
      </c>
      <c r="AC66">
        <f t="shared" si="0"/>
        <v>18.78820596697518</v>
      </c>
      <c r="AD66">
        <f t="shared" si="1"/>
        <v>2116.2351993711136</v>
      </c>
      <c r="AE66">
        <f>'IDT-1'!B66</f>
        <v>22</v>
      </c>
      <c r="AF66" s="26"/>
      <c r="AG66">
        <f t="shared" si="2"/>
        <v>2138.2351993711136</v>
      </c>
      <c r="AI66" s="75">
        <f>PXIL!H66</f>
        <v>0</v>
      </c>
      <c r="AJ66" s="75">
        <f>PXIL!N66</f>
        <v>0</v>
      </c>
      <c r="AK66" s="75">
        <f>RTM_IEX!H66</f>
        <v>12.58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12.82078549848943</v>
      </c>
      <c r="F67">
        <f>GT_Spot!P67</f>
        <v>0</v>
      </c>
      <c r="G67">
        <f>PPCL_NG!P67</f>
        <v>33.950000000000003</v>
      </c>
      <c r="H67">
        <f>PPCL_Spot!P67</f>
        <v>8.2899999999999991</v>
      </c>
      <c r="I67">
        <f>Bawana_NG!P67</f>
        <v>78.356615557379158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868.73526807571909</v>
      </c>
      <c r="P67" s="77">
        <v>59.13</v>
      </c>
      <c r="Q67" s="77">
        <v>35.35</v>
      </c>
      <c r="R67" s="80">
        <v>42.5</v>
      </c>
      <c r="S67" s="80">
        <v>0</v>
      </c>
      <c r="T67" s="78">
        <f>SUMPRODUCT(LTA!F67:AJ67,LTA!F$101:AJ$101,LTA!F$103:AJ$103)</f>
        <v>203.24</v>
      </c>
      <c r="U67" s="78">
        <f>SUMPRODUCT(LTA!F67:AJ67,LTA!F$102:AJ$102,LTA!F$103:AJ$103)</f>
        <v>108.78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11.61</v>
      </c>
      <c r="Z67" s="75">
        <f>IEX!N67</f>
        <v>0</v>
      </c>
      <c r="AA67" s="117">
        <f>STOA!H67</f>
        <v>618.14999999999986</v>
      </c>
      <c r="AB67" s="117">
        <f>-STOA!N67</f>
        <v>0</v>
      </c>
      <c r="AC67">
        <f t="shared" si="0"/>
        <v>19.103855488357972</v>
      </c>
      <c r="AD67">
        <f t="shared" si="1"/>
        <v>2151.7888136432293</v>
      </c>
      <c r="AE67">
        <f>'IDT-1'!B67</f>
        <v>27</v>
      </c>
      <c r="AF67" s="26"/>
      <c r="AG67">
        <f t="shared" si="2"/>
        <v>2178.7888136432293</v>
      </c>
      <c r="AI67" s="75">
        <f>PXIL!H67</f>
        <v>0</v>
      </c>
      <c r="AJ67" s="75">
        <f>PXIL!N67</f>
        <v>0</v>
      </c>
      <c r="AK67" s="75">
        <f>RTM_IEX!H67</f>
        <v>89.98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12.82078549848943</v>
      </c>
      <c r="F68">
        <f>GT_Spot!P68</f>
        <v>0</v>
      </c>
      <c r="G68">
        <f>PPCL_NG!P68</f>
        <v>33.950000000000003</v>
      </c>
      <c r="H68">
        <f>PPCL_Spot!P68</f>
        <v>8.3800000000000008</v>
      </c>
      <c r="I68">
        <f>Bawana_NG!P68</f>
        <v>81.936476759685249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900.86498736209387</v>
      </c>
      <c r="P68" s="77">
        <v>59.13</v>
      </c>
      <c r="Q68" s="77">
        <v>35.35</v>
      </c>
      <c r="R68" s="80">
        <v>42.5</v>
      </c>
      <c r="S68" s="80">
        <v>0</v>
      </c>
      <c r="T68" s="78">
        <f>SUMPRODUCT(LTA!F68:AJ68,LTA!F$101:AJ$101,LTA!F$103:AJ$103)</f>
        <v>195.89</v>
      </c>
      <c r="U68" s="78">
        <f>SUMPRODUCT(LTA!F68:AJ68,LTA!F$102:AJ$102,LTA!F$103:AJ$103)</f>
        <v>110.32000000000001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8.7100000000000009</v>
      </c>
      <c r="Z68" s="75">
        <f>IEX!N68</f>
        <v>0</v>
      </c>
      <c r="AA68" s="117">
        <f>STOA!H68</f>
        <v>614.64999999999986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18.96234779665836</v>
      </c>
      <c r="AD68">
        <f t="shared" ref="AD68:AD98" si="4">SUM(B68:AB68,AI68:AR68)-AC68</f>
        <v>2135.8499018236098</v>
      </c>
      <c r="AE68">
        <f>'IDT-1'!B68</f>
        <v>27</v>
      </c>
      <c r="AF68" s="26"/>
      <c r="AG68">
        <f t="shared" ref="AG68:AG98" si="5">SUM(AD68:AF68)+AT68</f>
        <v>2162.8499018236098</v>
      </c>
      <c r="AI68" s="75">
        <f>PXIL!H68</f>
        <v>0</v>
      </c>
      <c r="AJ68" s="75">
        <f>PXIL!N68</f>
        <v>0</v>
      </c>
      <c r="AK68" s="75">
        <f>RTM_IEX!H68</f>
        <v>50.31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12.82078549848943</v>
      </c>
      <c r="F69">
        <f>GT_Spot!P69</f>
        <v>0</v>
      </c>
      <c r="G69">
        <f>PPCL_NG!P69</f>
        <v>33.950000000000003</v>
      </c>
      <c r="H69">
        <f>PPCL_Spot!P69</f>
        <v>8.3800000000000008</v>
      </c>
      <c r="I69">
        <f>Bawana_NG!P69</f>
        <v>92.409999999999982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900.61760506555947</v>
      </c>
      <c r="P69" s="77">
        <v>60.69</v>
      </c>
      <c r="Q69" s="77">
        <v>36.54</v>
      </c>
      <c r="R69" s="80">
        <v>42.5</v>
      </c>
      <c r="S69" s="80">
        <v>0</v>
      </c>
      <c r="T69" s="78">
        <f>SUMPRODUCT(LTA!F69:AJ69,LTA!F$101:AJ$101,LTA!F$103:AJ$103)</f>
        <v>178.29000000000002</v>
      </c>
      <c r="U69" s="78">
        <f>SUMPRODUCT(LTA!F69:AJ69,LTA!F$102:AJ$102,LTA!F$103:AJ$103)</f>
        <v>108.14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20.32</v>
      </c>
      <c r="Z69" s="75">
        <f>IEX!N69</f>
        <v>0</v>
      </c>
      <c r="AA69" s="117">
        <f>STOA!H69</f>
        <v>608.49999999999989</v>
      </c>
      <c r="AB69" s="117">
        <f>-STOA!N69</f>
        <v>0</v>
      </c>
      <c r="AC69">
        <f t="shared" si="3"/>
        <v>19.342209836963629</v>
      </c>
      <c r="AD69">
        <f t="shared" si="4"/>
        <v>2178.636180727085</v>
      </c>
      <c r="AE69">
        <f>'IDT-1'!B69</f>
        <v>27</v>
      </c>
      <c r="AF69" s="26"/>
      <c r="AG69">
        <f t="shared" si="5"/>
        <v>2205.636180727085</v>
      </c>
      <c r="AI69" s="75">
        <f>PXIL!H69</f>
        <v>0</v>
      </c>
      <c r="AJ69" s="75">
        <f>PXIL!N69</f>
        <v>0</v>
      </c>
      <c r="AK69" s="75">
        <f>RTM_IEX!H69</f>
        <v>94.82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12.82078549848943</v>
      </c>
      <c r="F70">
        <f>GT_Spot!P70</f>
        <v>0</v>
      </c>
      <c r="G70">
        <f>PPCL_NG!P70</f>
        <v>33.950000000000003</v>
      </c>
      <c r="H70">
        <f>PPCL_Spot!P70</f>
        <v>8</v>
      </c>
      <c r="I70">
        <f>Bawana_NG!P70</f>
        <v>92.409999999999982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907.38202322105269</v>
      </c>
      <c r="P70" s="77">
        <v>60.69</v>
      </c>
      <c r="Q70" s="77">
        <v>36.54</v>
      </c>
      <c r="R70" s="80">
        <v>42.5</v>
      </c>
      <c r="S70" s="80">
        <v>0</v>
      </c>
      <c r="T70" s="78">
        <f>SUMPRODUCT(LTA!F70:AJ70,LTA!F$101:AJ$101,LTA!F$103:AJ$103)</f>
        <v>166.14000000000001</v>
      </c>
      <c r="U70" s="78">
        <f>SUMPRODUCT(LTA!F70:AJ70,LTA!F$102:AJ$102,LTA!F$103:AJ$103)</f>
        <v>107.41999999999999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601.77999999999986</v>
      </c>
      <c r="AB70" s="117">
        <f>-STOA!N70</f>
        <v>0</v>
      </c>
      <c r="AC70">
        <f t="shared" si="3"/>
        <v>18.91949671673197</v>
      </c>
      <c r="AD70">
        <f t="shared" si="4"/>
        <v>2131.0233120028101</v>
      </c>
      <c r="AE70">
        <f>'IDT-1'!B70</f>
        <v>32</v>
      </c>
      <c r="AF70" s="26"/>
      <c r="AG70">
        <f t="shared" si="5"/>
        <v>2163.0233120028101</v>
      </c>
      <c r="AI70" s="75">
        <f>PXIL!H70</f>
        <v>0</v>
      </c>
      <c r="AJ70" s="75">
        <f>PXIL!N70</f>
        <v>0</v>
      </c>
      <c r="AK70" s="75">
        <f>RTM_IEX!H70</f>
        <v>80.31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12.82078549848943</v>
      </c>
      <c r="F71">
        <f>GT_Spot!P71</f>
        <v>0</v>
      </c>
      <c r="G71">
        <f>PPCL_NG!P71</f>
        <v>33.950000000000003</v>
      </c>
      <c r="H71">
        <f>PPCL_Spot!P71</f>
        <v>8</v>
      </c>
      <c r="I71">
        <f>Bawana_NG!P71</f>
        <v>92.409999999999982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964.46374461021139</v>
      </c>
      <c r="P71" s="77">
        <v>59.130000000000017</v>
      </c>
      <c r="Q71" s="77">
        <v>35.354391849919239</v>
      </c>
      <c r="R71" s="80">
        <v>42.5</v>
      </c>
      <c r="S71" s="80">
        <v>0</v>
      </c>
      <c r="T71" s="78">
        <f>SUMPRODUCT(LTA!F71:AJ71,LTA!F$101:AJ$101,LTA!F$103:AJ$103)</f>
        <v>148.51</v>
      </c>
      <c r="U71" s="78">
        <f>SUMPRODUCT(LTA!F71:AJ71,LTA!F$102:AJ$102,LTA!F$103:AJ$103)</f>
        <v>105.76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27.09</v>
      </c>
      <c r="Z71" s="75">
        <f>IEX!N71</f>
        <v>0</v>
      </c>
      <c r="AA71" s="117">
        <f>STOA!H71</f>
        <v>565.58999999999992</v>
      </c>
      <c r="AB71" s="117">
        <f>-STOA!N71</f>
        <v>0</v>
      </c>
      <c r="AC71">
        <f t="shared" si="3"/>
        <v>19.462862513235859</v>
      </c>
      <c r="AD71">
        <f t="shared" si="4"/>
        <v>2192.2260594453842</v>
      </c>
      <c r="AE71">
        <f>'IDT-1'!B71</f>
        <v>12</v>
      </c>
      <c r="AF71" s="26"/>
      <c r="AG71">
        <f t="shared" si="5"/>
        <v>2204.2260594453842</v>
      </c>
      <c r="AI71" s="75">
        <f>PXIL!H71</f>
        <v>0</v>
      </c>
      <c r="AJ71" s="75">
        <f>PXIL!N71</f>
        <v>0</v>
      </c>
      <c r="AK71" s="75">
        <f>RTM_IEX!H71</f>
        <v>116.11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12.82078549848943</v>
      </c>
      <c r="F72">
        <f>GT_Spot!P72</f>
        <v>0</v>
      </c>
      <c r="G72">
        <f>PPCL_NG!P72</f>
        <v>33.950000000000003</v>
      </c>
      <c r="H72">
        <f>PPCL_Spot!P72</f>
        <v>8</v>
      </c>
      <c r="I72">
        <f>Bawana_NG!P72</f>
        <v>92.409999999999982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1013.5987839260715</v>
      </c>
      <c r="P72" s="77">
        <v>59.130000000000017</v>
      </c>
      <c r="Q72" s="77">
        <v>35.354391849919239</v>
      </c>
      <c r="R72" s="80">
        <v>39.090000000000003</v>
      </c>
      <c r="S72" s="80">
        <v>0</v>
      </c>
      <c r="T72" s="78">
        <f>SUMPRODUCT(LTA!F72:AJ72,LTA!F$101:AJ$101,LTA!F$103:AJ$103)</f>
        <v>141.32999999999998</v>
      </c>
      <c r="U72" s="78">
        <f>SUMPRODUCT(LTA!F72:AJ72,LTA!F$102:AJ$102,LTA!F$103:AJ$103)</f>
        <v>103.98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26.13</v>
      </c>
      <c r="Z72" s="75">
        <f>IEX!N72</f>
        <v>0</v>
      </c>
      <c r="AA72" s="117">
        <f>STOA!H72</f>
        <v>558.3599999999999</v>
      </c>
      <c r="AB72" s="117">
        <f>-STOA!N72</f>
        <v>0</v>
      </c>
      <c r="AC72">
        <f t="shared" si="3"/>
        <v>19.348242859215425</v>
      </c>
      <c r="AD72">
        <f t="shared" si="4"/>
        <v>2179.3157184152647</v>
      </c>
      <c r="AE72">
        <f>'IDT-1'!B72</f>
        <v>7</v>
      </c>
      <c r="AF72" s="26"/>
      <c r="AG72">
        <f t="shared" si="5"/>
        <v>2186.3157184152647</v>
      </c>
      <c r="AI72" s="75">
        <f>PXIL!H72</f>
        <v>0</v>
      </c>
      <c r="AJ72" s="75">
        <f>PXIL!N72</f>
        <v>0</v>
      </c>
      <c r="AK72" s="75">
        <f>RTM_IEX!H72</f>
        <v>74.510000000000005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9.911444878341845</v>
      </c>
      <c r="F73">
        <f>GT_Spot!P73</f>
        <v>0</v>
      </c>
      <c r="G73">
        <f>PPCL_NG!P73</f>
        <v>33.950000000000003</v>
      </c>
      <c r="H73">
        <f>PPCL_Spot!P73</f>
        <v>5.2717572524174727</v>
      </c>
      <c r="I73">
        <f>Bawana_NG!P73</f>
        <v>92.409999999999982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1040.3726407181582</v>
      </c>
      <c r="P73" s="77">
        <v>59.130000000000017</v>
      </c>
      <c r="Q73" s="77">
        <v>35.354391849919239</v>
      </c>
      <c r="R73" s="80">
        <v>26.68</v>
      </c>
      <c r="S73" s="80">
        <v>0</v>
      </c>
      <c r="T73" s="78">
        <f>SUMPRODUCT(LTA!F73:AJ73,LTA!F$101:AJ$101,LTA!F$103:AJ$103)</f>
        <v>128.05000000000001</v>
      </c>
      <c r="U73" s="78">
        <f>SUMPRODUCT(LTA!F73:AJ73,LTA!F$102:AJ$102,LTA!F$103:AJ$103)</f>
        <v>101.13000000000001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34.83</v>
      </c>
      <c r="Z73" s="75">
        <f>IEX!N73</f>
        <v>0</v>
      </c>
      <c r="AA73" s="117">
        <f>STOA!H73</f>
        <v>551.54999999999984</v>
      </c>
      <c r="AB73" s="117">
        <f>-STOA!N73</f>
        <v>0</v>
      </c>
      <c r="AC73">
        <f t="shared" si="3"/>
        <v>19.444306065349764</v>
      </c>
      <c r="AD73">
        <f t="shared" si="4"/>
        <v>2190.1359286334869</v>
      </c>
      <c r="AE73">
        <f>'IDT-1'!B73</f>
        <v>0</v>
      </c>
      <c r="AF73" s="26"/>
      <c r="AG73">
        <f t="shared" si="5"/>
        <v>2190.1359286334869</v>
      </c>
      <c r="AI73" s="75">
        <f>PXIL!H73</f>
        <v>0</v>
      </c>
      <c r="AJ73" s="75">
        <f>PXIL!N73</f>
        <v>0</v>
      </c>
      <c r="AK73" s="75">
        <f>RTM_IEX!H73</f>
        <v>90.94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12.82078549848943</v>
      </c>
      <c r="F74">
        <f>GT_Spot!P74</f>
        <v>0</v>
      </c>
      <c r="G74">
        <f>PPCL_NG!P74</f>
        <v>33.950000000000003</v>
      </c>
      <c r="H74">
        <f>PPCL_Spot!P74</f>
        <v>8</v>
      </c>
      <c r="I74">
        <f>Bawana_NG!P74</f>
        <v>92.409999999999982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1040.3592197356566</v>
      </c>
      <c r="P74" s="77">
        <v>59.130000000000017</v>
      </c>
      <c r="Q74" s="77">
        <v>35.354391849919239</v>
      </c>
      <c r="R74" s="80">
        <v>15.845129071911494</v>
      </c>
      <c r="S74" s="80">
        <v>0</v>
      </c>
      <c r="T74" s="78">
        <f>SUMPRODUCT(LTA!F74:AJ74,LTA!F$101:AJ$101,LTA!F$103:AJ$103)</f>
        <v>111.75</v>
      </c>
      <c r="U74" s="78">
        <f>SUMPRODUCT(LTA!F74:AJ74,LTA!F$102:AJ$102,LTA!F$103:AJ$103)</f>
        <v>99.240000000000009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50.31</v>
      </c>
      <c r="Z74" s="75">
        <f>IEX!N74</f>
        <v>0</v>
      </c>
      <c r="AA74" s="117">
        <f>STOA!H74</f>
        <v>544.89999999999986</v>
      </c>
      <c r="AB74" s="117">
        <f>-STOA!N74</f>
        <v>0</v>
      </c>
      <c r="AC74">
        <f t="shared" si="3"/>
        <v>19.256595830172596</v>
      </c>
      <c r="AD74">
        <f t="shared" si="4"/>
        <v>2168.9929303258041</v>
      </c>
      <c r="AE74">
        <f>'IDT-1'!B74</f>
        <v>0</v>
      </c>
      <c r="AF74" s="26"/>
      <c r="AG74">
        <f t="shared" si="5"/>
        <v>2168.9929303258041</v>
      </c>
      <c r="AI74" s="75">
        <f>PXIL!H74</f>
        <v>0</v>
      </c>
      <c r="AJ74" s="75">
        <f>PXIL!N74</f>
        <v>0</v>
      </c>
      <c r="AK74" s="75">
        <f>RTM_IEX!H74</f>
        <v>84.18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11.179765130984643</v>
      </c>
      <c r="F75">
        <f>GT_Spot!P75</f>
        <v>0</v>
      </c>
      <c r="G75">
        <f>PPCL_NG!P75</f>
        <v>33.950000000000003</v>
      </c>
      <c r="H75">
        <f>PPCL_Spot!P75</f>
        <v>7.5676351140268654</v>
      </c>
      <c r="I75">
        <f>Bawana_NG!P75</f>
        <v>92.409999999999982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1041.7671724995412</v>
      </c>
      <c r="P75" s="77">
        <v>59.130000000000017</v>
      </c>
      <c r="Q75" s="77">
        <v>35.354391849919239</v>
      </c>
      <c r="R75" s="80">
        <v>0</v>
      </c>
      <c r="S75" s="80">
        <v>0</v>
      </c>
      <c r="T75" s="78">
        <f>SUMPRODUCT(LTA!F75:AJ75,LTA!F$101:AJ$101,LTA!F$103:AJ$103)</f>
        <v>94.4</v>
      </c>
      <c r="U75" s="78">
        <f>SUMPRODUCT(LTA!F75:AJ75,LTA!F$102:AJ$102,LTA!F$103:AJ$103)</f>
        <v>96.3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587.0899999999998</v>
      </c>
      <c r="AB75" s="117">
        <f>-STOA!N75</f>
        <v>0</v>
      </c>
      <c r="AC75">
        <f t="shared" si="3"/>
        <v>18.776110888431351</v>
      </c>
      <c r="AD75">
        <f t="shared" si="4"/>
        <v>2114.8728537060401</v>
      </c>
      <c r="AE75">
        <f>'IDT-1'!B75</f>
        <v>9.5169999999999995</v>
      </c>
      <c r="AF75" s="26"/>
      <c r="AG75">
        <f t="shared" si="5"/>
        <v>2124.38985370604</v>
      </c>
      <c r="AI75" s="75">
        <f>PXIL!H75</f>
        <v>0</v>
      </c>
      <c r="AJ75" s="75">
        <f>PXIL!N75</f>
        <v>0</v>
      </c>
      <c r="AK75" s="75">
        <f>RTM_IEX!H75</f>
        <v>74.5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11.179765130984643</v>
      </c>
      <c r="F76">
        <f>GT_Spot!P76</f>
        <v>0</v>
      </c>
      <c r="G76">
        <f>PPCL_NG!P76</f>
        <v>33.950000000000003</v>
      </c>
      <c r="H76">
        <f>PPCL_Spot!P76</f>
        <v>7.5676351140268654</v>
      </c>
      <c r="I76">
        <f>Bawana_NG!P76</f>
        <v>92.409999999999982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1041.7671724995412</v>
      </c>
      <c r="P76" s="77">
        <v>59.130000000000017</v>
      </c>
      <c r="Q76" s="77">
        <v>35.354391849919239</v>
      </c>
      <c r="R76" s="80">
        <v>0</v>
      </c>
      <c r="S76" s="80">
        <v>0</v>
      </c>
      <c r="T76" s="78">
        <f>SUMPRODUCT(LTA!F76:AJ76,LTA!F$101:AJ$101,LTA!F$103:AJ$103)</f>
        <v>78.550000000000011</v>
      </c>
      <c r="U76" s="78">
        <f>SUMPRODUCT(LTA!F76:AJ76,LTA!F$102:AJ$102,LTA!F$103:AJ$103)</f>
        <v>94.28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490.46999999999991</v>
      </c>
      <c r="AB76" s="117">
        <f>-STOA!N76</f>
        <v>0</v>
      </c>
      <c r="AC76">
        <f t="shared" si="3"/>
        <v>18.032510888431354</v>
      </c>
      <c r="AD76">
        <f t="shared" si="4"/>
        <v>2031.1164537060404</v>
      </c>
      <c r="AE76">
        <f>'IDT-1'!B76</f>
        <v>107</v>
      </c>
      <c r="AF76" s="26"/>
      <c r="AG76">
        <f t="shared" si="5"/>
        <v>2138.1164537060404</v>
      </c>
      <c r="AI76" s="75">
        <f>PXIL!H76</f>
        <v>0</v>
      </c>
      <c r="AJ76" s="75">
        <f>PXIL!N76</f>
        <v>0</v>
      </c>
      <c r="AK76" s="75">
        <f>RTM_IEX!H76</f>
        <v>104.49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11.179765130984643</v>
      </c>
      <c r="F77">
        <f>GT_Spot!P77</f>
        <v>0</v>
      </c>
      <c r="G77">
        <f>PPCL_NG!P77</f>
        <v>33.950000000000003</v>
      </c>
      <c r="H77">
        <f>PPCL_Spot!P77</f>
        <v>7.5676351140268654</v>
      </c>
      <c r="I77">
        <f>Bawana_NG!P77</f>
        <v>92.409999999999982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1041.7671724995412</v>
      </c>
      <c r="P77" s="77">
        <v>59.130000000000017</v>
      </c>
      <c r="Q77" s="77">
        <v>35.354391849919239</v>
      </c>
      <c r="R77" s="80">
        <v>0</v>
      </c>
      <c r="S77" s="80">
        <v>0</v>
      </c>
      <c r="T77" s="78">
        <f>SUMPRODUCT(LTA!F77:AJ77,LTA!F$101:AJ$101,LTA!F$103:AJ$103)</f>
        <v>61.74</v>
      </c>
      <c r="U77" s="78">
        <f>SUMPRODUCT(LTA!F77:AJ77,LTA!F$102:AJ$102,LTA!F$103:AJ$103)</f>
        <v>83.83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480.53999999999991</v>
      </c>
      <c r="AB77" s="117">
        <f>-STOA!N77</f>
        <v>0</v>
      </c>
      <c r="AC77">
        <f t="shared" si="3"/>
        <v>18.156414888431353</v>
      </c>
      <c r="AD77">
        <f t="shared" si="4"/>
        <v>2045.0725497060407</v>
      </c>
      <c r="AE77">
        <f>'IDT-1'!B77</f>
        <v>109</v>
      </c>
      <c r="AF77" s="26"/>
      <c r="AG77">
        <f t="shared" si="5"/>
        <v>2154.0725497060407</v>
      </c>
      <c r="AI77" s="75">
        <f>PXIL!H77</f>
        <v>0</v>
      </c>
      <c r="AJ77" s="75">
        <f>PXIL!N77</f>
        <v>0</v>
      </c>
      <c r="AK77" s="75">
        <f>RTM_IEX!H77</f>
        <v>155.76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11.179765130984643</v>
      </c>
      <c r="F78">
        <f>GT_Spot!P78</f>
        <v>0</v>
      </c>
      <c r="G78">
        <f>PPCL_NG!P78</f>
        <v>33.950000000000003</v>
      </c>
      <c r="H78">
        <f>PPCL_Spot!P78</f>
        <v>7.5676351140268654</v>
      </c>
      <c r="I78">
        <f>Bawana_NG!P78</f>
        <v>92.409999999999982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1041.7671724995412</v>
      </c>
      <c r="P78" s="77">
        <v>59.130000000000017</v>
      </c>
      <c r="Q78" s="77">
        <v>35.354391849919239</v>
      </c>
      <c r="R78" s="80">
        <v>0</v>
      </c>
      <c r="S78" s="80">
        <v>0</v>
      </c>
      <c r="T78" s="78">
        <f>SUMPRODUCT(LTA!F78:AJ78,LTA!F$101:AJ$101,LTA!F$103:AJ$103)</f>
        <v>51.06</v>
      </c>
      <c r="U78" s="78">
        <f>SUMPRODUCT(LTA!F78:AJ78,LTA!F$102:AJ$102,LTA!F$103:AJ$103)</f>
        <v>82.940000000000012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477.34999999999991</v>
      </c>
      <c r="AB78" s="117">
        <f>-STOA!N78</f>
        <v>0</v>
      </c>
      <c r="AC78">
        <f t="shared" si="3"/>
        <v>18.213878888431353</v>
      </c>
      <c r="AD78">
        <f t="shared" si="4"/>
        <v>2051.5450857060405</v>
      </c>
      <c r="AE78">
        <f>'IDT-1'!B78</f>
        <v>118</v>
      </c>
      <c r="AF78" s="26"/>
      <c r="AG78">
        <f t="shared" si="5"/>
        <v>2169.5450857060405</v>
      </c>
      <c r="AI78" s="75">
        <f>PXIL!H78</f>
        <v>0</v>
      </c>
      <c r="AJ78" s="75">
        <f>PXIL!N78</f>
        <v>0</v>
      </c>
      <c r="AK78" s="75">
        <f>RTM_IEX!H78</f>
        <v>177.05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11.509713282621417</v>
      </c>
      <c r="F79">
        <f>GT_Spot!P79</f>
        <v>0</v>
      </c>
      <c r="G79">
        <f>PPCL_NG!P79</f>
        <v>33.950000000000003</v>
      </c>
      <c r="H79">
        <f>PPCL_Spot!P79</f>
        <v>7.2077475788815981</v>
      </c>
      <c r="I79">
        <f>Bawana_NG!P79</f>
        <v>92.409999999999982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1045.8621610868142</v>
      </c>
      <c r="P79" s="77">
        <v>59.130000000000017</v>
      </c>
      <c r="Q79" s="77">
        <v>35.354391849919239</v>
      </c>
      <c r="R79" s="80">
        <v>0</v>
      </c>
      <c r="S79" s="80">
        <v>0</v>
      </c>
      <c r="T79" s="78">
        <f>SUMPRODUCT(LTA!F79:AJ79,LTA!F$101:AJ$101,LTA!F$103:AJ$103)</f>
        <v>44.19</v>
      </c>
      <c r="U79" s="78">
        <f>SUMPRODUCT(LTA!F79:AJ79,LTA!F$102:AJ$102,LTA!F$103:AJ$103)</f>
        <v>82.19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619.94999999999982</v>
      </c>
      <c r="AB79" s="117">
        <f>-STOA!N79</f>
        <v>0</v>
      </c>
      <c r="AC79">
        <f t="shared" si="3"/>
        <v>18.952243321424479</v>
      </c>
      <c r="AD79">
        <f t="shared" si="4"/>
        <v>2134.7117704768116</v>
      </c>
      <c r="AE79">
        <f>'IDT-1'!B79</f>
        <v>0</v>
      </c>
      <c r="AF79" s="26"/>
      <c r="AG79">
        <f t="shared" si="5"/>
        <v>2134.7117704768116</v>
      </c>
      <c r="AI79" s="75">
        <f>PXIL!H79</f>
        <v>0</v>
      </c>
      <c r="AJ79" s="75">
        <f>PXIL!N79</f>
        <v>0</v>
      </c>
      <c r="AK79" s="75">
        <f>RTM_IEX!H79</f>
        <v>121.91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11.509713282621417</v>
      </c>
      <c r="F80">
        <f>GT_Spot!P80</f>
        <v>0</v>
      </c>
      <c r="G80">
        <f>PPCL_NG!P80</f>
        <v>33.950000000000003</v>
      </c>
      <c r="H80">
        <f>PPCL_Spot!P80</f>
        <v>7.5676351140268654</v>
      </c>
      <c r="I80">
        <f>Bawana_NG!P80</f>
        <v>92.409999999999982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1061.0082234308143</v>
      </c>
      <c r="P80" s="77">
        <v>59.130000000000017</v>
      </c>
      <c r="Q80" s="77">
        <v>35.354391849919239</v>
      </c>
      <c r="R80" s="80">
        <v>0</v>
      </c>
      <c r="S80" s="80">
        <v>0</v>
      </c>
      <c r="T80" s="78">
        <f>SUMPRODUCT(LTA!F80:AJ80,LTA!F$101:AJ$101,LTA!F$103:AJ$103)</f>
        <v>40.659999999999997</v>
      </c>
      <c r="U80" s="78">
        <f>SUMPRODUCT(LTA!F80:AJ80,LTA!F$102:AJ$102,LTA!F$103:AJ$103)</f>
        <v>80.92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618.27999999999986</v>
      </c>
      <c r="AB80" s="117">
        <f>-STOA!N80</f>
        <v>0</v>
      </c>
      <c r="AC80">
        <f t="shared" si="3"/>
        <v>19.332279680360962</v>
      </c>
      <c r="AD80">
        <f t="shared" si="4"/>
        <v>2177.5176839970209</v>
      </c>
      <c r="AE80">
        <f>'IDT-1'!B80</f>
        <v>10</v>
      </c>
      <c r="AF80" s="26"/>
      <c r="AG80">
        <f t="shared" si="5"/>
        <v>2187.5176839970209</v>
      </c>
      <c r="AI80" s="75">
        <f>PXIL!H80</f>
        <v>0</v>
      </c>
      <c r="AJ80" s="75">
        <f>PXIL!N80</f>
        <v>0</v>
      </c>
      <c r="AK80" s="75">
        <f>RTM_IEX!H80</f>
        <v>156.06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11.509713282621417</v>
      </c>
      <c r="F81">
        <f>GT_Spot!P81</f>
        <v>0</v>
      </c>
      <c r="G81">
        <f>PPCL_NG!P81</f>
        <v>33.950000000000003</v>
      </c>
      <c r="H81">
        <f>PPCL_Spot!P81</f>
        <v>7.5676351140268654</v>
      </c>
      <c r="I81">
        <f>Bawana_NG!P81</f>
        <v>92.409999999999982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1061.0082234308143</v>
      </c>
      <c r="P81" s="77">
        <v>59.130000000000017</v>
      </c>
      <c r="Q81" s="77">
        <v>35.354391849919239</v>
      </c>
      <c r="R81" s="80">
        <v>0</v>
      </c>
      <c r="S81" s="80">
        <v>0</v>
      </c>
      <c r="T81" s="78">
        <f>SUMPRODUCT(LTA!F81:AJ81,LTA!F$101:AJ$101,LTA!F$103:AJ$103)</f>
        <v>38.04</v>
      </c>
      <c r="U81" s="78">
        <f>SUMPRODUCT(LTA!F81:AJ81,LTA!F$102:AJ$102,LTA!F$103:AJ$103)</f>
        <v>65.73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661.81999999999994</v>
      </c>
      <c r="AB81" s="117">
        <f>-STOA!N81</f>
        <v>0</v>
      </c>
      <c r="AC81">
        <f t="shared" si="3"/>
        <v>19.189279680360961</v>
      </c>
      <c r="AD81">
        <f t="shared" si="4"/>
        <v>2161.4106839970209</v>
      </c>
      <c r="AE81">
        <f>'IDT-1'!B81</f>
        <v>0</v>
      </c>
      <c r="AF81" s="26"/>
      <c r="AG81">
        <f t="shared" si="5"/>
        <v>2161.4106839970209</v>
      </c>
      <c r="AI81" s="75">
        <f>PXIL!H81</f>
        <v>0</v>
      </c>
      <c r="AJ81" s="75">
        <f>PXIL!N81</f>
        <v>0</v>
      </c>
      <c r="AK81" s="75">
        <f>RTM_IEX!H81</f>
        <v>114.08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11.509713282621417</v>
      </c>
      <c r="F82">
        <f>GT_Spot!P82</f>
        <v>0</v>
      </c>
      <c r="G82">
        <f>PPCL_NG!P82</f>
        <v>33.950000000000003</v>
      </c>
      <c r="H82">
        <f>PPCL_Spot!P82</f>
        <v>7.5676351140268654</v>
      </c>
      <c r="I82">
        <f>Bawana_NG!P82</f>
        <v>92.409999999999982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1061.0082234308143</v>
      </c>
      <c r="P82" s="77">
        <v>59.130000000000017</v>
      </c>
      <c r="Q82" s="77">
        <v>35.354391849919239</v>
      </c>
      <c r="R82" s="80">
        <v>0</v>
      </c>
      <c r="S82" s="80">
        <v>0</v>
      </c>
      <c r="T82" s="78">
        <f>SUMPRODUCT(LTA!F82:AJ82,LTA!F$101:AJ$101,LTA!F$103:AJ$103)</f>
        <v>36.840000000000003</v>
      </c>
      <c r="U82" s="78">
        <f>SUMPRODUCT(LTA!F82:AJ82,LTA!F$102:AJ$102,LTA!F$103:AJ$103)</f>
        <v>64.64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661.81999999999994</v>
      </c>
      <c r="AB82" s="117">
        <f>-STOA!N82</f>
        <v>0</v>
      </c>
      <c r="AC82">
        <f t="shared" si="3"/>
        <v>19.213831680360965</v>
      </c>
      <c r="AD82">
        <f t="shared" si="4"/>
        <v>2164.1761319970205</v>
      </c>
      <c r="AE82">
        <f>'IDT-1'!B82</f>
        <v>22</v>
      </c>
      <c r="AF82" s="26"/>
      <c r="AG82">
        <f t="shared" si="5"/>
        <v>2186.1761319970205</v>
      </c>
      <c r="AI82" s="75">
        <f>PXIL!H82</f>
        <v>0</v>
      </c>
      <c r="AJ82" s="75">
        <f>PXIL!N82</f>
        <v>0</v>
      </c>
      <c r="AK82" s="75">
        <f>RTM_IEX!H82</f>
        <v>119.16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10.207353370294719</v>
      </c>
      <c r="F83">
        <f>GT_Spot!P83</f>
        <v>0</v>
      </c>
      <c r="G83">
        <f>PPCL_NG!P83</f>
        <v>33.950000000000003</v>
      </c>
      <c r="H83">
        <f>PPCL_Spot!P83</f>
        <v>6.59206001875586</v>
      </c>
      <c r="I83">
        <f>Bawana_NG!P83</f>
        <v>92.409999999999982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1064.8650643796141</v>
      </c>
      <c r="P83" s="77">
        <v>59.130000000000017</v>
      </c>
      <c r="Q83" s="77">
        <v>35.354391849919239</v>
      </c>
      <c r="R83" s="80">
        <v>0</v>
      </c>
      <c r="S83" s="80">
        <v>0</v>
      </c>
      <c r="T83" s="78">
        <f>SUMPRODUCT(LTA!F83:AJ83,LTA!F$101:AJ$101,LTA!F$103:AJ$103)</f>
        <v>33.72</v>
      </c>
      <c r="U83" s="78">
        <f>SUMPRODUCT(LTA!F83:AJ83,LTA!F$102:AJ$102,LTA!F$103:AJ$103)</f>
        <v>66.23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661.70999999999992</v>
      </c>
      <c r="AB83" s="117">
        <f>-STOA!N83</f>
        <v>0</v>
      </c>
      <c r="AC83">
        <f t="shared" si="3"/>
        <v>18.462742052643538</v>
      </c>
      <c r="AD83">
        <f t="shared" si="4"/>
        <v>2079.5761275659402</v>
      </c>
      <c r="AE83">
        <f>'IDT-1'!B83</f>
        <v>80</v>
      </c>
      <c r="AF83" s="26"/>
      <c r="AG83">
        <f t="shared" si="5"/>
        <v>2159.5761275659402</v>
      </c>
      <c r="AI83" s="75">
        <f>PXIL!H83</f>
        <v>0</v>
      </c>
      <c r="AJ83" s="75">
        <f>PXIL!N83</f>
        <v>0</v>
      </c>
      <c r="AK83" s="75">
        <f>RTM_IEX!H83</f>
        <v>33.869999999999997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10.207353370294719</v>
      </c>
      <c r="F84">
        <f>GT_Spot!P84</f>
        <v>0</v>
      </c>
      <c r="G84">
        <f>PPCL_NG!P84</f>
        <v>33.950000000000003</v>
      </c>
      <c r="H84">
        <f>PPCL_Spot!P84</f>
        <v>6.59206001875586</v>
      </c>
      <c r="I84">
        <f>Bawana_NG!P84</f>
        <v>92.409999999999982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1064.320733954014</v>
      </c>
      <c r="P84" s="77">
        <v>59.130000000000017</v>
      </c>
      <c r="Q84" s="77">
        <v>35.354391849919239</v>
      </c>
      <c r="R84" s="80">
        <v>0</v>
      </c>
      <c r="S84" s="80">
        <v>0</v>
      </c>
      <c r="T84" s="78">
        <f>SUMPRODUCT(LTA!F84:AJ84,LTA!F$101:AJ$101,LTA!F$103:AJ$103)</f>
        <v>33.33</v>
      </c>
      <c r="U84" s="78">
        <f>SUMPRODUCT(LTA!F84:AJ84,LTA!F$102:AJ$102,LTA!F$103:AJ$103)</f>
        <v>67.429999999999993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661.70999999999992</v>
      </c>
      <c r="AB84" s="117">
        <f>-STOA!N84</f>
        <v>0</v>
      </c>
      <c r="AC84">
        <f t="shared" si="3"/>
        <v>18.635359944898259</v>
      </c>
      <c r="AD84">
        <f t="shared" si="4"/>
        <v>2099.019179248085</v>
      </c>
      <c r="AE84">
        <f>'IDT-1'!B84</f>
        <v>104</v>
      </c>
      <c r="AF84" s="26"/>
      <c r="AG84">
        <f t="shared" si="5"/>
        <v>2203.019179248085</v>
      </c>
      <c r="AI84" s="75">
        <f>PXIL!H84</f>
        <v>0</v>
      </c>
      <c r="AJ84" s="75">
        <f>PXIL!N84</f>
        <v>0</v>
      </c>
      <c r="AK84" s="75">
        <f>RTM_IEX!H84</f>
        <v>53.22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10.207353370294719</v>
      </c>
      <c r="F85">
        <f>GT_Spot!P85</f>
        <v>0</v>
      </c>
      <c r="G85">
        <f>PPCL_NG!P85</f>
        <v>33.950000000000003</v>
      </c>
      <c r="H85">
        <f>PPCL_Spot!P85</f>
        <v>6.3180256169946896</v>
      </c>
      <c r="I85">
        <f>Bawana_NG!P85</f>
        <v>92.409999999999982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1059.8100933939936</v>
      </c>
      <c r="P85" s="77">
        <v>59.130000000000017</v>
      </c>
      <c r="Q85" s="77">
        <v>35.354391849919239</v>
      </c>
      <c r="R85" s="80">
        <v>0</v>
      </c>
      <c r="S85" s="80">
        <v>0</v>
      </c>
      <c r="T85" s="78">
        <f>SUMPRODUCT(LTA!F85:AJ85,LTA!F$101:AJ$101,LTA!F$103:AJ$103)</f>
        <v>33.339999999999996</v>
      </c>
      <c r="U85" s="78">
        <f>SUMPRODUCT(LTA!F85:AJ85,LTA!F$102:AJ$102,LTA!F$103:AJ$103)</f>
        <v>69.27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661.70999999999992</v>
      </c>
      <c r="AB85" s="117">
        <f>-STOA!N85</f>
        <v>0</v>
      </c>
      <c r="AC85">
        <f t="shared" si="3"/>
        <v>18.141198805234581</v>
      </c>
      <c r="AD85">
        <f t="shared" si="4"/>
        <v>2043.3586654259675</v>
      </c>
      <c r="AE85">
        <f>'IDT-1'!B85</f>
        <v>134</v>
      </c>
      <c r="AF85" s="26"/>
      <c r="AG85">
        <f t="shared" si="5"/>
        <v>2177.3586654259675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10.207353370294719</v>
      </c>
      <c r="F86">
        <f>GT_Spot!P86</f>
        <v>0</v>
      </c>
      <c r="G86">
        <f>PPCL_NG!P86</f>
        <v>33.950000000000003</v>
      </c>
      <c r="H86">
        <f>PPCL_Spot!P86</f>
        <v>6.59206001875586</v>
      </c>
      <c r="I86">
        <f>Bawana_NG!P86</f>
        <v>92.409999999999982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1044.6640310499936</v>
      </c>
      <c r="P86" s="77">
        <v>59.130000000000017</v>
      </c>
      <c r="Q86" s="77">
        <v>35.354391849919239</v>
      </c>
      <c r="R86" s="80">
        <v>0</v>
      </c>
      <c r="S86" s="80">
        <v>0</v>
      </c>
      <c r="T86" s="78">
        <f>SUMPRODUCT(LTA!F86:AJ86,LTA!F$101:AJ$101,LTA!F$103:AJ$103)</f>
        <v>33.11</v>
      </c>
      <c r="U86" s="78">
        <f>SUMPRODUCT(LTA!F86:AJ86,LTA!F$102:AJ$102,LTA!F$103:AJ$103)</f>
        <v>68.510000000000005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661.70999999999992</v>
      </c>
      <c r="AB86" s="117">
        <f>-STOA!N86</f>
        <v>0</v>
      </c>
      <c r="AC86">
        <f t="shared" si="3"/>
        <v>18.24000495934288</v>
      </c>
      <c r="AD86">
        <f t="shared" si="4"/>
        <v>2054.4878313296203</v>
      </c>
      <c r="AE86">
        <f>'IDT-1'!B86</f>
        <v>182</v>
      </c>
      <c r="AF86" s="26"/>
      <c r="AG86">
        <f t="shared" si="5"/>
        <v>2236.4878313296203</v>
      </c>
      <c r="AI86" s="75">
        <f>PXIL!H86</f>
        <v>0</v>
      </c>
      <c r="AJ86" s="75">
        <f>PXIL!N86</f>
        <v>0</v>
      </c>
      <c r="AK86" s="75">
        <f>RTM_IEX!H86</f>
        <v>27.09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10.207353370294719</v>
      </c>
      <c r="F87">
        <f>GT_Spot!P87</f>
        <v>0</v>
      </c>
      <c r="G87">
        <f>PPCL_NG!P87</f>
        <v>33.950000000000003</v>
      </c>
      <c r="H87">
        <f>PPCL_Spot!P87</f>
        <v>6.59206001875586</v>
      </c>
      <c r="I87">
        <f>Bawana_NG!P87</f>
        <v>92.409999999999982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1039.2172812493397</v>
      </c>
      <c r="P87" s="77">
        <v>59.130000000000017</v>
      </c>
      <c r="Q87" s="77">
        <v>35.354391849919239</v>
      </c>
      <c r="R87" s="80">
        <v>0</v>
      </c>
      <c r="S87" s="80">
        <v>0</v>
      </c>
      <c r="T87" s="78">
        <f>SUMPRODUCT(LTA!F87:AJ87,LTA!F$101:AJ$101,LTA!F$103:AJ$103)</f>
        <v>32.96</v>
      </c>
      <c r="U87" s="78">
        <f>SUMPRODUCT(LTA!F87:AJ87,LTA!F$102:AJ$102,LTA!F$103:AJ$103)</f>
        <v>66.460000000000008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661.70999999999992</v>
      </c>
      <c r="AB87" s="117">
        <f>-STOA!N87</f>
        <v>0</v>
      </c>
      <c r="AC87">
        <f t="shared" si="3"/>
        <v>18.538793561097126</v>
      </c>
      <c r="AD87">
        <f t="shared" si="4"/>
        <v>2088.1422929272126</v>
      </c>
      <c r="AE87">
        <f>'IDT-1'!B87</f>
        <v>232</v>
      </c>
      <c r="AF87" s="26"/>
      <c r="AG87">
        <f t="shared" si="5"/>
        <v>2320.1422929272126</v>
      </c>
      <c r="AI87" s="75">
        <f>PXIL!H87</f>
        <v>0</v>
      </c>
      <c r="AJ87" s="75">
        <f>PXIL!N87</f>
        <v>0</v>
      </c>
      <c r="AK87" s="75">
        <f>RTM_IEX!H87</f>
        <v>68.69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10.207353370294719</v>
      </c>
      <c r="F88">
        <f>GT_Spot!P88</f>
        <v>0</v>
      </c>
      <c r="G88">
        <f>PPCL_NG!P88</f>
        <v>33.950000000000003</v>
      </c>
      <c r="H88">
        <f>PPCL_Spot!P88</f>
        <v>6.59206001875586</v>
      </c>
      <c r="I88">
        <f>Bawana_NG!P88</f>
        <v>92.409999999999982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1039.2172812493397</v>
      </c>
      <c r="P88" s="77">
        <v>59.130000000000017</v>
      </c>
      <c r="Q88" s="77">
        <v>35.354391849919239</v>
      </c>
      <c r="R88" s="80">
        <v>0</v>
      </c>
      <c r="S88" s="80">
        <v>0</v>
      </c>
      <c r="T88" s="78">
        <f>SUMPRODUCT(LTA!F88:AJ88,LTA!F$101:AJ$101,LTA!F$103:AJ$103)</f>
        <v>32.880000000000003</v>
      </c>
      <c r="U88" s="78">
        <f>SUMPRODUCT(LTA!F88:AJ88,LTA!F$102:AJ$102,LTA!F$103:AJ$103)</f>
        <v>64.849999999999994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661.70999999999992</v>
      </c>
      <c r="AB88" s="117">
        <f>-STOA!N88</f>
        <v>0</v>
      </c>
      <c r="AC88">
        <f t="shared" si="3"/>
        <v>18.498401561097126</v>
      </c>
      <c r="AD88">
        <f t="shared" si="4"/>
        <v>2083.5926849272123</v>
      </c>
      <c r="AE88">
        <f>'IDT-1'!B88</f>
        <v>259</v>
      </c>
      <c r="AF88" s="26"/>
      <c r="AG88">
        <f t="shared" si="5"/>
        <v>2342.5926849272123</v>
      </c>
      <c r="AI88" s="75">
        <f>PXIL!H88</f>
        <v>0</v>
      </c>
      <c r="AJ88" s="75">
        <f>PXIL!N88</f>
        <v>0</v>
      </c>
      <c r="AK88" s="75">
        <f>RTM_IEX!H88</f>
        <v>65.790000000000006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10.207353370294719</v>
      </c>
      <c r="F89">
        <f>GT_Spot!P89</f>
        <v>0</v>
      </c>
      <c r="G89">
        <f>PPCL_NG!P89</f>
        <v>33.950000000000003</v>
      </c>
      <c r="H89">
        <f>PPCL_Spot!P89</f>
        <v>6.59206001875586</v>
      </c>
      <c r="I89">
        <f>Bawana_NG!P89</f>
        <v>92.409999999999982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1039.4671377373397</v>
      </c>
      <c r="P89" s="77">
        <v>59.130000000000017</v>
      </c>
      <c r="Q89" s="77">
        <v>35.354391849919239</v>
      </c>
      <c r="R89" s="80">
        <v>0</v>
      </c>
      <c r="S89" s="80">
        <v>0</v>
      </c>
      <c r="T89" s="78">
        <f>SUMPRODUCT(LTA!F89:AJ89,LTA!F$101:AJ$101,LTA!F$103:AJ$103)</f>
        <v>30.9</v>
      </c>
      <c r="U89" s="78">
        <f>SUMPRODUCT(LTA!F89:AJ89,LTA!F$102:AJ$102,LTA!F$103:AJ$103)</f>
        <v>72.009999999999991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661.70999999999992</v>
      </c>
      <c r="AB89" s="117">
        <f>-STOA!N89</f>
        <v>0</v>
      </c>
      <c r="AC89">
        <f t="shared" si="3"/>
        <v>18.350384298191525</v>
      </c>
      <c r="AD89">
        <f t="shared" si="4"/>
        <v>2066.9205586781181</v>
      </c>
      <c r="AE89">
        <f>'IDT-1'!B89</f>
        <v>289</v>
      </c>
      <c r="AF89" s="26"/>
      <c r="AG89">
        <f t="shared" si="5"/>
        <v>2355.9205586781181</v>
      </c>
      <c r="AI89" s="75">
        <f>PXIL!H89</f>
        <v>0</v>
      </c>
      <c r="AJ89" s="75">
        <f>PXIL!N89</f>
        <v>0</v>
      </c>
      <c r="AK89" s="75">
        <f>RTM_IEX!H89</f>
        <v>43.54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10.207353370294719</v>
      </c>
      <c r="F90">
        <f>GT_Spot!P90</f>
        <v>0</v>
      </c>
      <c r="G90">
        <f>PPCL_NG!P90</f>
        <v>33.950000000000003</v>
      </c>
      <c r="H90">
        <f>PPCL_Spot!P90</f>
        <v>6.59206001875586</v>
      </c>
      <c r="I90">
        <f>Bawana_NG!P90</f>
        <v>92.409999999999982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1039.4671377373397</v>
      </c>
      <c r="P90" s="77">
        <v>59.130000000000017</v>
      </c>
      <c r="Q90" s="77">
        <v>35.354391849919239</v>
      </c>
      <c r="R90" s="80">
        <v>0</v>
      </c>
      <c r="S90" s="80">
        <v>0</v>
      </c>
      <c r="T90" s="78">
        <f>SUMPRODUCT(LTA!F90:AJ90,LTA!F$101:AJ$101,LTA!F$103:AJ$103)</f>
        <v>31.41</v>
      </c>
      <c r="U90" s="78">
        <f>SUMPRODUCT(LTA!F90:AJ90,LTA!F$102:AJ$102,LTA!F$103:AJ$103)</f>
        <v>72.179999999999993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23.22</v>
      </c>
      <c r="Z90" s="75">
        <f>IEX!N90</f>
        <v>0</v>
      </c>
      <c r="AA90" s="117">
        <f>STOA!H90</f>
        <v>661.70999999999992</v>
      </c>
      <c r="AB90" s="117">
        <f>-STOA!N90</f>
        <v>0</v>
      </c>
      <c r="AC90">
        <f t="shared" si="3"/>
        <v>18.645800298191524</v>
      </c>
      <c r="AD90">
        <f t="shared" si="4"/>
        <v>2100.1951426781179</v>
      </c>
      <c r="AE90">
        <f>'IDT-1'!B90</f>
        <v>291.72300000000001</v>
      </c>
      <c r="AF90" s="26"/>
      <c r="AG90">
        <f t="shared" si="5"/>
        <v>2391.9181426781179</v>
      </c>
      <c r="AI90" s="75">
        <f>PXIL!H90</f>
        <v>0</v>
      </c>
      <c r="AJ90" s="75">
        <f>PXIL!N90</f>
        <v>0</v>
      </c>
      <c r="AK90" s="75">
        <f>RTM_IEX!H90</f>
        <v>53.21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10.207353370294719</v>
      </c>
      <c r="F91">
        <f>GT_Spot!P91</f>
        <v>0</v>
      </c>
      <c r="G91">
        <f>PPCL_NG!P91</f>
        <v>33.950000000000003</v>
      </c>
      <c r="H91">
        <f>PPCL_Spot!P91</f>
        <v>6.3180256169946896</v>
      </c>
      <c r="I91">
        <f>Bawana_NG!P91</f>
        <v>93.97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1044.5872896339936</v>
      </c>
      <c r="P91" s="77">
        <v>59.130000000000017</v>
      </c>
      <c r="Q91" s="77">
        <v>35.354391849919239</v>
      </c>
      <c r="R91" s="80">
        <v>0</v>
      </c>
      <c r="S91" s="80">
        <v>0</v>
      </c>
      <c r="T91" s="78">
        <f>SUMPRODUCT(LTA!F91:AJ91,LTA!F$101:AJ$101,LTA!F$103:AJ$103)</f>
        <v>32.42</v>
      </c>
      <c r="U91" s="78">
        <f>SUMPRODUCT(LTA!F91:AJ91,LTA!F$102:AJ$102,LTA!F$103:AJ$103)</f>
        <v>73.41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825.68</v>
      </c>
      <c r="AB91" s="117">
        <f>-STOA!N91</f>
        <v>0</v>
      </c>
      <c r="AC91">
        <f t="shared" si="3"/>
        <v>20.02859813214658</v>
      </c>
      <c r="AD91">
        <f t="shared" si="4"/>
        <v>2255.9484623390554</v>
      </c>
      <c r="AE91">
        <f>'IDT-1'!B91</f>
        <v>180</v>
      </c>
      <c r="AF91" s="26"/>
      <c r="AG91">
        <f t="shared" si="5"/>
        <v>2435.9484623390554</v>
      </c>
      <c r="AI91" s="75">
        <f>PXIL!H91</f>
        <v>0</v>
      </c>
      <c r="AJ91" s="75">
        <f>PXIL!N91</f>
        <v>0</v>
      </c>
      <c r="AK91" s="75">
        <f>RTM_IEX!H91</f>
        <v>60.95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10.207353370294719</v>
      </c>
      <c r="F92">
        <f>GT_Spot!P92</f>
        <v>0</v>
      </c>
      <c r="G92">
        <f>PPCL_NG!P92</f>
        <v>33.950000000000003</v>
      </c>
      <c r="H92">
        <f>PPCL_Spot!P92</f>
        <v>6.59206001875586</v>
      </c>
      <c r="I92">
        <f>Bawana_NG!P92</f>
        <v>93.97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1044.5872896339936</v>
      </c>
      <c r="P92" s="77">
        <v>59.130000000000017</v>
      </c>
      <c r="Q92" s="77">
        <v>35.354391849919239</v>
      </c>
      <c r="R92" s="80">
        <v>0</v>
      </c>
      <c r="S92" s="80">
        <v>0</v>
      </c>
      <c r="T92" s="78">
        <f>SUMPRODUCT(LTA!F92:AJ92,LTA!F$101:AJ$101,LTA!F$103:AJ$103)</f>
        <v>32.46</v>
      </c>
      <c r="U92" s="78">
        <f>SUMPRODUCT(LTA!F92:AJ92,LTA!F$102:AJ$102,LTA!F$103:AJ$103)</f>
        <v>73.819999999999993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825.68</v>
      </c>
      <c r="AB92" s="117">
        <f>-STOA!N92</f>
        <v>0</v>
      </c>
      <c r="AC92">
        <f t="shared" si="3"/>
        <v>19.737001634882077</v>
      </c>
      <c r="AD92">
        <f t="shared" si="4"/>
        <v>2223.1040932380811</v>
      </c>
      <c r="AE92">
        <f>'IDT-1'!B92</f>
        <v>205</v>
      </c>
      <c r="AF92" s="26"/>
      <c r="AG92">
        <f t="shared" si="5"/>
        <v>2428.1040932380811</v>
      </c>
      <c r="AI92" s="75">
        <f>PXIL!H92</f>
        <v>0</v>
      </c>
      <c r="AJ92" s="75">
        <f>PXIL!N92</f>
        <v>0</v>
      </c>
      <c r="AK92" s="75">
        <f>RTM_IEX!H92</f>
        <v>27.09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10.207353370294719</v>
      </c>
      <c r="F93">
        <f>GT_Spot!P93</f>
        <v>0</v>
      </c>
      <c r="G93">
        <f>PPCL_NG!P93</f>
        <v>33.950000000000003</v>
      </c>
      <c r="H93">
        <f>PPCL_Spot!P93</f>
        <v>6.59206001875586</v>
      </c>
      <c r="I93">
        <f>Bawana_NG!P93</f>
        <v>93.97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1043.9626484139935</v>
      </c>
      <c r="P93" s="77">
        <v>47.194516653905055</v>
      </c>
      <c r="Q93" s="77">
        <v>35.354391849919239</v>
      </c>
      <c r="R93" s="80">
        <v>0</v>
      </c>
      <c r="S93" s="80">
        <v>0</v>
      </c>
      <c r="T93" s="78">
        <f>SUMPRODUCT(LTA!F93:AJ93,LTA!F$101:AJ$101,LTA!F$103:AJ$103)</f>
        <v>36.44</v>
      </c>
      <c r="U93" s="78">
        <f>SUMPRODUCT(LTA!F93:AJ93,LTA!F$102:AJ$102,LTA!F$103:AJ$103)</f>
        <v>75.06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7.74</v>
      </c>
      <c r="Z93" s="75">
        <f>IEX!N93</f>
        <v>0</v>
      </c>
      <c r="AA93" s="117">
        <f>STOA!H93</f>
        <v>825.68</v>
      </c>
      <c r="AB93" s="117">
        <f>-STOA!N93</f>
        <v>0</v>
      </c>
      <c r="AC93">
        <f t="shared" si="3"/>
        <v>19.50212853870044</v>
      </c>
      <c r="AD93">
        <f t="shared" si="4"/>
        <v>2196.6488417681676</v>
      </c>
      <c r="AE93">
        <f>'IDT-1'!B93</f>
        <v>220.91499999999999</v>
      </c>
      <c r="AF93" s="26"/>
      <c r="AG93">
        <f t="shared" si="5"/>
        <v>2417.5638417681675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13.202230701496919</v>
      </c>
      <c r="F94">
        <f>GT_Spot!P94</f>
        <v>0</v>
      </c>
      <c r="G94">
        <f>PPCL_NG!P94</f>
        <v>33.950000000000003</v>
      </c>
      <c r="H94">
        <f>PPCL_Spot!P94</f>
        <v>8.93</v>
      </c>
      <c r="I94">
        <f>Bawana_NG!P94</f>
        <v>93.97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1043.9626484139935</v>
      </c>
      <c r="P94" s="77">
        <v>47.194516653905055</v>
      </c>
      <c r="Q94" s="77">
        <v>35.354391849919239</v>
      </c>
      <c r="R94" s="80">
        <v>0</v>
      </c>
      <c r="S94" s="80">
        <v>0</v>
      </c>
      <c r="T94" s="78">
        <f>SUMPRODUCT(LTA!F94:AJ94,LTA!F$101:AJ$101,LTA!F$103:AJ$103)</f>
        <v>34.020000000000003</v>
      </c>
      <c r="U94" s="78">
        <f>SUMPRODUCT(LTA!F94:AJ94,LTA!F$102:AJ$102,LTA!F$103:AJ$103)</f>
        <v>83.67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883.7299999999999</v>
      </c>
      <c r="AB94" s="117">
        <f>-STOA!N94</f>
        <v>0</v>
      </c>
      <c r="AC94">
        <f t="shared" si="3"/>
        <v>20.21653733104997</v>
      </c>
      <c r="AD94">
        <f t="shared" si="4"/>
        <v>2277.1172502882646</v>
      </c>
      <c r="AE94">
        <f>'IDT-1'!B94</f>
        <v>196.55500000000001</v>
      </c>
      <c r="AF94" s="26"/>
      <c r="AG94">
        <f t="shared" si="5"/>
        <v>2473.6722502882644</v>
      </c>
      <c r="AI94" s="75">
        <f>PXIL!H94</f>
        <v>0</v>
      </c>
      <c r="AJ94" s="75">
        <f>PXIL!N94</f>
        <v>0</v>
      </c>
      <c r="AK94" s="75">
        <f>RTM_IEX!H94</f>
        <v>19.350000000000001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13.202230701496919</v>
      </c>
      <c r="F95">
        <f>GT_Spot!P95</f>
        <v>0</v>
      </c>
      <c r="G95">
        <f>PPCL_NG!P95</f>
        <v>33.950000000000003</v>
      </c>
      <c r="H95">
        <f>PPCL_Spot!P95</f>
        <v>8.93</v>
      </c>
      <c r="I95">
        <f>Bawana_NG!P95</f>
        <v>93.97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1038.8769573280752</v>
      </c>
      <c r="P95" s="77">
        <v>47.194516653905055</v>
      </c>
      <c r="Q95" s="77">
        <v>35.354391849919239</v>
      </c>
      <c r="R95" s="80">
        <v>0</v>
      </c>
      <c r="S95" s="80">
        <v>0</v>
      </c>
      <c r="T95" s="78">
        <f>SUMPRODUCT(LTA!F95:AJ95,LTA!F$101:AJ$101,LTA!F$103:AJ$103)</f>
        <v>35.450000000000003</v>
      </c>
      <c r="U95" s="78">
        <f>SUMPRODUCT(LTA!F95:AJ95,LTA!F$102:AJ$102,LTA!F$103:AJ$103)</f>
        <v>86.35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873.02999999999986</v>
      </c>
      <c r="AB95" s="117">
        <f>-STOA!N95</f>
        <v>0</v>
      </c>
      <c r="AC95">
        <f t="shared" si="3"/>
        <v>20.050048779760232</v>
      </c>
      <c r="AD95">
        <f t="shared" si="4"/>
        <v>2234.2580477536358</v>
      </c>
      <c r="AE95">
        <f>'IDT-1'!B95</f>
        <v>175.3</v>
      </c>
      <c r="AF95" s="26"/>
      <c r="AG95">
        <f t="shared" si="5"/>
        <v>2409.5580477536359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-12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13.202230701496919</v>
      </c>
      <c r="F96">
        <f>GT_Spot!P96</f>
        <v>0</v>
      </c>
      <c r="G96">
        <f>PPCL_NG!P96</f>
        <v>33.950000000000003</v>
      </c>
      <c r="H96">
        <f>PPCL_Spot!P96</f>
        <v>8.93</v>
      </c>
      <c r="I96">
        <f>Bawana_NG!P96</f>
        <v>93.97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1039.7478856576752</v>
      </c>
      <c r="P96" s="77">
        <v>47.194516653905055</v>
      </c>
      <c r="Q96" s="77">
        <v>35.354391849919239</v>
      </c>
      <c r="R96" s="80">
        <v>0</v>
      </c>
      <c r="S96" s="80">
        <v>0</v>
      </c>
      <c r="T96" s="78">
        <f>SUMPRODUCT(LTA!F96:AJ96,LTA!F$101:AJ$101,LTA!F$103:AJ$103)</f>
        <v>20.58</v>
      </c>
      <c r="U96" s="78">
        <f>SUMPRODUCT(LTA!F96:AJ96,LTA!F$102:AJ$102,LTA!F$103:AJ$103)</f>
        <v>87.26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161.58000000000001</v>
      </c>
      <c r="Z96" s="75">
        <f>IEX!N96</f>
        <v>0</v>
      </c>
      <c r="AA96" s="117">
        <f>STOA!H96</f>
        <v>873.02999999999986</v>
      </c>
      <c r="AB96" s="117">
        <f>-STOA!N96</f>
        <v>0</v>
      </c>
      <c r="AC96">
        <f t="shared" si="3"/>
        <v>21.420511418794369</v>
      </c>
      <c r="AD96">
        <f t="shared" si="4"/>
        <v>2412.7285134442018</v>
      </c>
      <c r="AE96">
        <f>'IDT-1'!B96</f>
        <v>0</v>
      </c>
      <c r="AF96" s="26"/>
      <c r="AG96">
        <f t="shared" si="5"/>
        <v>2412.7285134442018</v>
      </c>
      <c r="AI96" s="75">
        <f>PXIL!H96</f>
        <v>0</v>
      </c>
      <c r="AJ96" s="75">
        <f>PXIL!N96</f>
        <v>0</v>
      </c>
      <c r="AK96" s="75">
        <f>RTM_IEX!H96</f>
        <v>19.350000000000001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13.202230701496919</v>
      </c>
      <c r="F97">
        <f>GT_Spot!P97</f>
        <v>0</v>
      </c>
      <c r="G97">
        <f>PPCL_NG!P97</f>
        <v>33.950000000000003</v>
      </c>
      <c r="H97">
        <f>PPCL_Spot!P97</f>
        <v>8.89</v>
      </c>
      <c r="I97">
        <f>Bawana_NG!P97</f>
        <v>93.97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1039.7478856576752</v>
      </c>
      <c r="P97" s="77">
        <v>47.194516653905055</v>
      </c>
      <c r="Q97" s="77">
        <v>35.354391849919239</v>
      </c>
      <c r="R97" s="80">
        <v>0</v>
      </c>
      <c r="S97" s="80">
        <v>0</v>
      </c>
      <c r="T97" s="78">
        <f>SUMPRODUCT(LTA!F97:AJ97,LTA!F$101:AJ$101,LTA!F$103:AJ$103)</f>
        <v>22.29</v>
      </c>
      <c r="U97" s="78">
        <f>SUMPRODUCT(LTA!F97:AJ97,LTA!F$102:AJ$102,LTA!F$103:AJ$103)</f>
        <v>79.13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149.96</v>
      </c>
      <c r="Z97" s="75">
        <f>IEX!N97</f>
        <v>0</v>
      </c>
      <c r="AA97" s="117">
        <f>STOA!H97</f>
        <v>873.02999999999986</v>
      </c>
      <c r="AB97" s="117">
        <f>-STOA!N97</f>
        <v>0</v>
      </c>
      <c r="AC97">
        <f t="shared" si="3"/>
        <v>21.346591418794368</v>
      </c>
      <c r="AD97">
        <f t="shared" si="4"/>
        <v>2404.402433444202</v>
      </c>
      <c r="AE97">
        <f>'IDT-1'!B97</f>
        <v>0</v>
      </c>
      <c r="AF97" s="26"/>
      <c r="AG97">
        <f t="shared" si="5"/>
        <v>2404.402433444202</v>
      </c>
      <c r="AI97" s="75">
        <f>PXIL!H97</f>
        <v>0</v>
      </c>
      <c r="AJ97" s="75">
        <f>PXIL!N97</f>
        <v>0</v>
      </c>
      <c r="AK97" s="75">
        <f>RTM_IEX!H97</f>
        <v>29.03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13.202230701496919</v>
      </c>
      <c r="F98">
        <f>GT_Spot!P98</f>
        <v>0</v>
      </c>
      <c r="G98">
        <f>PPCL_NG!P98</f>
        <v>33.950000000000003</v>
      </c>
      <c r="H98">
        <f>PPCL_Spot!P98</f>
        <v>8.93</v>
      </c>
      <c r="I98">
        <f>Bawana_NG!P98</f>
        <v>93.97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1039.7478856576752</v>
      </c>
      <c r="P98" s="77">
        <v>47.194516653905055</v>
      </c>
      <c r="Q98" s="77">
        <v>35.354391849919239</v>
      </c>
      <c r="R98" s="80">
        <v>0</v>
      </c>
      <c r="S98" s="80">
        <v>0</v>
      </c>
      <c r="T98" s="78">
        <f>SUMPRODUCT(LTA!F98:AJ98,LTA!F$101:AJ$101,LTA!F$103:AJ$103)</f>
        <v>23.33</v>
      </c>
      <c r="U98" s="78">
        <f>SUMPRODUCT(LTA!F98:AJ98,LTA!F$102:AJ$102,LTA!F$103:AJ$103)</f>
        <v>79.31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138.35</v>
      </c>
      <c r="Z98" s="75">
        <f>IEX!N98</f>
        <v>0</v>
      </c>
      <c r="AA98" s="117">
        <f>STOA!H98</f>
        <v>873.02999999999986</v>
      </c>
      <c r="AB98" s="117">
        <f>-STOA!N98</f>
        <v>0</v>
      </c>
      <c r="AC98">
        <f t="shared" si="3"/>
        <v>21.119287418794368</v>
      </c>
      <c r="AD98">
        <f t="shared" si="4"/>
        <v>2378.7997374442016</v>
      </c>
      <c r="AE98">
        <f>'IDT-1'!B98</f>
        <v>0</v>
      </c>
      <c r="AF98" s="26"/>
      <c r="AG98">
        <f t="shared" si="5"/>
        <v>2378.7997374442016</v>
      </c>
      <c r="AI98" s="75">
        <f>PXIL!H98</f>
        <v>0</v>
      </c>
      <c r="AJ98" s="75">
        <f>PXIL!N98</f>
        <v>0</v>
      </c>
      <c r="AK98" s="75">
        <f>RTM_IEX!H98</f>
        <v>13.55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0.29399839025810348</v>
      </c>
      <c r="F99">
        <f t="shared" si="6"/>
        <v>0</v>
      </c>
      <c r="G99">
        <f t="shared" si="6"/>
        <v>0.81479999999999886</v>
      </c>
      <c r="H99">
        <f t="shared" si="6"/>
        <v>0.19878326217889172</v>
      </c>
      <c r="I99">
        <f t="shared" si="6"/>
        <v>2.099562794897833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22.990407087128769</v>
      </c>
      <c r="P99" s="77">
        <f t="shared" si="6"/>
        <v>1.2629367749808593</v>
      </c>
      <c r="Q99" s="77">
        <f t="shared" si="6"/>
        <v>0.74936161076098939</v>
      </c>
      <c r="R99" s="80">
        <f t="shared" si="6"/>
        <v>0.48218505945347889</v>
      </c>
      <c r="S99" s="80">
        <f t="shared" si="6"/>
        <v>0</v>
      </c>
      <c r="T99" s="78">
        <f t="shared" si="6"/>
        <v>2.9644199999999996</v>
      </c>
      <c r="U99" s="78">
        <f t="shared" si="6"/>
        <v>2.3424649999999989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0.32774750000000008</v>
      </c>
      <c r="Z99" s="75">
        <f t="shared" si="6"/>
        <v>0</v>
      </c>
      <c r="AA99" s="117">
        <f t="shared" si="6"/>
        <v>14.985232499999995</v>
      </c>
      <c r="AB99" s="117">
        <f t="shared" si="6"/>
        <v>0</v>
      </c>
      <c r="AC99">
        <f t="shared" si="6"/>
        <v>0.4474503651107482</v>
      </c>
      <c r="AD99">
        <f t="shared" si="6"/>
        <v>49.347032114548156</v>
      </c>
      <c r="AE99">
        <f t="shared" si="6"/>
        <v>0.78900250000000005</v>
      </c>
      <c r="AG99">
        <f t="shared" si="6"/>
        <v>50.136034614548166</v>
      </c>
      <c r="AI99">
        <f t="shared" si="6"/>
        <v>0</v>
      </c>
      <c r="AJ99">
        <f t="shared" si="6"/>
        <v>0</v>
      </c>
      <c r="AK99">
        <f t="shared" si="6"/>
        <v>0.8063324999999999</v>
      </c>
      <c r="AL99">
        <f t="shared" si="6"/>
        <v>-0.52375000000000005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443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444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44792</v>
      </c>
      <c r="B1" s="223"/>
      <c r="C1" s="223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23" t="s">
        <v>200</v>
      </c>
      <c r="M1" s="223" t="s">
        <v>201</v>
      </c>
      <c r="N1" s="223" t="s">
        <v>202</v>
      </c>
      <c r="O1" s="223" t="s">
        <v>197</v>
      </c>
      <c r="P1" s="224" t="s">
        <v>143</v>
      </c>
      <c r="Q1" s="224" t="s">
        <v>144</v>
      </c>
      <c r="R1" s="228" t="s">
        <v>338</v>
      </c>
      <c r="S1" s="79"/>
      <c r="T1" s="82" t="s">
        <v>301</v>
      </c>
      <c r="U1" s="225" t="s">
        <v>302</v>
      </c>
      <c r="V1" s="107" t="s">
        <v>315</v>
      </c>
      <c r="W1" s="107" t="s">
        <v>301</v>
      </c>
      <c r="X1" s="217" t="s">
        <v>334</v>
      </c>
      <c r="Y1" s="227" t="s">
        <v>223</v>
      </c>
      <c r="Z1" s="227" t="s">
        <v>224</v>
      </c>
      <c r="AA1" s="226" t="s">
        <v>198</v>
      </c>
      <c r="AB1" s="226" t="s">
        <v>199</v>
      </c>
      <c r="AC1" s="27" t="s">
        <v>189</v>
      </c>
      <c r="AD1" s="217" t="s">
        <v>142</v>
      </c>
      <c r="AG1" s="217" t="s">
        <v>278</v>
      </c>
      <c r="AI1" s="227" t="s">
        <v>383</v>
      </c>
      <c r="AJ1" s="227" t="s">
        <v>411</v>
      </c>
      <c r="AK1" s="227" t="s">
        <v>385</v>
      </c>
      <c r="AL1" s="227" t="s">
        <v>386</v>
      </c>
      <c r="AM1" s="227" t="s">
        <v>387</v>
      </c>
      <c r="AN1" s="227" t="s">
        <v>388</v>
      </c>
      <c r="AO1" s="229" t="s">
        <v>412</v>
      </c>
      <c r="AP1" s="229" t="s">
        <v>413</v>
      </c>
      <c r="AQ1" s="229" t="s">
        <v>414</v>
      </c>
      <c r="AR1" s="229" t="s">
        <v>415</v>
      </c>
    </row>
    <row r="2" spans="1:44">
      <c r="A2" s="27" t="s">
        <v>44</v>
      </c>
      <c r="B2" s="223"/>
      <c r="C2" s="223"/>
      <c r="D2" s="217"/>
      <c r="E2" s="217"/>
      <c r="F2" s="217"/>
      <c r="G2" s="217"/>
      <c r="H2" s="217"/>
      <c r="I2" s="217"/>
      <c r="J2" s="217"/>
      <c r="K2" s="217"/>
      <c r="L2" s="223"/>
      <c r="M2" s="223"/>
      <c r="N2" s="223"/>
      <c r="O2" s="223"/>
      <c r="P2" s="224"/>
      <c r="Q2" s="224"/>
      <c r="R2" s="228"/>
      <c r="S2" s="79"/>
      <c r="T2" s="82" t="s">
        <v>314</v>
      </c>
      <c r="U2" s="225"/>
      <c r="V2" s="107" t="s">
        <v>303</v>
      </c>
      <c r="W2" s="107" t="s">
        <v>303</v>
      </c>
      <c r="X2" s="217"/>
      <c r="Y2" s="227"/>
      <c r="Z2" s="227"/>
      <c r="AA2" s="226"/>
      <c r="AB2" s="226"/>
      <c r="AC2" s="27">
        <f>Allocation!J1/100</f>
        <v>8.8000000000000005E-3</v>
      </c>
      <c r="AD2" s="217"/>
      <c r="AE2" t="s">
        <v>276</v>
      </c>
      <c r="AG2" s="217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f>GT_NG!Q3</f>
        <v>16.317911576497966</v>
      </c>
      <c r="F3">
        <f>GT_Spot!Q3</f>
        <v>0</v>
      </c>
      <c r="G3">
        <f>PPCL_NG!Q3</f>
        <v>19.28</v>
      </c>
      <c r="H3">
        <f>PPCL_Spot!Q3</f>
        <v>17.774445485785691</v>
      </c>
      <c r="I3">
        <f>Bawana_NG!Q3</f>
        <v>47.09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668.47083444810119</v>
      </c>
      <c r="P3" s="77">
        <v>34.190000000000005</v>
      </c>
      <c r="Q3" s="77">
        <v>20.4425394458939</v>
      </c>
      <c r="R3" s="80">
        <v>0</v>
      </c>
      <c r="S3" s="80">
        <v>0</v>
      </c>
      <c r="T3" s="78">
        <f>SUMPRODUCT(LTA!F3:AJ3,LTA!F$101:AJ$101,LTA!F$104:AJ$104)</f>
        <v>21.97</v>
      </c>
      <c r="U3" s="78">
        <f>SUMPRODUCT(LTA!F3:AJ3,LTA!F$102:AJ$102,LTA!F$104:AJ$104)</f>
        <v>107.19999999999999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246.56000000000003</v>
      </c>
      <c r="AB3" s="117">
        <f>-STOA!O3</f>
        <v>0</v>
      </c>
      <c r="AC3">
        <f>SUMIF(B3:AB3,"&gt;0")*$AC$2-SUMIF(B3:AB3,"&lt;0")*($AC$2/(1-$AC$2))+SUMIF(AI3:AR3,"&gt;0")*$AC$2-SUMIF(AI3:AR3,"&lt;0")*($AC$2/(1-$AC$2))</f>
        <v>11.210370432415253</v>
      </c>
      <c r="AD3">
        <f>SUM(B3:AB3,AI3:AR3)-AC3</f>
        <v>1262.6953605238634</v>
      </c>
      <c r="AE3">
        <f>'IDT-1'!C3</f>
        <v>0</v>
      </c>
      <c r="AF3" s="26"/>
      <c r="AG3">
        <f>SUM(AD3:AF3)</f>
        <v>1262.6953605238634</v>
      </c>
      <c r="AI3" s="75">
        <f>PXIL!I3</f>
        <v>0</v>
      </c>
      <c r="AJ3" s="75">
        <f>PXIL!O3</f>
        <v>0</v>
      </c>
      <c r="AK3" s="75">
        <f>RTM_IEX!I3</f>
        <v>74.61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16.615648632926121</v>
      </c>
      <c r="F4">
        <f>GT_Spot!Q4</f>
        <v>0</v>
      </c>
      <c r="G4">
        <f>PPCL_NG!Q4</f>
        <v>19.28</v>
      </c>
      <c r="H4">
        <f>PPCL_Spot!Q4</f>
        <v>17.774445485785691</v>
      </c>
      <c r="I4">
        <f>Bawana_NG!Q4</f>
        <v>47.09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668.47083444810119</v>
      </c>
      <c r="P4" s="77">
        <v>34.190000000000005</v>
      </c>
      <c r="Q4" s="77">
        <v>20.4425394458939</v>
      </c>
      <c r="R4" s="80">
        <v>0</v>
      </c>
      <c r="S4" s="80">
        <v>0</v>
      </c>
      <c r="T4" s="78">
        <f>SUMPRODUCT(LTA!F4:AJ4,LTA!F$101:AJ$101,LTA!F$104:AJ$104)</f>
        <v>31.15</v>
      </c>
      <c r="U4" s="78">
        <f>SUMPRODUCT(LTA!F4:AJ4,LTA!F$102:AJ$102,LTA!F$104:AJ$104)</f>
        <v>107.59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246.56000000000003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11.252590518511823</v>
      </c>
      <c r="AD4">
        <f t="shared" ref="AD4:AD67" si="1">SUM(B4:AB4,AI4:AR4)-AC4</f>
        <v>1267.4508774941951</v>
      </c>
      <c r="AE4">
        <f>'IDT-1'!C4</f>
        <v>0</v>
      </c>
      <c r="AF4" s="26"/>
      <c r="AG4">
        <f t="shared" ref="AG4:AG67" si="2">SUM(AD4:AF4)</f>
        <v>1267.4508774941951</v>
      </c>
      <c r="AI4" s="75">
        <f>PXIL!I4</f>
        <v>0</v>
      </c>
      <c r="AJ4" s="75">
        <f>PXIL!O4</f>
        <v>0</v>
      </c>
      <c r="AK4" s="75">
        <f>RTM_IEX!I4</f>
        <v>69.540000000000006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16.615648632926121</v>
      </c>
      <c r="F5">
        <f>GT_Spot!Q5</f>
        <v>0</v>
      </c>
      <c r="G5">
        <f>PPCL_NG!Q5</f>
        <v>19.28</v>
      </c>
      <c r="H5">
        <f>PPCL_Spot!Q5</f>
        <v>17.774445485785691</v>
      </c>
      <c r="I5">
        <f>Bawana_NG!Q5</f>
        <v>47.09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667.65692700810132</v>
      </c>
      <c r="P5" s="77">
        <v>34.190000000000005</v>
      </c>
      <c r="Q5" s="77">
        <v>20.4425394458939</v>
      </c>
      <c r="R5" s="80">
        <v>0</v>
      </c>
      <c r="S5" s="80">
        <v>0</v>
      </c>
      <c r="T5" s="78">
        <f>SUMPRODUCT(LTA!F5:AJ5,LTA!F$101:AJ$101,LTA!F$104:AJ$104)</f>
        <v>31.01</v>
      </c>
      <c r="U5" s="78">
        <f>SUMPRODUCT(LTA!F5:AJ5,LTA!F$102:AJ$102,LTA!F$104:AJ$104)</f>
        <v>107.89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246.56000000000003</v>
      </c>
      <c r="AB5" s="117">
        <f>-STOA!O5</f>
        <v>0</v>
      </c>
      <c r="AC5">
        <f t="shared" si="0"/>
        <v>11.089668133039822</v>
      </c>
      <c r="AD5">
        <f t="shared" si="1"/>
        <v>1249.0998924396672</v>
      </c>
      <c r="AE5">
        <f>'IDT-1'!C5</f>
        <v>0</v>
      </c>
      <c r="AF5" s="26"/>
      <c r="AG5">
        <f t="shared" si="2"/>
        <v>1249.0998924396672</v>
      </c>
      <c r="AI5" s="75">
        <f>PXIL!I5</f>
        <v>0</v>
      </c>
      <c r="AJ5" s="75">
        <f>PXIL!O5</f>
        <v>0</v>
      </c>
      <c r="AK5" s="75">
        <f>RTM_IEX!I5</f>
        <v>51.68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16.615648632926121</v>
      </c>
      <c r="F6">
        <f>GT_Spot!Q6</f>
        <v>0</v>
      </c>
      <c r="G6">
        <f>PPCL_NG!Q6</f>
        <v>19.28</v>
      </c>
      <c r="H6">
        <f>PPCL_Spot!Q6</f>
        <v>17.774445485785691</v>
      </c>
      <c r="I6">
        <f>Bawana_NG!Q6</f>
        <v>47.09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667.65692700810132</v>
      </c>
      <c r="P6" s="77">
        <v>34.190000000000005</v>
      </c>
      <c r="Q6" s="77">
        <v>20.4425394458939</v>
      </c>
      <c r="R6" s="80">
        <v>0</v>
      </c>
      <c r="S6" s="80">
        <v>0</v>
      </c>
      <c r="T6" s="78">
        <f>SUMPRODUCT(LTA!F6:AJ6,LTA!F$101:AJ$101,LTA!F$104:AJ$104)</f>
        <v>31.15</v>
      </c>
      <c r="U6" s="78">
        <f>SUMPRODUCT(LTA!F6:AJ6,LTA!F$102:AJ$102,LTA!F$104:AJ$104)</f>
        <v>108.28999999999999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246.56000000000003</v>
      </c>
      <c r="AB6" s="117">
        <f>-STOA!O6</f>
        <v>0</v>
      </c>
      <c r="AC6">
        <f t="shared" si="0"/>
        <v>11.058516133039822</v>
      </c>
      <c r="AD6">
        <f t="shared" si="1"/>
        <v>1245.591044439667</v>
      </c>
      <c r="AE6">
        <f>'IDT-1'!C6</f>
        <v>0</v>
      </c>
      <c r="AF6" s="26"/>
      <c r="AG6">
        <f t="shared" si="2"/>
        <v>1245.591044439667</v>
      </c>
      <c r="AI6" s="75">
        <f>PXIL!I6</f>
        <v>0</v>
      </c>
      <c r="AJ6" s="75">
        <f>PXIL!O6</f>
        <v>0</v>
      </c>
      <c r="AK6" s="75">
        <f>RTM_IEX!I6</f>
        <v>47.6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16.615648632926121</v>
      </c>
      <c r="F7">
        <f>GT_Spot!Q7</f>
        <v>0</v>
      </c>
      <c r="G7">
        <f>PPCL_NG!Q7</f>
        <v>19.28</v>
      </c>
      <c r="H7">
        <f>PPCL_Spot!Q7</f>
        <v>18.215357458075903</v>
      </c>
      <c r="I7">
        <f>Bawana_NG!Q7</f>
        <v>47.09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667.49560602010126</v>
      </c>
      <c r="P7" s="77">
        <v>34.190000000000005</v>
      </c>
      <c r="Q7" s="77">
        <v>20.4425394458939</v>
      </c>
      <c r="R7" s="80">
        <v>0</v>
      </c>
      <c r="S7" s="80">
        <v>0</v>
      </c>
      <c r="T7" s="78">
        <f>SUMPRODUCT(LTA!F7:AJ7,LTA!F$101:AJ$101,LTA!F$104:AJ$104)</f>
        <v>31.17</v>
      </c>
      <c r="U7" s="78">
        <f>SUMPRODUCT(LTA!F7:AJ7,LTA!F$102:AJ$102,LTA!F$104:AJ$104)</f>
        <v>108.72999999999999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246.56000000000003</v>
      </c>
      <c r="AB7" s="117">
        <f>-STOA!O7</f>
        <v>0</v>
      </c>
      <c r="AC7">
        <f t="shared" si="0"/>
        <v>11.242168533701577</v>
      </c>
      <c r="AD7">
        <f t="shared" si="1"/>
        <v>1266.2769830232958</v>
      </c>
      <c r="AE7">
        <f>'IDT-1'!C7</f>
        <v>0</v>
      </c>
      <c r="AF7" s="26"/>
      <c r="AG7">
        <f t="shared" si="2"/>
        <v>1266.2769830232958</v>
      </c>
      <c r="AI7" s="75">
        <f>PXIL!I7</f>
        <v>0</v>
      </c>
      <c r="AJ7" s="75">
        <f>PXIL!O7</f>
        <v>0</v>
      </c>
      <c r="AK7" s="75">
        <f>RTM_IEX!I7</f>
        <v>67.73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7.1088934546521871</v>
      </c>
      <c r="F8">
        <f>GT_Spot!Q8</f>
        <v>0</v>
      </c>
      <c r="G8">
        <f>PPCL_NG!Q8</f>
        <v>19.28</v>
      </c>
      <c r="H8">
        <f>PPCL_Spot!Q8</f>
        <v>5.46</v>
      </c>
      <c r="I8">
        <f>Bawana_NG!Q8</f>
        <v>47.09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667.49560602010126</v>
      </c>
      <c r="P8" s="77">
        <v>34.190000000000005</v>
      </c>
      <c r="Q8" s="77">
        <v>20.4425394458939</v>
      </c>
      <c r="R8" s="80">
        <v>0</v>
      </c>
      <c r="S8" s="80">
        <v>0</v>
      </c>
      <c r="T8" s="78">
        <f>SUMPRODUCT(LTA!F8:AJ8,LTA!F$101:AJ$101,LTA!F$104:AJ$104)</f>
        <v>31.31</v>
      </c>
      <c r="U8" s="78">
        <f>SUMPRODUCT(LTA!F8:AJ8,LTA!F$102:AJ$102,LTA!F$104:AJ$104)</f>
        <v>109.05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246.56000000000003</v>
      </c>
      <c r="AB8" s="117">
        <f>-STOA!O8</f>
        <v>0</v>
      </c>
      <c r="AC8">
        <f t="shared" si="0"/>
        <v>10.965125942501697</v>
      </c>
      <c r="AD8">
        <f t="shared" si="1"/>
        <v>1235.0719129781455</v>
      </c>
      <c r="AE8">
        <f>'IDT-1'!C8</f>
        <v>0</v>
      </c>
      <c r="AF8" s="26"/>
      <c r="AG8">
        <f t="shared" si="2"/>
        <v>1235.0719129781455</v>
      </c>
      <c r="AI8" s="75">
        <f>PXIL!I8</f>
        <v>0</v>
      </c>
      <c r="AJ8" s="75">
        <f>PXIL!O8</f>
        <v>0</v>
      </c>
      <c r="AK8" s="75">
        <f>RTM_IEX!I8</f>
        <v>58.05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7.1088934546521871</v>
      </c>
      <c r="F9">
        <f>GT_Spot!Q9</f>
        <v>0</v>
      </c>
      <c r="G9">
        <f>PPCL_NG!Q9</f>
        <v>19.28</v>
      </c>
      <c r="H9">
        <f>PPCL_Spot!Q9</f>
        <v>5.46</v>
      </c>
      <c r="I9">
        <f>Bawana_NG!Q9</f>
        <v>47.09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668.00134923010137</v>
      </c>
      <c r="P9" s="77">
        <v>34.190000000000005</v>
      </c>
      <c r="Q9" s="77">
        <v>20.4425394458939</v>
      </c>
      <c r="R9" s="80">
        <v>0</v>
      </c>
      <c r="S9" s="80">
        <v>0</v>
      </c>
      <c r="T9" s="78">
        <f>SUMPRODUCT(LTA!F9:AJ9,LTA!F$101:AJ$101,LTA!F$104:AJ$104)</f>
        <v>31.7</v>
      </c>
      <c r="U9" s="78">
        <f>SUMPRODUCT(LTA!F9:AJ9,LTA!F$102:AJ$102,LTA!F$104:AJ$104)</f>
        <v>109.56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-45</v>
      </c>
      <c r="AA9" s="117">
        <f>STOA!I9</f>
        <v>275.58</v>
      </c>
      <c r="AB9" s="117">
        <f>-STOA!O9</f>
        <v>0</v>
      </c>
      <c r="AC9">
        <f t="shared" si="0"/>
        <v>11.377012221248489</v>
      </c>
      <c r="AD9">
        <f t="shared" si="1"/>
        <v>1191.065769909399</v>
      </c>
      <c r="AE9">
        <f>'IDT-1'!C9</f>
        <v>0</v>
      </c>
      <c r="AF9" s="26"/>
      <c r="AG9">
        <f t="shared" si="2"/>
        <v>1191.065769909399</v>
      </c>
      <c r="AI9" s="75">
        <f>PXIL!I9</f>
        <v>0</v>
      </c>
      <c r="AJ9" s="75">
        <f>PXIL!O9</f>
        <v>0</v>
      </c>
      <c r="AK9" s="75">
        <f>RTM_IEX!I9</f>
        <v>29.03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7.1088934546521871</v>
      </c>
      <c r="F10">
        <f>GT_Spot!Q10</f>
        <v>0</v>
      </c>
      <c r="G10">
        <f>PPCL_NG!Q10</f>
        <v>19.28</v>
      </c>
      <c r="H10">
        <f>PPCL_Spot!Q10</f>
        <v>5.46</v>
      </c>
      <c r="I10">
        <f>Bawana_NG!Q10</f>
        <v>47.09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658.08160229679697</v>
      </c>
      <c r="P10" s="77">
        <v>34.190000000000005</v>
      </c>
      <c r="Q10" s="77">
        <v>20.4425394458939</v>
      </c>
      <c r="R10" s="80">
        <v>0</v>
      </c>
      <c r="S10" s="80">
        <v>0</v>
      </c>
      <c r="T10" s="78">
        <f>SUMPRODUCT(LTA!F10:AJ10,LTA!F$101:AJ$101,LTA!F$104:AJ$104)</f>
        <v>33.81</v>
      </c>
      <c r="U10" s="78">
        <f>SUMPRODUCT(LTA!F10:AJ10,LTA!F$102:AJ$102,LTA!F$104:AJ$104)</f>
        <v>109.97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-20</v>
      </c>
      <c r="AA10" s="117">
        <f>STOA!I10</f>
        <v>275.58</v>
      </c>
      <c r="AB10" s="117">
        <f>-STOA!O10</f>
        <v>0</v>
      </c>
      <c r="AC10">
        <f t="shared" si="0"/>
        <v>10.834477260180524</v>
      </c>
      <c r="AD10">
        <f t="shared" si="1"/>
        <v>1180.1785579371624</v>
      </c>
      <c r="AE10">
        <f>'IDT-1'!C10</f>
        <v>0</v>
      </c>
      <c r="AF10" s="26"/>
      <c r="AG10">
        <f t="shared" si="2"/>
        <v>1180.1785579371624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16.615648632926121</v>
      </c>
      <c r="F11">
        <f>GT_Spot!Q11</f>
        <v>0</v>
      </c>
      <c r="G11">
        <f>PPCL_NG!Q11</f>
        <v>19.28</v>
      </c>
      <c r="H11">
        <f>PPCL_Spot!Q11</f>
        <v>5.46</v>
      </c>
      <c r="I11">
        <f>Bawana_NG!Q11</f>
        <v>47.878034724787589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655.31422758881786</v>
      </c>
      <c r="P11" s="77">
        <v>34.190000000000005</v>
      </c>
      <c r="Q11" s="77">
        <v>20.4425394458939</v>
      </c>
      <c r="R11" s="80">
        <v>0</v>
      </c>
      <c r="S11" s="80">
        <v>0</v>
      </c>
      <c r="T11" s="78">
        <f>SUMPRODUCT(LTA!F11:AJ11,LTA!F$101:AJ$101,LTA!F$104:AJ$104)</f>
        <v>33.78</v>
      </c>
      <c r="U11" s="78">
        <f>SUMPRODUCT(LTA!F11:AJ11,LTA!F$102:AJ$102,LTA!F$104:AJ$104)</f>
        <v>110.41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-35</v>
      </c>
      <c r="AA11" s="117">
        <f>STOA!I11</f>
        <v>275.58</v>
      </c>
      <c r="AB11" s="117">
        <f>-STOA!O11</f>
        <v>0</v>
      </c>
      <c r="AC11">
        <f t="shared" si="0"/>
        <v>11.392623527617992</v>
      </c>
      <c r="AD11">
        <f t="shared" si="1"/>
        <v>1132.5578268648073</v>
      </c>
      <c r="AE11">
        <f>'IDT-1'!C11</f>
        <v>0</v>
      </c>
      <c r="AF11" s="26"/>
      <c r="AG11">
        <f t="shared" si="2"/>
        <v>1132.5578268648073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-40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7.5422868548617048</v>
      </c>
      <c r="F12">
        <f>GT_Spot!Q12</f>
        <v>0</v>
      </c>
      <c r="G12">
        <f>PPCL_NG!Q12</f>
        <v>19.28</v>
      </c>
      <c r="H12">
        <f>PPCL_Spot!Q12</f>
        <v>5.46</v>
      </c>
      <c r="I12">
        <f>Bawana_NG!Q12</f>
        <v>47.878034724787589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655.31499598626374</v>
      </c>
      <c r="P12" s="77">
        <v>34.190000000000005</v>
      </c>
      <c r="Q12" s="77">
        <v>20.4425394458939</v>
      </c>
      <c r="R12" s="80">
        <v>0</v>
      </c>
      <c r="S12" s="80">
        <v>0</v>
      </c>
      <c r="T12" s="78">
        <f>SUMPRODUCT(LTA!F12:AJ12,LTA!F$101:AJ$101,LTA!F$104:AJ$104)</f>
        <v>34.25</v>
      </c>
      <c r="U12" s="78">
        <f>SUMPRODUCT(LTA!F12:AJ12,LTA!F$102:AJ$102,LTA!F$104:AJ$104)</f>
        <v>110.67999999999999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-50</v>
      </c>
      <c r="AA12" s="117">
        <f>STOA!I12</f>
        <v>275.58</v>
      </c>
      <c r="AB12" s="117">
        <f>-STOA!O12</f>
        <v>0</v>
      </c>
      <c r="AC12">
        <f t="shared" si="0"/>
        <v>11.097343517813666</v>
      </c>
      <c r="AD12">
        <f t="shared" si="1"/>
        <v>1149.5205134939931</v>
      </c>
      <c r="AE12">
        <f>'IDT-1'!C12</f>
        <v>0</v>
      </c>
      <c r="AF12" s="26"/>
      <c r="AG12">
        <f t="shared" si="2"/>
        <v>1149.5205134939931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7.5422868548617048</v>
      </c>
      <c r="F13">
        <f>GT_Spot!Q13</f>
        <v>0</v>
      </c>
      <c r="G13">
        <f>PPCL_NG!Q13</f>
        <v>19.28</v>
      </c>
      <c r="H13">
        <f>PPCL_Spot!Q13</f>
        <v>5.46</v>
      </c>
      <c r="I13">
        <f>Bawana_NG!Q13</f>
        <v>47.878034724787589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650.481670632636</v>
      </c>
      <c r="P13" s="77">
        <v>34.190000000000005</v>
      </c>
      <c r="Q13" s="77">
        <v>20.4425394458939</v>
      </c>
      <c r="R13" s="80">
        <v>0</v>
      </c>
      <c r="S13" s="80">
        <v>0</v>
      </c>
      <c r="T13" s="78">
        <f>SUMPRODUCT(LTA!F13:AJ13,LTA!F$101:AJ$101,LTA!F$104:AJ$104)</f>
        <v>34.229999999999997</v>
      </c>
      <c r="U13" s="78">
        <f>SUMPRODUCT(LTA!F13:AJ13,LTA!F$102:AJ$102,LTA!F$104:AJ$104)</f>
        <v>110.97999999999999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-55</v>
      </c>
      <c r="AA13" s="117">
        <f>STOA!I13</f>
        <v>275.58</v>
      </c>
      <c r="AB13" s="117">
        <f>-STOA!O13</f>
        <v>0</v>
      </c>
      <c r="AC13">
        <f t="shared" si="0"/>
        <v>11.101664892312721</v>
      </c>
      <c r="AD13">
        <f t="shared" si="1"/>
        <v>1139.9628667658665</v>
      </c>
      <c r="AE13">
        <f>'IDT-1'!C13</f>
        <v>0</v>
      </c>
      <c r="AF13" s="26"/>
      <c r="AG13">
        <f t="shared" si="2"/>
        <v>1139.9628667658665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7.5422868548617048</v>
      </c>
      <c r="F14">
        <f>GT_Spot!Q14</f>
        <v>0</v>
      </c>
      <c r="G14">
        <f>PPCL_NG!Q14</f>
        <v>19.28</v>
      </c>
      <c r="H14">
        <f>PPCL_Spot!Q14</f>
        <v>5.46</v>
      </c>
      <c r="I14">
        <f>Bawana_NG!Q14</f>
        <v>47.878034724787589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650.481670632636</v>
      </c>
      <c r="P14" s="77">
        <v>34.190000000000005</v>
      </c>
      <c r="Q14" s="77">
        <v>20.4425394458939</v>
      </c>
      <c r="R14" s="80">
        <v>0</v>
      </c>
      <c r="S14" s="80">
        <v>0</v>
      </c>
      <c r="T14" s="78">
        <f>SUMPRODUCT(LTA!F14:AJ14,LTA!F$101:AJ$101,LTA!F$104:AJ$104)</f>
        <v>34.72</v>
      </c>
      <c r="U14" s="78">
        <f>SUMPRODUCT(LTA!F14:AJ14,LTA!F$102:AJ$102,LTA!F$104:AJ$104)</f>
        <v>111.32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-70</v>
      </c>
      <c r="AA14" s="117">
        <f>STOA!I14</f>
        <v>275.58</v>
      </c>
      <c r="AB14" s="117">
        <f>-STOA!O14</f>
        <v>0</v>
      </c>
      <c r="AC14">
        <f t="shared" si="0"/>
        <v>11.242140805145651</v>
      </c>
      <c r="AD14">
        <f t="shared" si="1"/>
        <v>1125.6523908530335</v>
      </c>
      <c r="AE14">
        <f>'IDT-1'!C14</f>
        <v>0</v>
      </c>
      <c r="AF14" s="26"/>
      <c r="AG14">
        <f t="shared" si="2"/>
        <v>1125.6523908530335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7.1088934546521871</v>
      </c>
      <c r="F15">
        <f>GT_Spot!Q15</f>
        <v>0</v>
      </c>
      <c r="G15">
        <f>PPCL_NG!Q15</f>
        <v>19.28</v>
      </c>
      <c r="H15">
        <f>PPCL_Spot!Q15</f>
        <v>5.46</v>
      </c>
      <c r="I15">
        <f>Bawana_NG!Q15</f>
        <v>47.878034724787589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668.61017082512501</v>
      </c>
      <c r="P15" s="77">
        <v>34.190000000000005</v>
      </c>
      <c r="Q15" s="77">
        <v>20.4425394458939</v>
      </c>
      <c r="R15" s="80">
        <v>0</v>
      </c>
      <c r="S15" s="80">
        <v>0</v>
      </c>
      <c r="T15" s="78">
        <f>SUMPRODUCT(LTA!F15:AJ15,LTA!F$101:AJ$101,LTA!F$104:AJ$104)</f>
        <v>35.590000000000003</v>
      </c>
      <c r="U15" s="78">
        <f>SUMPRODUCT(LTA!F15:AJ15,LTA!F$102:AJ$102,LTA!F$104:AJ$104)</f>
        <v>111.57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-110</v>
      </c>
      <c r="AA15" s="117">
        <f>STOA!I15</f>
        <v>258.26</v>
      </c>
      <c r="AB15" s="117">
        <f>-STOA!O15</f>
        <v>0</v>
      </c>
      <c r="AC15">
        <f t="shared" si="0"/>
        <v>11.610422845805523</v>
      </c>
      <c r="AD15">
        <f t="shared" si="1"/>
        <v>1086.7792156046532</v>
      </c>
      <c r="AE15">
        <f>'IDT-1'!C15</f>
        <v>0</v>
      </c>
      <c r="AF15" s="26"/>
      <c r="AG15">
        <f t="shared" si="2"/>
        <v>1086.7792156046532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7.1088934546521871</v>
      </c>
      <c r="F16">
        <f>GT_Spot!Q16</f>
        <v>0</v>
      </c>
      <c r="G16">
        <f>PPCL_NG!Q16</f>
        <v>19.28</v>
      </c>
      <c r="H16">
        <f>PPCL_Spot!Q16</f>
        <v>5.46</v>
      </c>
      <c r="I16">
        <f>Bawana_NG!Q16</f>
        <v>47.878034724787589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669.42407826512499</v>
      </c>
      <c r="P16" s="77">
        <v>34.190000000000005</v>
      </c>
      <c r="Q16" s="77">
        <v>20.4425394458939</v>
      </c>
      <c r="R16" s="80">
        <v>0</v>
      </c>
      <c r="S16" s="80">
        <v>0</v>
      </c>
      <c r="T16" s="78">
        <f>SUMPRODUCT(LTA!F16:AJ16,LTA!F$101:AJ$101,LTA!F$104:AJ$104)</f>
        <v>35.979999999999997</v>
      </c>
      <c r="U16" s="78">
        <f>SUMPRODUCT(LTA!F16:AJ16,LTA!F$102:AJ$102,LTA!F$104:AJ$104)</f>
        <v>111.69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-120</v>
      </c>
      <c r="AA16" s="117">
        <f>STOA!I16</f>
        <v>258.26</v>
      </c>
      <c r="AB16" s="117">
        <f>-STOA!O16</f>
        <v>0</v>
      </c>
      <c r="AC16">
        <f t="shared" si="0"/>
        <v>11.710854506499476</v>
      </c>
      <c r="AD16">
        <f t="shared" si="1"/>
        <v>1078.0026913839592</v>
      </c>
      <c r="AE16">
        <f>'IDT-1'!C16</f>
        <v>0</v>
      </c>
      <c r="AF16" s="26"/>
      <c r="AG16">
        <f t="shared" si="2"/>
        <v>1078.0026913839592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7.1088934546521871</v>
      </c>
      <c r="F17">
        <f>GT_Spot!Q17</f>
        <v>0</v>
      </c>
      <c r="G17">
        <f>PPCL_NG!Q17</f>
        <v>19.28</v>
      </c>
      <c r="H17">
        <f>PPCL_Spot!Q17</f>
        <v>5.46</v>
      </c>
      <c r="I17">
        <f>Bawana_NG!Q17</f>
        <v>47.878034724787589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673.34724488151539</v>
      </c>
      <c r="P17" s="77">
        <v>34.190000000000005</v>
      </c>
      <c r="Q17" s="77">
        <v>20.4425394458939</v>
      </c>
      <c r="R17" s="80">
        <v>0</v>
      </c>
      <c r="S17" s="80">
        <v>0</v>
      </c>
      <c r="T17" s="78">
        <f>SUMPRODUCT(LTA!F17:AJ17,LTA!F$101:AJ$101,LTA!F$104:AJ$104)</f>
        <v>36.36</v>
      </c>
      <c r="U17" s="78">
        <f>SUMPRODUCT(LTA!F17:AJ17,LTA!F$102:AJ$102,LTA!F$104:AJ$104)</f>
        <v>112.07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-120</v>
      </c>
      <c r="AA17" s="117">
        <f>STOA!I17</f>
        <v>258.26</v>
      </c>
      <c r="AB17" s="117">
        <f>-STOA!O17</f>
        <v>0</v>
      </c>
      <c r="AC17">
        <f t="shared" si="0"/>
        <v>12.151582111222501</v>
      </c>
      <c r="AD17">
        <f t="shared" si="1"/>
        <v>1037.2451303956266</v>
      </c>
      <c r="AE17">
        <f>'IDT-1'!C17</f>
        <v>0</v>
      </c>
      <c r="AF17" s="26"/>
      <c r="AG17">
        <f t="shared" si="2"/>
        <v>1037.2451303956266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-45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7.1088934546521871</v>
      </c>
      <c r="F18">
        <f>GT_Spot!Q18</f>
        <v>0</v>
      </c>
      <c r="G18">
        <f>PPCL_NG!Q18</f>
        <v>19.28</v>
      </c>
      <c r="H18">
        <f>PPCL_Spot!Q18</f>
        <v>5.46</v>
      </c>
      <c r="I18">
        <f>Bawana_NG!Q18</f>
        <v>47.878034724787589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647.81684285994811</v>
      </c>
      <c r="P18" s="77">
        <v>34.190000000000005</v>
      </c>
      <c r="Q18" s="77">
        <v>20.4425394458939</v>
      </c>
      <c r="R18" s="80">
        <v>0</v>
      </c>
      <c r="S18" s="80">
        <v>0</v>
      </c>
      <c r="T18" s="78">
        <f>SUMPRODUCT(LTA!F18:AJ18,LTA!F$101:AJ$101,LTA!F$104:AJ$104)</f>
        <v>36.28</v>
      </c>
      <c r="U18" s="78">
        <f>SUMPRODUCT(LTA!F18:AJ18,LTA!F$102:AJ$102,LTA!F$104:AJ$104)</f>
        <v>112.56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-83.2</v>
      </c>
      <c r="AA18" s="117">
        <f>STOA!I18</f>
        <v>258.26</v>
      </c>
      <c r="AB18" s="117">
        <f>-STOA!O18</f>
        <v>0</v>
      </c>
      <c r="AC18">
        <f t="shared" si="0"/>
        <v>11.559416843004945</v>
      </c>
      <c r="AD18">
        <f t="shared" si="1"/>
        <v>1054.5168936422767</v>
      </c>
      <c r="AE18">
        <f>'IDT-1'!C18</f>
        <v>0</v>
      </c>
      <c r="AF18" s="26"/>
      <c r="AG18">
        <f t="shared" si="2"/>
        <v>1054.5168936422767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-40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7.1088934546521871</v>
      </c>
      <c r="F19">
        <f>GT_Spot!Q19</f>
        <v>0</v>
      </c>
      <c r="G19">
        <f>PPCL_NG!Q19</f>
        <v>19.28</v>
      </c>
      <c r="H19">
        <f>PPCL_Spot!Q19</f>
        <v>5.46</v>
      </c>
      <c r="I19">
        <f>Bawana_NG!Q19</f>
        <v>47.878034724787589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669.96769199221831</v>
      </c>
      <c r="P19" s="77">
        <v>34.190000000000005</v>
      </c>
      <c r="Q19" s="77">
        <v>20.4425394458939</v>
      </c>
      <c r="R19" s="80">
        <v>0</v>
      </c>
      <c r="S19" s="80">
        <v>0</v>
      </c>
      <c r="T19" s="78">
        <f>SUMPRODUCT(LTA!F19:AJ19,LTA!F$101:AJ$101,LTA!F$104:AJ$104)</f>
        <v>36.56</v>
      </c>
      <c r="U19" s="78">
        <f>SUMPRODUCT(LTA!F19:AJ19,LTA!F$102:AJ$102,LTA!F$104:AJ$104)</f>
        <v>113.24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-145</v>
      </c>
      <c r="AA19" s="117">
        <f>STOA!I19</f>
        <v>258.26</v>
      </c>
      <c r="AB19" s="117">
        <f>-STOA!O19</f>
        <v>0</v>
      </c>
      <c r="AC19">
        <f t="shared" si="0"/>
        <v>11.95633549535278</v>
      </c>
      <c r="AD19">
        <f t="shared" si="1"/>
        <v>1055.4308241221993</v>
      </c>
      <c r="AE19">
        <f>'IDT-1'!C19</f>
        <v>0</v>
      </c>
      <c r="AF19" s="26"/>
      <c r="AG19">
        <f t="shared" si="2"/>
        <v>1055.4308241221993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7.1088934546521871</v>
      </c>
      <c r="F20">
        <f>GT_Spot!Q20</f>
        <v>0</v>
      </c>
      <c r="G20">
        <f>PPCL_NG!Q20</f>
        <v>19.28</v>
      </c>
      <c r="H20">
        <f>PPCL_Spot!Q20</f>
        <v>5.46</v>
      </c>
      <c r="I20">
        <f>Bawana_NG!Q20</f>
        <v>47.878034724787589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654.40340439798285</v>
      </c>
      <c r="P20" s="77">
        <v>34.190000000000005</v>
      </c>
      <c r="Q20" s="77">
        <v>20.4425394458939</v>
      </c>
      <c r="R20" s="80">
        <v>0</v>
      </c>
      <c r="S20" s="80">
        <v>0</v>
      </c>
      <c r="T20" s="78">
        <f>SUMPRODUCT(LTA!F20:AJ20,LTA!F$101:AJ$101,LTA!F$104:AJ$104)</f>
        <v>36.840000000000003</v>
      </c>
      <c r="U20" s="78">
        <f>SUMPRODUCT(LTA!F20:AJ20,LTA!F$102:AJ$102,LTA!F$104:AJ$104)</f>
        <v>113.50999999999999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-125.3</v>
      </c>
      <c r="AA20" s="117">
        <f>STOA!I20</f>
        <v>258.26</v>
      </c>
      <c r="AB20" s="117">
        <f>-STOA!O20</f>
        <v>0</v>
      </c>
      <c r="AC20">
        <f t="shared" si="0"/>
        <v>11.782482565169191</v>
      </c>
      <c r="AD20">
        <f t="shared" si="1"/>
        <v>1045.2903894581475</v>
      </c>
      <c r="AE20">
        <f>'IDT-1'!C20</f>
        <v>0</v>
      </c>
      <c r="AF20" s="26"/>
      <c r="AG20">
        <f t="shared" si="2"/>
        <v>1045.2903894581475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-15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7.1088934546521871</v>
      </c>
      <c r="F21">
        <f>GT_Spot!Q21</f>
        <v>0</v>
      </c>
      <c r="G21">
        <f>PPCL_NG!Q21</f>
        <v>19.28</v>
      </c>
      <c r="H21">
        <f>PPCL_Spot!Q21</f>
        <v>5.46</v>
      </c>
      <c r="I21">
        <f>Bawana_NG!Q21</f>
        <v>47.878034724787589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598.7954469822555</v>
      </c>
      <c r="P21" s="77">
        <v>34.190000000000005</v>
      </c>
      <c r="Q21" s="77">
        <v>20.4425394458939</v>
      </c>
      <c r="R21" s="80">
        <v>0</v>
      </c>
      <c r="S21" s="80">
        <v>0</v>
      </c>
      <c r="T21" s="78">
        <f>SUMPRODUCT(LTA!F21:AJ21,LTA!F$101:AJ$101,LTA!F$104:AJ$104)</f>
        <v>36.53</v>
      </c>
      <c r="U21" s="78">
        <f>SUMPRODUCT(LTA!F21:AJ21,LTA!F$102:AJ$102,LTA!F$104:AJ$104)</f>
        <v>114.17999999999999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-71</v>
      </c>
      <c r="AA21" s="117">
        <f>STOA!I21</f>
        <v>258.26</v>
      </c>
      <c r="AB21" s="117">
        <f>-STOA!O21</f>
        <v>0</v>
      </c>
      <c r="AC21">
        <f t="shared" si="0"/>
        <v>10.902999490677537</v>
      </c>
      <c r="AD21">
        <f t="shared" si="1"/>
        <v>1035.2219151169118</v>
      </c>
      <c r="AE21">
        <f>'IDT-1'!C21</f>
        <v>0</v>
      </c>
      <c r="AF21" s="26"/>
      <c r="AG21">
        <f t="shared" si="2"/>
        <v>1035.2219151169118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-25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7.1088934546521871</v>
      </c>
      <c r="F22">
        <f>GT_Spot!Q22</f>
        <v>0</v>
      </c>
      <c r="G22">
        <f>PPCL_NG!Q22</f>
        <v>19.28</v>
      </c>
      <c r="H22">
        <f>PPCL_Spot!Q22</f>
        <v>5.46</v>
      </c>
      <c r="I22">
        <f>Bawana_NG!Q22</f>
        <v>47.878034724787589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598.7954469822555</v>
      </c>
      <c r="P22" s="77">
        <v>34.190000000000005</v>
      </c>
      <c r="Q22" s="77">
        <v>20.4425394458939</v>
      </c>
      <c r="R22" s="80">
        <v>0</v>
      </c>
      <c r="S22" s="80">
        <v>0</v>
      </c>
      <c r="T22" s="78">
        <f>SUMPRODUCT(LTA!F22:AJ22,LTA!F$101:AJ$101,LTA!F$104:AJ$104)</f>
        <v>36.770000000000003</v>
      </c>
      <c r="U22" s="78">
        <f>SUMPRODUCT(LTA!F22:AJ22,LTA!F$102:AJ$102,LTA!F$104:AJ$104)</f>
        <v>114.75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-97</v>
      </c>
      <c r="AA22" s="117">
        <f>STOA!I22</f>
        <v>258.26</v>
      </c>
      <c r="AB22" s="117">
        <f>-STOA!O22</f>
        <v>0</v>
      </c>
      <c r="AC22">
        <f t="shared" si="0"/>
        <v>11.185349443865592</v>
      </c>
      <c r="AD22">
        <f t="shared" si="1"/>
        <v>1004.7495651637237</v>
      </c>
      <c r="AE22">
        <f>'IDT-1'!C22</f>
        <v>0</v>
      </c>
      <c r="AF22" s="26"/>
      <c r="AG22">
        <f t="shared" si="2"/>
        <v>1004.7495651637237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-30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7.5422868548617048</v>
      </c>
      <c r="F23">
        <f>GT_Spot!Q23</f>
        <v>0</v>
      </c>
      <c r="G23">
        <f>PPCL_NG!Q23</f>
        <v>19.28</v>
      </c>
      <c r="H23">
        <f>PPCL_Spot!Q23</f>
        <v>5.46</v>
      </c>
      <c r="I23">
        <f>Bawana_NG!Q23</f>
        <v>47.878034724787589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598.79712695660191</v>
      </c>
      <c r="P23" s="77">
        <v>34.190000000000005</v>
      </c>
      <c r="Q23" s="77">
        <v>20.4425394458939</v>
      </c>
      <c r="R23" s="80">
        <v>0</v>
      </c>
      <c r="S23" s="80">
        <v>0</v>
      </c>
      <c r="T23" s="78">
        <f>SUMPRODUCT(LTA!F23:AJ23,LTA!F$101:AJ$101,LTA!F$104:AJ$104)</f>
        <v>36.729999999999997</v>
      </c>
      <c r="U23" s="78">
        <f>SUMPRODUCT(LTA!F23:AJ23,LTA!F$102:AJ$102,LTA!F$104:AJ$104)</f>
        <v>114.99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-102</v>
      </c>
      <c r="AA23" s="117">
        <f>STOA!I23</f>
        <v>258.26</v>
      </c>
      <c r="AB23" s="117">
        <f>-STOA!O23</f>
        <v>0</v>
      </c>
      <c r="AC23">
        <f t="shared" si="0"/>
        <v>11.501672552838517</v>
      </c>
      <c r="AD23">
        <f t="shared" si="1"/>
        <v>970.06831542930649</v>
      </c>
      <c r="AE23">
        <f>'IDT-1'!C23</f>
        <v>0</v>
      </c>
      <c r="AF23" s="26"/>
      <c r="AG23">
        <f t="shared" si="2"/>
        <v>970.06831542930649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-60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7.5422868548617048</v>
      </c>
      <c r="F24">
        <f>GT_Spot!Q24</f>
        <v>0</v>
      </c>
      <c r="G24">
        <f>PPCL_NG!Q24</f>
        <v>19.28</v>
      </c>
      <c r="H24">
        <f>PPCL_Spot!Q24</f>
        <v>5.46</v>
      </c>
      <c r="I24">
        <f>Bawana_NG!Q24</f>
        <v>49.92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598.79456593377756</v>
      </c>
      <c r="P24" s="77">
        <v>34.190000000000005</v>
      </c>
      <c r="Q24" s="77">
        <v>20.4425394458939</v>
      </c>
      <c r="R24" s="80">
        <v>0</v>
      </c>
      <c r="S24" s="80">
        <v>0</v>
      </c>
      <c r="T24" s="78">
        <f>SUMPRODUCT(LTA!F24:AJ24,LTA!F$101:AJ$101,LTA!F$104:AJ$104)</f>
        <v>36.479999999999997</v>
      </c>
      <c r="U24" s="78">
        <f>SUMPRODUCT(LTA!F24:AJ24,LTA!F$102:AJ$102,LTA!F$104:AJ$104)</f>
        <v>115.38999999999999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-107</v>
      </c>
      <c r="AA24" s="117">
        <f>STOA!I24</f>
        <v>258.26</v>
      </c>
      <c r="AB24" s="117">
        <f>-STOA!O24</f>
        <v>0</v>
      </c>
      <c r="AC24">
        <f t="shared" si="0"/>
        <v>11.210204846982698</v>
      </c>
      <c r="AD24">
        <f t="shared" si="1"/>
        <v>1007.5491873875504</v>
      </c>
      <c r="AE24">
        <f>'IDT-1'!C24</f>
        <v>0</v>
      </c>
      <c r="AF24" s="26"/>
      <c r="AG24">
        <f t="shared" si="2"/>
        <v>1007.5491873875504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-20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7.5422868548617048</v>
      </c>
      <c r="F25">
        <f>GT_Spot!Q25</f>
        <v>0</v>
      </c>
      <c r="G25">
        <f>PPCL_NG!Q25</f>
        <v>19.28</v>
      </c>
      <c r="H25">
        <f>PPCL_Spot!Q25</f>
        <v>5.46</v>
      </c>
      <c r="I25">
        <f>Bawana_NG!Q25</f>
        <v>49.92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665.78463784176597</v>
      </c>
      <c r="P25" s="77">
        <v>34.190000000000005</v>
      </c>
      <c r="Q25" s="77">
        <v>20.440000000000001</v>
      </c>
      <c r="R25" s="80">
        <v>0</v>
      </c>
      <c r="S25" s="80">
        <v>0</v>
      </c>
      <c r="T25" s="78">
        <f>SUMPRODUCT(LTA!F25:AJ25,LTA!F$101:AJ$101,LTA!F$104:AJ$104)</f>
        <v>36.909999999999997</v>
      </c>
      <c r="U25" s="78">
        <f>SUMPRODUCT(LTA!F25:AJ25,LTA!F$102:AJ$102,LTA!F$104:AJ$104)</f>
        <v>116.00999999999999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-200</v>
      </c>
      <c r="AA25" s="117">
        <f>STOA!I25</f>
        <v>258.26</v>
      </c>
      <c r="AB25" s="117">
        <f>-STOA!O25</f>
        <v>0</v>
      </c>
      <c r="AC25">
        <f t="shared" si="0"/>
        <v>12.634600992213294</v>
      </c>
      <c r="AD25">
        <f t="shared" si="1"/>
        <v>981.16232370441446</v>
      </c>
      <c r="AE25">
        <f>'IDT-1'!C25</f>
        <v>0</v>
      </c>
      <c r="AF25" s="26"/>
      <c r="AG25">
        <f t="shared" si="2"/>
        <v>981.16232370441446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-20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7.5422868548617048</v>
      </c>
      <c r="F26">
        <f>GT_Spot!Q26</f>
        <v>0</v>
      </c>
      <c r="G26">
        <f>PPCL_NG!Q26</f>
        <v>19.28</v>
      </c>
      <c r="H26">
        <f>PPCL_Spot!Q26</f>
        <v>5.46</v>
      </c>
      <c r="I26">
        <f>Bawana_NG!Q26</f>
        <v>49.92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669.46376876043075</v>
      </c>
      <c r="P26" s="77">
        <v>34.190000000000005</v>
      </c>
      <c r="Q26" s="77">
        <v>20.440000000000001</v>
      </c>
      <c r="R26" s="80">
        <v>0</v>
      </c>
      <c r="S26" s="80">
        <v>0</v>
      </c>
      <c r="T26" s="78">
        <f>SUMPRODUCT(LTA!F26:AJ26,LTA!F$101:AJ$101,LTA!F$104:AJ$104)</f>
        <v>36.660000000000004</v>
      </c>
      <c r="U26" s="78">
        <f>SUMPRODUCT(LTA!F26:AJ26,LTA!F$102:AJ$102,LTA!F$104:AJ$104)</f>
        <v>116.37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-215.9</v>
      </c>
      <c r="AA26" s="117">
        <f>STOA!I26</f>
        <v>258.26</v>
      </c>
      <c r="AB26" s="117">
        <f>-STOA!O26</f>
        <v>0</v>
      </c>
      <c r="AC26">
        <f t="shared" si="0"/>
        <v>13.07545139756631</v>
      </c>
      <c r="AD26">
        <f t="shared" si="1"/>
        <v>938.61060421772618</v>
      </c>
      <c r="AE26">
        <f>'IDT-1'!C26</f>
        <v>0</v>
      </c>
      <c r="AF26" s="26"/>
      <c r="AG26">
        <f t="shared" si="2"/>
        <v>938.61060421772618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-50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7.5422868548617048</v>
      </c>
      <c r="F27">
        <f>GT_Spot!Q27</f>
        <v>0</v>
      </c>
      <c r="G27">
        <f>PPCL_NG!Q27</f>
        <v>19.28</v>
      </c>
      <c r="H27">
        <f>PPCL_Spot!Q27</f>
        <v>5.62</v>
      </c>
      <c r="I27">
        <f>Bawana_NG!Q27</f>
        <v>49.92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670.57054592875068</v>
      </c>
      <c r="P27" s="77">
        <v>34.19</v>
      </c>
      <c r="Q27" s="77">
        <v>20.443217377616872</v>
      </c>
      <c r="R27" s="80">
        <v>5.0999999999999996</v>
      </c>
      <c r="S27" s="80">
        <v>0</v>
      </c>
      <c r="T27" s="78">
        <f>SUMPRODUCT(LTA!F27:AJ27,LTA!F$101:AJ$101,LTA!F$104:AJ$104)</f>
        <v>37.090000000000003</v>
      </c>
      <c r="U27" s="78">
        <f>SUMPRODUCT(LTA!F27:AJ27,LTA!F$102:AJ$102,LTA!F$104:AJ$104)</f>
        <v>116.44999999999999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-77</v>
      </c>
      <c r="AA27" s="117">
        <f>STOA!I27</f>
        <v>189.09</v>
      </c>
      <c r="AB27" s="117">
        <f>-STOA!O27</f>
        <v>0</v>
      </c>
      <c r="AC27">
        <f t="shared" si="0"/>
        <v>11.604861900014459</v>
      </c>
      <c r="AD27">
        <f t="shared" si="1"/>
        <v>981.69118826121473</v>
      </c>
      <c r="AE27">
        <f>'IDT-1'!C27</f>
        <v>0</v>
      </c>
      <c r="AF27" s="26"/>
      <c r="AG27">
        <f t="shared" si="2"/>
        <v>981.69118826121473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-85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7.5422868548617048</v>
      </c>
      <c r="F28">
        <f>GT_Spot!Q28</f>
        <v>0</v>
      </c>
      <c r="G28">
        <f>PPCL_NG!Q28</f>
        <v>19.28</v>
      </c>
      <c r="H28">
        <f>PPCL_Spot!Q28</f>
        <v>5.62</v>
      </c>
      <c r="I28">
        <f>Bawana_NG!Q28</f>
        <v>49.92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681.20688101875066</v>
      </c>
      <c r="P28" s="77">
        <v>34.19</v>
      </c>
      <c r="Q28" s="77">
        <v>20.443217377616872</v>
      </c>
      <c r="R28" s="80">
        <v>11.63</v>
      </c>
      <c r="S28" s="80">
        <v>0</v>
      </c>
      <c r="T28" s="78">
        <f>SUMPRODUCT(LTA!F28:AJ28,LTA!F$101:AJ$101,LTA!F$104:AJ$104)</f>
        <v>38.760000000000005</v>
      </c>
      <c r="U28" s="78">
        <f>SUMPRODUCT(LTA!F28:AJ28,LTA!F$102:AJ$102,LTA!F$104:AJ$104)</f>
        <v>116.92999999999999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-87</v>
      </c>
      <c r="AA28" s="117">
        <f>STOA!I28</f>
        <v>189.09</v>
      </c>
      <c r="AB28" s="117">
        <f>-STOA!O28</f>
        <v>0</v>
      </c>
      <c r="AC28">
        <f t="shared" si="0"/>
        <v>11.863626924028413</v>
      </c>
      <c r="AD28">
        <f t="shared" si="1"/>
        <v>990.74875832720079</v>
      </c>
      <c r="AE28">
        <f>'IDT-1'!C28</f>
        <v>0</v>
      </c>
      <c r="AF28" s="26"/>
      <c r="AG28">
        <f t="shared" si="2"/>
        <v>990.74875832720079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-85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7.5422868548617048</v>
      </c>
      <c r="F29">
        <f>GT_Spot!Q29</f>
        <v>0</v>
      </c>
      <c r="G29">
        <f>PPCL_NG!Q29</f>
        <v>19.28</v>
      </c>
      <c r="H29">
        <f>PPCL_Spot!Q29</f>
        <v>5.62</v>
      </c>
      <c r="I29">
        <f>Bawana_NG!Q29</f>
        <v>49.92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682.26326537072998</v>
      </c>
      <c r="P29" s="77">
        <v>34.19</v>
      </c>
      <c r="Q29" s="77">
        <v>20.443217377616872</v>
      </c>
      <c r="R29" s="80">
        <v>20.087144278606967</v>
      </c>
      <c r="S29" s="80">
        <v>0</v>
      </c>
      <c r="T29" s="78">
        <f>SUMPRODUCT(LTA!F29:AJ29,LTA!F$101:AJ$101,LTA!F$104:AJ$104)</f>
        <v>41.059999999999995</v>
      </c>
      <c r="U29" s="78">
        <f>SUMPRODUCT(LTA!F29:AJ29,LTA!F$102:AJ$102,LTA!F$104:AJ$104)</f>
        <v>116.47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-87</v>
      </c>
      <c r="AA29" s="117">
        <f>STOA!I29</f>
        <v>189.09</v>
      </c>
      <c r="AB29" s="117">
        <f>-STOA!O29</f>
        <v>0</v>
      </c>
      <c r="AC29">
        <f t="shared" si="0"/>
        <v>11.963537975977573</v>
      </c>
      <c r="AD29">
        <f t="shared" si="1"/>
        <v>1002.002375905838</v>
      </c>
      <c r="AE29">
        <f>'IDT-1'!C29</f>
        <v>0</v>
      </c>
      <c r="AF29" s="26"/>
      <c r="AG29">
        <f t="shared" si="2"/>
        <v>1002.002375905838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-85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7.5422868548617048</v>
      </c>
      <c r="F30">
        <f>GT_Spot!Q30</f>
        <v>0</v>
      </c>
      <c r="G30">
        <f>PPCL_NG!Q30</f>
        <v>19.28</v>
      </c>
      <c r="H30">
        <f>PPCL_Spot!Q30</f>
        <v>5.62</v>
      </c>
      <c r="I30">
        <f>Bawana_NG!Q30</f>
        <v>49.92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682.26326537072998</v>
      </c>
      <c r="P30" s="77">
        <v>34.19</v>
      </c>
      <c r="Q30" s="77">
        <v>20.443217377616872</v>
      </c>
      <c r="R30" s="80">
        <v>26.3</v>
      </c>
      <c r="S30" s="80">
        <v>0</v>
      </c>
      <c r="T30" s="78">
        <f>SUMPRODUCT(LTA!F30:AJ30,LTA!F$101:AJ$101,LTA!F$104:AJ$104)</f>
        <v>44.97</v>
      </c>
      <c r="U30" s="78">
        <f>SUMPRODUCT(LTA!F30:AJ30,LTA!F$102:AJ$102,LTA!F$104:AJ$104)</f>
        <v>116.62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-81</v>
      </c>
      <c r="AA30" s="117">
        <f>STOA!I30</f>
        <v>189.85</v>
      </c>
      <c r="AB30" s="117">
        <f>-STOA!O30</f>
        <v>0</v>
      </c>
      <c r="AC30">
        <f t="shared" si="0"/>
        <v>12.140530254025588</v>
      </c>
      <c r="AD30">
        <f t="shared" si="1"/>
        <v>1003.8582393491829</v>
      </c>
      <c r="AE30">
        <f>'IDT-1'!C30</f>
        <v>0</v>
      </c>
      <c r="AF30" s="26"/>
      <c r="AG30">
        <f t="shared" si="2"/>
        <v>1003.8582393491829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-100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7.1088934546521871</v>
      </c>
      <c r="F31">
        <f>GT_Spot!Q31</f>
        <v>0</v>
      </c>
      <c r="G31">
        <f>PPCL_NG!Q31</f>
        <v>19.28</v>
      </c>
      <c r="H31">
        <f>PPCL_Spot!Q31</f>
        <v>5.3</v>
      </c>
      <c r="I31">
        <f>Bawana_NG!Q31</f>
        <v>49.92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682.10194438273004</v>
      </c>
      <c r="P31" s="77">
        <v>34.19</v>
      </c>
      <c r="Q31" s="77">
        <v>20.443217377616872</v>
      </c>
      <c r="R31" s="80">
        <v>26.3</v>
      </c>
      <c r="S31" s="80">
        <v>0</v>
      </c>
      <c r="T31" s="78">
        <f>SUMPRODUCT(LTA!F31:AJ31,LTA!F$101:AJ$101,LTA!F$104:AJ$104)</f>
        <v>52.3</v>
      </c>
      <c r="U31" s="78">
        <f>SUMPRODUCT(LTA!F31:AJ31,LTA!F$102:AJ$102,LTA!F$104:AJ$104)</f>
        <v>116.32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-91</v>
      </c>
      <c r="AA31" s="117">
        <f>STOA!I31</f>
        <v>190.9</v>
      </c>
      <c r="AB31" s="117">
        <f>-STOA!O31</f>
        <v>0</v>
      </c>
      <c r="AC31">
        <f t="shared" si="0"/>
        <v>12.691881781130087</v>
      </c>
      <c r="AD31">
        <f t="shared" si="1"/>
        <v>955.47217343386899</v>
      </c>
      <c r="AE31">
        <f>'IDT-1'!C31</f>
        <v>0</v>
      </c>
      <c r="AF31" s="26"/>
      <c r="AG31">
        <f t="shared" si="2"/>
        <v>955.47217343386899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-145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7.1088934546521871</v>
      </c>
      <c r="F32">
        <f>GT_Spot!Q32</f>
        <v>0</v>
      </c>
      <c r="G32">
        <f>PPCL_NG!Q32</f>
        <v>19.28</v>
      </c>
      <c r="H32">
        <f>PPCL_Spot!Q32</f>
        <v>5.3</v>
      </c>
      <c r="I32">
        <f>Bawana_NG!Q32</f>
        <v>49.92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682.10491576368236</v>
      </c>
      <c r="P32" s="77">
        <v>34.19</v>
      </c>
      <c r="Q32" s="77">
        <v>20.443217377616872</v>
      </c>
      <c r="R32" s="80">
        <v>26.3</v>
      </c>
      <c r="S32" s="80">
        <v>0</v>
      </c>
      <c r="T32" s="78">
        <f>SUMPRODUCT(LTA!F32:AJ32,LTA!F$101:AJ$101,LTA!F$104:AJ$104)</f>
        <v>60.8</v>
      </c>
      <c r="U32" s="78">
        <f>SUMPRODUCT(LTA!F32:AJ32,LTA!F$102:AJ$102,LTA!F$104:AJ$104)</f>
        <v>116.84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-106</v>
      </c>
      <c r="AA32" s="117">
        <f>STOA!I32</f>
        <v>193.02</v>
      </c>
      <c r="AB32" s="117">
        <f>-STOA!O32</f>
        <v>0</v>
      </c>
      <c r="AC32">
        <f t="shared" si="0"/>
        <v>12.656768016449538</v>
      </c>
      <c r="AD32">
        <f t="shared" si="1"/>
        <v>981.65025857950184</v>
      </c>
      <c r="AE32">
        <f>'IDT-1'!C32</f>
        <v>0</v>
      </c>
      <c r="AF32" s="26"/>
      <c r="AG32">
        <f t="shared" si="2"/>
        <v>981.65025857950184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-115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7.1088934546521871</v>
      </c>
      <c r="F33">
        <f>GT_Spot!Q33</f>
        <v>0</v>
      </c>
      <c r="G33">
        <f>PPCL_NG!Q33</f>
        <v>19.28</v>
      </c>
      <c r="H33">
        <f>PPCL_Spot!Q33</f>
        <v>5.3</v>
      </c>
      <c r="I33">
        <f>Bawana_NG!Q33</f>
        <v>49.92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682.66460581908802</v>
      </c>
      <c r="P33" s="77">
        <v>34.19</v>
      </c>
      <c r="Q33" s="77">
        <v>20.45</v>
      </c>
      <c r="R33" s="80">
        <v>26.3</v>
      </c>
      <c r="S33" s="80">
        <v>0</v>
      </c>
      <c r="T33" s="78">
        <f>SUMPRODUCT(LTA!F33:AJ33,LTA!F$101:AJ$101,LTA!F$104:AJ$104)</f>
        <v>69.64</v>
      </c>
      <c r="U33" s="78">
        <f>SUMPRODUCT(LTA!F33:AJ33,LTA!F$102:AJ$102,LTA!F$104:AJ$104)</f>
        <v>117.56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-121</v>
      </c>
      <c r="AA33" s="117">
        <f>STOA!I33</f>
        <v>195.42000000000002</v>
      </c>
      <c r="AB33" s="117">
        <f>-STOA!O33</f>
        <v>0</v>
      </c>
      <c r="AC33">
        <f t="shared" si="0"/>
        <v>12.76700097601408</v>
      </c>
      <c r="AD33">
        <f t="shared" si="1"/>
        <v>994.06649829772618</v>
      </c>
      <c r="AE33">
        <f>'IDT-1'!C33</f>
        <v>0</v>
      </c>
      <c r="AF33" s="26"/>
      <c r="AG33">
        <f t="shared" si="2"/>
        <v>994.06649829772618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-100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7.1088934546521871</v>
      </c>
      <c r="F34">
        <f>GT_Spot!Q34</f>
        <v>0</v>
      </c>
      <c r="G34">
        <f>PPCL_NG!Q34</f>
        <v>19.28</v>
      </c>
      <c r="H34">
        <f>PPCL_Spot!Q34</f>
        <v>5.3</v>
      </c>
      <c r="I34">
        <f>Bawana_NG!Q34</f>
        <v>49.92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674.218104551088</v>
      </c>
      <c r="P34" s="77">
        <v>34.190000000000005</v>
      </c>
      <c r="Q34" s="77">
        <v>20.440000000000001</v>
      </c>
      <c r="R34" s="80">
        <v>26.3</v>
      </c>
      <c r="S34" s="80">
        <v>0</v>
      </c>
      <c r="T34" s="78">
        <f>SUMPRODUCT(LTA!F34:AJ34,LTA!F$101:AJ$101,LTA!F$104:AJ$104)</f>
        <v>81.27</v>
      </c>
      <c r="U34" s="78">
        <f>SUMPRODUCT(LTA!F34:AJ34,LTA!F$102:AJ$102,LTA!F$104:AJ$104)</f>
        <v>117.69999999999999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-131</v>
      </c>
      <c r="AA34" s="117">
        <f>STOA!I34</f>
        <v>197.82</v>
      </c>
      <c r="AB34" s="117">
        <f>-STOA!O34</f>
        <v>0</v>
      </c>
      <c r="AC34">
        <f t="shared" si="0"/>
        <v>13.039232952910561</v>
      </c>
      <c r="AD34">
        <f t="shared" si="1"/>
        <v>974.50776505282954</v>
      </c>
      <c r="AE34">
        <f>'IDT-1'!C34</f>
        <v>0</v>
      </c>
      <c r="AF34" s="26"/>
      <c r="AG34">
        <f t="shared" si="2"/>
        <v>974.50776505282954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-115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7.1088934546521871</v>
      </c>
      <c r="F35">
        <f>GT_Spot!Q35</f>
        <v>0</v>
      </c>
      <c r="G35">
        <f>PPCL_NG!Q35</f>
        <v>19.28</v>
      </c>
      <c r="H35">
        <f>PPCL_Spot!Q35</f>
        <v>5.07</v>
      </c>
      <c r="I35">
        <f>Bawana_NG!Q35</f>
        <v>49.92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607.62961067242725</v>
      </c>
      <c r="P35" s="77">
        <v>34.190000000000005</v>
      </c>
      <c r="Q35" s="77">
        <v>20.440000000000001</v>
      </c>
      <c r="R35" s="80">
        <v>26.3</v>
      </c>
      <c r="S35" s="80">
        <v>0</v>
      </c>
      <c r="T35" s="78">
        <f>SUMPRODUCT(LTA!F35:AJ35,LTA!F$101:AJ$101,LTA!F$104:AJ$104)</f>
        <v>88.4</v>
      </c>
      <c r="U35" s="78">
        <f>SUMPRODUCT(LTA!F35:AJ35,LTA!F$102:AJ$102,LTA!F$104:AJ$104)</f>
        <v>116.31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-141</v>
      </c>
      <c r="AA35" s="117">
        <f>STOA!I35</f>
        <v>200.82</v>
      </c>
      <c r="AB35" s="117">
        <f>-STOA!O35</f>
        <v>0</v>
      </c>
      <c r="AC35">
        <f t="shared" si="0"/>
        <v>12.439360931556395</v>
      </c>
      <c r="AD35">
        <f t="shared" si="1"/>
        <v>927.02914319552292</v>
      </c>
      <c r="AE35">
        <f>'IDT-1'!C35</f>
        <v>0</v>
      </c>
      <c r="AF35" s="26"/>
      <c r="AG35">
        <f t="shared" si="2"/>
        <v>927.02914319552292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-95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7.1088934546521871</v>
      </c>
      <c r="F36">
        <f>GT_Spot!Q36</f>
        <v>0</v>
      </c>
      <c r="G36">
        <f>PPCL_NG!Q36</f>
        <v>19.28</v>
      </c>
      <c r="H36">
        <f>PPCL_Spot!Q36</f>
        <v>5.07</v>
      </c>
      <c r="I36">
        <f>Bawana_NG!Q36</f>
        <v>49.92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607.62729032353514</v>
      </c>
      <c r="P36" s="77">
        <v>34.19</v>
      </c>
      <c r="Q36" s="77">
        <v>20.45</v>
      </c>
      <c r="R36" s="80">
        <v>26.3</v>
      </c>
      <c r="S36" s="80">
        <v>0</v>
      </c>
      <c r="T36" s="78">
        <f>SUMPRODUCT(LTA!F36:AJ36,LTA!F$101:AJ$101,LTA!F$104:AJ$104)</f>
        <v>99.289999999999992</v>
      </c>
      <c r="U36" s="78">
        <f>SUMPRODUCT(LTA!F36:AJ36,LTA!F$102:AJ$102,LTA!F$104:AJ$104)</f>
        <v>116.34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-171</v>
      </c>
      <c r="AA36" s="117">
        <f>STOA!I36</f>
        <v>202.62</v>
      </c>
      <c r="AB36" s="117">
        <f>-STOA!O36</f>
        <v>0</v>
      </c>
      <c r="AC36">
        <f t="shared" si="0"/>
        <v>12.862098975762979</v>
      </c>
      <c r="AD36">
        <f t="shared" si="1"/>
        <v>904.3340848024244</v>
      </c>
      <c r="AE36">
        <f>'IDT-1'!C36</f>
        <v>0</v>
      </c>
      <c r="AF36" s="26"/>
      <c r="AG36">
        <f t="shared" si="2"/>
        <v>904.3340848024244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-100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14.309938793354707</v>
      </c>
      <c r="F37">
        <f>GT_Spot!Q37</f>
        <v>0</v>
      </c>
      <c r="G37">
        <f>PPCL_NG!Q37</f>
        <v>19.28</v>
      </c>
      <c r="H37">
        <f>PPCL_Spot!Q37</f>
        <v>13.91</v>
      </c>
      <c r="I37">
        <f>Bawana_NG!Q37</f>
        <v>49.92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607.63299247826546</v>
      </c>
      <c r="P37" s="77">
        <v>34.56</v>
      </c>
      <c r="Q37" s="77">
        <v>20.67</v>
      </c>
      <c r="R37" s="80">
        <v>26.3</v>
      </c>
      <c r="S37" s="80">
        <v>0</v>
      </c>
      <c r="T37" s="78">
        <f>SUMPRODUCT(LTA!F37:AJ37,LTA!F$101:AJ$101,LTA!F$104:AJ$104)</f>
        <v>109.35</v>
      </c>
      <c r="U37" s="78">
        <f>SUMPRODUCT(LTA!F37:AJ37,LTA!F$102:AJ$102,LTA!F$104:AJ$104)</f>
        <v>116.56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-181</v>
      </c>
      <c r="AA37" s="117">
        <f>STOA!I37</f>
        <v>205.92000000000002</v>
      </c>
      <c r="AB37" s="117">
        <f>-STOA!O37</f>
        <v>0</v>
      </c>
      <c r="AC37">
        <f t="shared" si="0"/>
        <v>13.41210643441544</v>
      </c>
      <c r="AD37">
        <f t="shared" si="1"/>
        <v>902.00082483720473</v>
      </c>
      <c r="AE37">
        <f>'IDT-1'!C37</f>
        <v>0</v>
      </c>
      <c r="AF37" s="26"/>
      <c r="AG37">
        <f t="shared" si="2"/>
        <v>902.00082483720473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-122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7.1088934546521871</v>
      </c>
      <c r="F38">
        <f>GT_Spot!Q38</f>
        <v>0</v>
      </c>
      <c r="G38">
        <f>PPCL_NG!Q38</f>
        <v>19.28</v>
      </c>
      <c r="H38">
        <f>PPCL_Spot!Q38</f>
        <v>5.07</v>
      </c>
      <c r="I38">
        <f>Bawana_NG!Q38</f>
        <v>49.92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607.62552381506543</v>
      </c>
      <c r="P38" s="77">
        <v>34.56</v>
      </c>
      <c r="Q38" s="77">
        <v>20.67</v>
      </c>
      <c r="R38" s="80">
        <v>26.3</v>
      </c>
      <c r="S38" s="80">
        <v>0</v>
      </c>
      <c r="T38" s="78">
        <f>SUMPRODUCT(LTA!F38:AJ38,LTA!F$101:AJ$101,LTA!F$104:AJ$104)</f>
        <v>116.84</v>
      </c>
      <c r="U38" s="78">
        <f>SUMPRODUCT(LTA!F38:AJ38,LTA!F$102:AJ$102,LTA!F$104:AJ$104)</f>
        <v>116.24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-186</v>
      </c>
      <c r="AA38" s="117">
        <f>STOA!I38</f>
        <v>209.52</v>
      </c>
      <c r="AB38" s="117">
        <f>-STOA!O38</f>
        <v>0</v>
      </c>
      <c r="AC38">
        <f t="shared" si="0"/>
        <v>13.170336705710399</v>
      </c>
      <c r="AD38">
        <f t="shared" si="1"/>
        <v>918.96408056400708</v>
      </c>
      <c r="AE38">
        <f>'IDT-1'!C38</f>
        <v>0</v>
      </c>
      <c r="AF38" s="26"/>
      <c r="AG38">
        <f t="shared" si="2"/>
        <v>918.96408056400708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-95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7.1088934546521871</v>
      </c>
      <c r="F39">
        <f>GT_Spot!Q39</f>
        <v>0</v>
      </c>
      <c r="G39">
        <f>PPCL_NG!Q39</f>
        <v>19.28</v>
      </c>
      <c r="H39">
        <f>PPCL_Spot!Q39</f>
        <v>5.07</v>
      </c>
      <c r="I39">
        <f>Bawana_NG!Q39</f>
        <v>49.92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565.05459061324154</v>
      </c>
      <c r="P39" s="77">
        <v>33.960000000000008</v>
      </c>
      <c r="Q39" s="77">
        <v>20.329999999999998</v>
      </c>
      <c r="R39" s="80">
        <v>26.3</v>
      </c>
      <c r="S39" s="80">
        <v>0</v>
      </c>
      <c r="T39" s="78">
        <f>SUMPRODUCT(LTA!F39:AJ39,LTA!F$101:AJ$101,LTA!F$104:AJ$104)</f>
        <v>124.50999999999999</v>
      </c>
      <c r="U39" s="78">
        <f>SUMPRODUCT(LTA!F39:AJ39,LTA!F$102:AJ$102,LTA!F$104:AJ$104)</f>
        <v>113.47999999999999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-176</v>
      </c>
      <c r="AA39" s="117">
        <f>STOA!I39</f>
        <v>210.66</v>
      </c>
      <c r="AB39" s="117">
        <f>-STOA!O39</f>
        <v>0</v>
      </c>
      <c r="AC39">
        <f t="shared" si="0"/>
        <v>12.263602204591654</v>
      </c>
      <c r="AD39">
        <f t="shared" si="1"/>
        <v>947.40988186330208</v>
      </c>
      <c r="AE39">
        <f>'IDT-1'!C39</f>
        <v>0</v>
      </c>
      <c r="AF39" s="26"/>
      <c r="AG39">
        <f t="shared" si="2"/>
        <v>947.40988186330208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-40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7.1088934546521871</v>
      </c>
      <c r="F40">
        <f>GT_Spot!Q40</f>
        <v>0</v>
      </c>
      <c r="G40">
        <f>PPCL_NG!Q40</f>
        <v>19.28</v>
      </c>
      <c r="H40">
        <f>PPCL_Spot!Q40</f>
        <v>5.07</v>
      </c>
      <c r="I40">
        <f>Bawana_NG!Q40</f>
        <v>49.92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564.87439661765757</v>
      </c>
      <c r="P40" s="77">
        <v>33.990000000000009</v>
      </c>
      <c r="Q40" s="77">
        <v>20.329999999999998</v>
      </c>
      <c r="R40" s="80">
        <v>26.3</v>
      </c>
      <c r="S40" s="80">
        <v>0</v>
      </c>
      <c r="T40" s="78">
        <f>SUMPRODUCT(LTA!F40:AJ40,LTA!F$101:AJ$101,LTA!F$104:AJ$104)</f>
        <v>131.13</v>
      </c>
      <c r="U40" s="78">
        <f>SUMPRODUCT(LTA!F40:AJ40,LTA!F$102:AJ$102,LTA!F$104:AJ$104)</f>
        <v>113.67999999999999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-161</v>
      </c>
      <c r="AA40" s="117">
        <f>STOA!I40</f>
        <v>213.96</v>
      </c>
      <c r="AB40" s="117">
        <f>-STOA!O40</f>
        <v>0</v>
      </c>
      <c r="AC40">
        <f t="shared" si="0"/>
        <v>12.351336497430514</v>
      </c>
      <c r="AD40">
        <f t="shared" si="1"/>
        <v>957.29195357487902</v>
      </c>
      <c r="AE40">
        <f>'IDT-1'!C40</f>
        <v>0</v>
      </c>
      <c r="AF40" s="26"/>
      <c r="AG40">
        <f t="shared" si="2"/>
        <v>957.29195357487902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-55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6.9027190332326294</v>
      </c>
      <c r="F41">
        <f>GT_Spot!Q41</f>
        <v>0</v>
      </c>
      <c r="G41">
        <f>PPCL_NG!Q41</f>
        <v>19.28</v>
      </c>
      <c r="H41">
        <f>PPCL_Spot!Q41</f>
        <v>5.07</v>
      </c>
      <c r="I41">
        <f>Bawana_NG!Q41</f>
        <v>49.92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563.72476622866395</v>
      </c>
      <c r="P41" s="77">
        <v>33.080000000000005</v>
      </c>
      <c r="Q41" s="77">
        <v>19.78</v>
      </c>
      <c r="R41" s="80">
        <v>26.3</v>
      </c>
      <c r="S41" s="80">
        <v>0</v>
      </c>
      <c r="T41" s="78">
        <f>SUMPRODUCT(LTA!F41:AJ41,LTA!F$101:AJ$101,LTA!F$104:AJ$104)</f>
        <v>144.20000000000002</v>
      </c>
      <c r="U41" s="78">
        <f>SUMPRODUCT(LTA!F41:AJ41,LTA!F$102:AJ$102,LTA!F$104:AJ$104)</f>
        <v>111.24000000000001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-151</v>
      </c>
      <c r="AA41" s="117">
        <f>STOA!I41</f>
        <v>216.66</v>
      </c>
      <c r="AB41" s="117">
        <f>-STOA!O41</f>
        <v>0</v>
      </c>
      <c r="AC41">
        <f t="shared" si="0"/>
        <v>12.221908227043999</v>
      </c>
      <c r="AD41">
        <f t="shared" si="1"/>
        <v>992.93557703485271</v>
      </c>
      <c r="AE41">
        <f>'IDT-1'!C41</f>
        <v>0</v>
      </c>
      <c r="AF41" s="26"/>
      <c r="AG41">
        <f t="shared" si="2"/>
        <v>992.93557703485271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-40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6.9027190332326294</v>
      </c>
      <c r="F42">
        <f>GT_Spot!Q42</f>
        <v>0</v>
      </c>
      <c r="G42">
        <f>PPCL_NG!Q42</f>
        <v>19.28</v>
      </c>
      <c r="H42">
        <f>PPCL_Spot!Q42</f>
        <v>5.07</v>
      </c>
      <c r="I42">
        <f>Bawana_NG!Q42</f>
        <v>49.92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563.71486920735356</v>
      </c>
      <c r="P42" s="77">
        <v>33.080000000000005</v>
      </c>
      <c r="Q42" s="77">
        <v>19.78</v>
      </c>
      <c r="R42" s="80">
        <v>26.3</v>
      </c>
      <c r="S42" s="80">
        <v>0</v>
      </c>
      <c r="T42" s="78">
        <f>SUMPRODUCT(LTA!F42:AJ42,LTA!F$101:AJ$101,LTA!F$104:AJ$104)</f>
        <v>149.55000000000001</v>
      </c>
      <c r="U42" s="78">
        <f>SUMPRODUCT(LTA!F42:AJ42,LTA!F$102:AJ$102,LTA!F$104:AJ$104)</f>
        <v>111.92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-131</v>
      </c>
      <c r="AA42" s="117">
        <f>STOA!I42</f>
        <v>218.16</v>
      </c>
      <c r="AB42" s="117">
        <f>-STOA!O42</f>
        <v>0</v>
      </c>
      <c r="AC42">
        <f t="shared" si="0"/>
        <v>12.199303858034511</v>
      </c>
      <c r="AD42">
        <f t="shared" si="1"/>
        <v>1010.4782843825517</v>
      </c>
      <c r="AE42">
        <f>'IDT-1'!C42</f>
        <v>0</v>
      </c>
      <c r="AF42" s="26"/>
      <c r="AG42">
        <f t="shared" si="2"/>
        <v>1010.4782843825517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-50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6.9027190332326294</v>
      </c>
      <c r="F43">
        <f>GT_Spot!Q43</f>
        <v>0</v>
      </c>
      <c r="G43">
        <f>PPCL_NG!Q43</f>
        <v>19.28</v>
      </c>
      <c r="H43">
        <f>PPCL_Spot!Q43</f>
        <v>5.05</v>
      </c>
      <c r="I43">
        <f>Bawana_NG!Q43</f>
        <v>49.92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557.91642549240487</v>
      </c>
      <c r="P43" s="77">
        <v>16.45</v>
      </c>
      <c r="Q43" s="77">
        <v>9.6699999999999982</v>
      </c>
      <c r="R43" s="80">
        <v>26.3</v>
      </c>
      <c r="S43" s="80">
        <v>0</v>
      </c>
      <c r="T43" s="78">
        <f>SUMPRODUCT(LTA!F43:AJ43,LTA!F$101:AJ$101,LTA!F$104:AJ$104)</f>
        <v>150.27000000000001</v>
      </c>
      <c r="U43" s="78">
        <f>SUMPRODUCT(LTA!F43:AJ43,LTA!F$102:AJ$102,LTA!F$104:AJ$104)</f>
        <v>81.06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-136</v>
      </c>
      <c r="AA43" s="117">
        <f>STOA!I43</f>
        <v>222.66</v>
      </c>
      <c r="AB43" s="117">
        <f>-STOA!O43</f>
        <v>0</v>
      </c>
      <c r="AC43">
        <f t="shared" si="0"/>
        <v>11.841073814844176</v>
      </c>
      <c r="AD43">
        <f t="shared" si="1"/>
        <v>1060.5280707107934</v>
      </c>
      <c r="AE43">
        <f>'IDT-1'!C43</f>
        <v>0</v>
      </c>
      <c r="AF43" s="26"/>
      <c r="AG43">
        <f t="shared" si="2"/>
        <v>1060.5280707107934</v>
      </c>
      <c r="AI43" s="75">
        <f>PXIL!I43</f>
        <v>0</v>
      </c>
      <c r="AJ43" s="75">
        <f>PXIL!O43</f>
        <v>0</v>
      </c>
      <c r="AK43" s="75">
        <f>RTM_IEX!I43</f>
        <v>62.89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6.9027190332326294</v>
      </c>
      <c r="F44">
        <f>GT_Spot!Q44</f>
        <v>0</v>
      </c>
      <c r="G44">
        <f>PPCL_NG!Q44</f>
        <v>19.28</v>
      </c>
      <c r="H44">
        <f>PPCL_Spot!Q44</f>
        <v>5.07</v>
      </c>
      <c r="I44">
        <f>Bawana_NG!Q44</f>
        <v>49.92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557.91707831209862</v>
      </c>
      <c r="P44" s="77">
        <v>16.45</v>
      </c>
      <c r="Q44" s="77">
        <v>9.6699999999999982</v>
      </c>
      <c r="R44" s="80">
        <v>26.3</v>
      </c>
      <c r="S44" s="80">
        <v>0</v>
      </c>
      <c r="T44" s="78">
        <f>SUMPRODUCT(LTA!F44:AJ44,LTA!F$101:AJ$101,LTA!F$104:AJ$104)</f>
        <v>155.99</v>
      </c>
      <c r="U44" s="78">
        <f>SUMPRODUCT(LTA!F44:AJ44,LTA!F$102:AJ$102,LTA!F$104:AJ$104)</f>
        <v>81.509999999999991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-116</v>
      </c>
      <c r="AA44" s="117">
        <f>STOA!I44</f>
        <v>224.16</v>
      </c>
      <c r="AB44" s="117">
        <f>-STOA!O44</f>
        <v>0</v>
      </c>
      <c r="AC44">
        <f t="shared" si="0"/>
        <v>11.390629009213573</v>
      </c>
      <c r="AD44">
        <f t="shared" si="1"/>
        <v>1049.9691683361177</v>
      </c>
      <c r="AE44">
        <f>'IDT-1'!C44</f>
        <v>0</v>
      </c>
      <c r="AF44" s="26"/>
      <c r="AG44">
        <f t="shared" si="2"/>
        <v>1049.9691683361177</v>
      </c>
      <c r="AI44" s="75">
        <f>PXIL!I44</f>
        <v>0</v>
      </c>
      <c r="AJ44" s="75">
        <f>PXIL!O44</f>
        <v>0</v>
      </c>
      <c r="AK44" s="75">
        <f>RTM_IEX!I44</f>
        <v>24.19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6.9027190332326294</v>
      </c>
      <c r="F45">
        <f>GT_Spot!Q45</f>
        <v>0</v>
      </c>
      <c r="G45">
        <f>PPCL_NG!Q45</f>
        <v>19.28</v>
      </c>
      <c r="H45">
        <f>PPCL_Spot!Q45</f>
        <v>5.07</v>
      </c>
      <c r="I45">
        <f>Bawana_NG!Q45</f>
        <v>49.92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562.17456073626033</v>
      </c>
      <c r="P45" s="77">
        <v>16.45</v>
      </c>
      <c r="Q45" s="77">
        <v>9.6699999999999982</v>
      </c>
      <c r="R45" s="80">
        <v>26.3</v>
      </c>
      <c r="S45" s="80">
        <v>0</v>
      </c>
      <c r="T45" s="78">
        <f>SUMPRODUCT(LTA!F45:AJ45,LTA!F$101:AJ$101,LTA!F$104:AJ$104)</f>
        <v>172.14999999999998</v>
      </c>
      <c r="U45" s="78">
        <f>SUMPRODUCT(LTA!F45:AJ45,LTA!F$102:AJ$102,LTA!F$104:AJ$104)</f>
        <v>81.89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-101</v>
      </c>
      <c r="AA45" s="117">
        <f>STOA!I45</f>
        <v>224.16</v>
      </c>
      <c r="AB45" s="117">
        <f>-STOA!O45</f>
        <v>0</v>
      </c>
      <c r="AC45">
        <f t="shared" si="0"/>
        <v>11.312786941713266</v>
      </c>
      <c r="AD45">
        <f t="shared" si="1"/>
        <v>1071.3344928277797</v>
      </c>
      <c r="AE45">
        <f>'IDT-1'!C45</f>
        <v>0</v>
      </c>
      <c r="AF45" s="26"/>
      <c r="AG45">
        <f t="shared" si="2"/>
        <v>1071.3344928277797</v>
      </c>
      <c r="AI45" s="75">
        <f>PXIL!I45</f>
        <v>0</v>
      </c>
      <c r="AJ45" s="75">
        <f>PXIL!O45</f>
        <v>0</v>
      </c>
      <c r="AK45" s="75">
        <f>RTM_IEX!I45</f>
        <v>9.68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6.9027190332326294</v>
      </c>
      <c r="F46">
        <f>GT_Spot!Q46</f>
        <v>0</v>
      </c>
      <c r="G46">
        <f>PPCL_NG!Q46</f>
        <v>19.28</v>
      </c>
      <c r="H46">
        <f>PPCL_Spot!Q46</f>
        <v>5.07</v>
      </c>
      <c r="I46">
        <f>Bawana_NG!Q46</f>
        <v>49.92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562.17521355595409</v>
      </c>
      <c r="P46" s="77">
        <v>16.45</v>
      </c>
      <c r="Q46" s="77">
        <v>9.6699999999999982</v>
      </c>
      <c r="R46" s="80">
        <v>26.3</v>
      </c>
      <c r="S46" s="80">
        <v>0</v>
      </c>
      <c r="T46" s="78">
        <f>SUMPRODUCT(LTA!F46:AJ46,LTA!F$101:AJ$101,LTA!F$104:AJ$104)</f>
        <v>175.11</v>
      </c>
      <c r="U46" s="78">
        <f>SUMPRODUCT(LTA!F46:AJ46,LTA!F$102:AJ$102,LTA!F$104:AJ$104)</f>
        <v>78.56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-86</v>
      </c>
      <c r="AA46" s="117">
        <f>STOA!I46</f>
        <v>227.16</v>
      </c>
      <c r="AB46" s="117">
        <f>-STOA!O46</f>
        <v>0</v>
      </c>
      <c r="AC46">
        <f t="shared" si="0"/>
        <v>11.24526877369364</v>
      </c>
      <c r="AD46">
        <f t="shared" si="1"/>
        <v>1093.8626638154931</v>
      </c>
      <c r="AE46">
        <f>'IDT-1'!C46</f>
        <v>0</v>
      </c>
      <c r="AF46" s="26"/>
      <c r="AG46">
        <f t="shared" si="2"/>
        <v>1093.8626638154931</v>
      </c>
      <c r="AI46" s="75">
        <f>PXIL!I46</f>
        <v>0</v>
      </c>
      <c r="AJ46" s="75">
        <f>PXIL!O46</f>
        <v>0</v>
      </c>
      <c r="AK46" s="75">
        <f>RTM_IEX!I46</f>
        <v>14.51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6.9027190332326294</v>
      </c>
      <c r="F47">
        <f>GT_Spot!Q47</f>
        <v>0</v>
      </c>
      <c r="G47">
        <f>PPCL_NG!Q47</f>
        <v>19.28</v>
      </c>
      <c r="H47">
        <f>PPCL_Spot!Q47</f>
        <v>5.07</v>
      </c>
      <c r="I47">
        <f>Bawana_NG!Q47</f>
        <v>49.92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557.90804501226023</v>
      </c>
      <c r="P47" s="77">
        <v>16.45</v>
      </c>
      <c r="Q47" s="77">
        <v>9.6699999999999982</v>
      </c>
      <c r="R47" s="80">
        <v>26.3</v>
      </c>
      <c r="S47" s="80">
        <v>0</v>
      </c>
      <c r="T47" s="78">
        <f>SUMPRODUCT(LTA!F47:AJ47,LTA!F$101:AJ$101,LTA!F$104:AJ$104)</f>
        <v>178.29000000000002</v>
      </c>
      <c r="U47" s="78">
        <f>SUMPRODUCT(LTA!F47:AJ47,LTA!F$102:AJ$102,LTA!F$104:AJ$104)</f>
        <v>78.759999999999991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-76</v>
      </c>
      <c r="AA47" s="117">
        <f>STOA!I47</f>
        <v>227.16</v>
      </c>
      <c r="AB47" s="117">
        <f>-STOA!O47</f>
        <v>0</v>
      </c>
      <c r="AC47">
        <f t="shared" si="0"/>
        <v>11.171920583164503</v>
      </c>
      <c r="AD47">
        <f t="shared" si="1"/>
        <v>1071.5388434623283</v>
      </c>
      <c r="AE47">
        <f>'IDT-1'!C47</f>
        <v>0</v>
      </c>
      <c r="AF47" s="26"/>
      <c r="AG47">
        <f t="shared" si="2"/>
        <v>1071.5388434623283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-17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6.9027190332326294</v>
      </c>
      <c r="F48">
        <f>GT_Spot!Q48</f>
        <v>0</v>
      </c>
      <c r="G48">
        <f>PPCL_NG!Q48</f>
        <v>19.28</v>
      </c>
      <c r="H48">
        <f>PPCL_Spot!Q48</f>
        <v>5.07</v>
      </c>
      <c r="I48">
        <f>Bawana_NG!Q48</f>
        <v>49.92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557.90869783195399</v>
      </c>
      <c r="P48" s="77">
        <v>16.45</v>
      </c>
      <c r="Q48" s="77">
        <v>9.6699999999999982</v>
      </c>
      <c r="R48" s="80">
        <v>26.3</v>
      </c>
      <c r="S48" s="80">
        <v>0</v>
      </c>
      <c r="T48" s="78">
        <f>SUMPRODUCT(LTA!F48:AJ48,LTA!F$101:AJ$101,LTA!F$104:AJ$104)</f>
        <v>180.22</v>
      </c>
      <c r="U48" s="78">
        <f>SUMPRODUCT(LTA!F48:AJ48,LTA!F$102:AJ$102,LTA!F$104:AJ$104)</f>
        <v>78.89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-71</v>
      </c>
      <c r="AA48" s="117">
        <f>STOA!I48</f>
        <v>230.16</v>
      </c>
      <c r="AB48" s="117">
        <f>-STOA!O48</f>
        <v>0</v>
      </c>
      <c r="AC48">
        <f t="shared" si="0"/>
        <v>11.109916797711463</v>
      </c>
      <c r="AD48">
        <f t="shared" si="1"/>
        <v>1088.6615000674751</v>
      </c>
      <c r="AE48">
        <f>'IDT-1'!C48</f>
        <v>0</v>
      </c>
      <c r="AF48" s="26"/>
      <c r="AG48">
        <f t="shared" si="2"/>
        <v>1088.6615000674751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-10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6.9027190332326294</v>
      </c>
      <c r="F49">
        <f>GT_Spot!Q49</f>
        <v>0</v>
      </c>
      <c r="G49">
        <f>PPCL_NG!Q49</f>
        <v>19.28</v>
      </c>
      <c r="H49">
        <f>PPCL_Spot!Q49</f>
        <v>5.05</v>
      </c>
      <c r="I49">
        <f>Bawana_NG!Q49</f>
        <v>49.92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558.14331221621774</v>
      </c>
      <c r="P49" s="77">
        <v>16.45</v>
      </c>
      <c r="Q49" s="77">
        <v>9.6699999999999982</v>
      </c>
      <c r="R49" s="80">
        <v>26.3</v>
      </c>
      <c r="S49" s="80">
        <v>0</v>
      </c>
      <c r="T49" s="78">
        <f>SUMPRODUCT(LTA!F49:AJ49,LTA!F$101:AJ$101,LTA!F$104:AJ$104)</f>
        <v>183.15</v>
      </c>
      <c r="U49" s="78">
        <f>SUMPRODUCT(LTA!F49:AJ49,LTA!F$102:AJ$102,LTA!F$104:AJ$104)</f>
        <v>79.009999999999991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-66</v>
      </c>
      <c r="AA49" s="117">
        <f>STOA!I49</f>
        <v>231.66</v>
      </c>
      <c r="AB49" s="117">
        <f>-STOA!O49</f>
        <v>0</v>
      </c>
      <c r="AC49">
        <f t="shared" si="0"/>
        <v>11.107454766682007</v>
      </c>
      <c r="AD49">
        <f t="shared" si="1"/>
        <v>1098.4285764827684</v>
      </c>
      <c r="AE49">
        <f>'IDT-1'!C49</f>
        <v>0</v>
      </c>
      <c r="AF49" s="26"/>
      <c r="AG49">
        <f t="shared" si="2"/>
        <v>1098.4285764827684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-10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6.9027190332326294</v>
      </c>
      <c r="F50">
        <f>GT_Spot!Q50</f>
        <v>0</v>
      </c>
      <c r="G50">
        <f>PPCL_NG!Q50</f>
        <v>19.28</v>
      </c>
      <c r="H50">
        <f>PPCL_Spot!Q50</f>
        <v>5.07</v>
      </c>
      <c r="I50">
        <f>Bawana_NG!Q50</f>
        <v>49.92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558.38443040852019</v>
      </c>
      <c r="P50" s="77">
        <v>16.45</v>
      </c>
      <c r="Q50" s="77">
        <v>9.6699999999999982</v>
      </c>
      <c r="R50" s="80">
        <v>26.3</v>
      </c>
      <c r="S50" s="80">
        <v>0</v>
      </c>
      <c r="T50" s="78">
        <f>SUMPRODUCT(LTA!F50:AJ50,LTA!F$101:AJ$101,LTA!F$104:AJ$104)</f>
        <v>183.36</v>
      </c>
      <c r="U50" s="78">
        <f>SUMPRODUCT(LTA!F50:AJ50,LTA!F$102:AJ$102,LTA!F$104:AJ$104)</f>
        <v>79.13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-61</v>
      </c>
      <c r="AA50" s="117">
        <f>STOA!I50</f>
        <v>232.56</v>
      </c>
      <c r="AB50" s="117">
        <f>-STOA!O50</f>
        <v>0</v>
      </c>
      <c r="AC50">
        <f t="shared" si="0"/>
        <v>11.076185969163292</v>
      </c>
      <c r="AD50">
        <f t="shared" si="1"/>
        <v>1104.9509634725894</v>
      </c>
      <c r="AE50">
        <f>'IDT-1'!C50</f>
        <v>0</v>
      </c>
      <c r="AF50" s="26"/>
      <c r="AG50">
        <f t="shared" si="2"/>
        <v>1104.9509634725894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-10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6.6986301369863019</v>
      </c>
      <c r="F51">
        <f>GT_Spot!Q51</f>
        <v>0</v>
      </c>
      <c r="G51">
        <f>PPCL_NG!Q51</f>
        <v>19.28</v>
      </c>
      <c r="H51">
        <f>PPCL_Spot!Q51</f>
        <v>4.83</v>
      </c>
      <c r="I51">
        <f>Bawana_NG!Q51</f>
        <v>49.92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547.67238199694066</v>
      </c>
      <c r="P51" s="77">
        <v>16.45</v>
      </c>
      <c r="Q51" s="77">
        <v>9.68</v>
      </c>
      <c r="R51" s="80">
        <v>26.3</v>
      </c>
      <c r="S51" s="80">
        <v>0</v>
      </c>
      <c r="T51" s="78">
        <f>SUMPRODUCT(LTA!F51:AJ51,LTA!F$101:AJ$101,LTA!F$104:AJ$104)</f>
        <v>163.38</v>
      </c>
      <c r="U51" s="78">
        <f>SUMPRODUCT(LTA!F51:AJ51,LTA!F$102:AJ$102,LTA!F$104:AJ$104)</f>
        <v>79.56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-56</v>
      </c>
      <c r="AA51" s="117">
        <f>STOA!I51</f>
        <v>232.56</v>
      </c>
      <c r="AB51" s="117">
        <f>-STOA!O51</f>
        <v>0</v>
      </c>
      <c r="AC51">
        <f t="shared" si="0"/>
        <v>10.806059960854425</v>
      </c>
      <c r="AD51">
        <f t="shared" si="1"/>
        <v>1074.5249521730725</v>
      </c>
      <c r="AE51">
        <f>'IDT-1'!C51</f>
        <v>0</v>
      </c>
      <c r="AF51" s="26"/>
      <c r="AG51">
        <f t="shared" si="2"/>
        <v>1074.5249521730725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-15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6.6986301369863019</v>
      </c>
      <c r="F52">
        <f>GT_Spot!Q52</f>
        <v>0</v>
      </c>
      <c r="G52">
        <f>PPCL_NG!Q52</f>
        <v>19.28</v>
      </c>
      <c r="H52">
        <f>PPCL_Spot!Q52</f>
        <v>4.83</v>
      </c>
      <c r="I52">
        <f>Bawana_NG!Q52</f>
        <v>49.92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547.6746754527835</v>
      </c>
      <c r="P52" s="77">
        <v>16.45</v>
      </c>
      <c r="Q52" s="77">
        <v>9.68</v>
      </c>
      <c r="R52" s="80">
        <v>26.3</v>
      </c>
      <c r="S52" s="80">
        <v>0</v>
      </c>
      <c r="T52" s="78">
        <f>SUMPRODUCT(LTA!F52:AJ52,LTA!F$101:AJ$101,LTA!F$104:AJ$104)</f>
        <v>165.39999999999998</v>
      </c>
      <c r="U52" s="78">
        <f>SUMPRODUCT(LTA!F52:AJ52,LTA!F$102:AJ$102,LTA!F$104:AJ$104)</f>
        <v>79.97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-56</v>
      </c>
      <c r="AA52" s="117">
        <f>STOA!I52</f>
        <v>232.56</v>
      </c>
      <c r="AB52" s="117">
        <f>-STOA!O52</f>
        <v>0</v>
      </c>
      <c r="AC52">
        <f t="shared" si="0"/>
        <v>10.949668230432913</v>
      </c>
      <c r="AD52">
        <f t="shared" si="1"/>
        <v>1120.8336373593368</v>
      </c>
      <c r="AE52">
        <f>'IDT-1'!C52</f>
        <v>0</v>
      </c>
      <c r="AF52" s="26"/>
      <c r="AG52">
        <f t="shared" si="2"/>
        <v>1120.8336373593368</v>
      </c>
      <c r="AI52" s="75">
        <f>PXIL!I52</f>
        <v>0</v>
      </c>
      <c r="AJ52" s="75">
        <f>PXIL!O52</f>
        <v>0</v>
      </c>
      <c r="AK52" s="75">
        <f>RTM_IEX!I52</f>
        <v>29.02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6.6986301369863019</v>
      </c>
      <c r="F53">
        <f>GT_Spot!Q53</f>
        <v>0</v>
      </c>
      <c r="G53">
        <f>PPCL_NG!Q53</f>
        <v>19.28</v>
      </c>
      <c r="H53">
        <f>PPCL_Spot!Q53</f>
        <v>4.83</v>
      </c>
      <c r="I53">
        <f>Bawana_NG!Q53</f>
        <v>49.92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558.24497634027625</v>
      </c>
      <c r="P53" s="77">
        <v>16.45</v>
      </c>
      <c r="Q53" s="77">
        <v>9.68</v>
      </c>
      <c r="R53" s="80">
        <v>26.3</v>
      </c>
      <c r="S53" s="80">
        <v>0</v>
      </c>
      <c r="T53" s="78">
        <f>SUMPRODUCT(LTA!F53:AJ53,LTA!F$101:AJ$101,LTA!F$104:AJ$104)</f>
        <v>168.08</v>
      </c>
      <c r="U53" s="78">
        <f>SUMPRODUCT(LTA!F53:AJ53,LTA!F$102:AJ$102,LTA!F$104:AJ$104)</f>
        <v>80.37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-56</v>
      </c>
      <c r="AA53" s="117">
        <f>STOA!I53</f>
        <v>232.56</v>
      </c>
      <c r="AB53" s="117">
        <f>-STOA!O53</f>
        <v>0</v>
      </c>
      <c r="AC53">
        <f t="shared" si="0"/>
        <v>10.89959887824285</v>
      </c>
      <c r="AD53">
        <f t="shared" si="1"/>
        <v>1115.1940075990199</v>
      </c>
      <c r="AE53">
        <f>'IDT-1'!C53</f>
        <v>0</v>
      </c>
      <c r="AF53" s="26"/>
      <c r="AG53">
        <f t="shared" si="2"/>
        <v>1115.1940075990199</v>
      </c>
      <c r="AI53" s="75">
        <f>PXIL!I53</f>
        <v>0</v>
      </c>
      <c r="AJ53" s="75">
        <f>PXIL!O53</f>
        <v>0</v>
      </c>
      <c r="AK53" s="75">
        <f>RTM_IEX!I53</f>
        <v>9.68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6.6986301369863019</v>
      </c>
      <c r="F54">
        <f>GT_Spot!Q54</f>
        <v>0</v>
      </c>
      <c r="G54">
        <f>PPCL_NG!Q54</f>
        <v>19.28</v>
      </c>
      <c r="H54">
        <f>PPCL_Spot!Q54</f>
        <v>4.83</v>
      </c>
      <c r="I54">
        <f>Bawana_NG!Q54</f>
        <v>49.92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558.23581677074833</v>
      </c>
      <c r="P54" s="77">
        <v>16.45</v>
      </c>
      <c r="Q54" s="77">
        <v>9.68</v>
      </c>
      <c r="R54" s="80">
        <v>26.3</v>
      </c>
      <c r="S54" s="80">
        <v>0</v>
      </c>
      <c r="T54" s="78">
        <f>SUMPRODUCT(LTA!F54:AJ54,LTA!F$101:AJ$101,LTA!F$104:AJ$104)</f>
        <v>170.33999999999997</v>
      </c>
      <c r="U54" s="78">
        <f>SUMPRODUCT(LTA!F54:AJ54,LTA!F$102:AJ$102,LTA!F$104:AJ$104)</f>
        <v>80.650000000000006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-56</v>
      </c>
      <c r="AA54" s="117">
        <f>STOA!I54</f>
        <v>232.56</v>
      </c>
      <c r="AB54" s="117">
        <f>-STOA!O54</f>
        <v>0</v>
      </c>
      <c r="AC54">
        <f t="shared" si="0"/>
        <v>10.921870274031003</v>
      </c>
      <c r="AD54">
        <f t="shared" si="1"/>
        <v>1117.7025766337035</v>
      </c>
      <c r="AE54">
        <f>'IDT-1'!C54</f>
        <v>0</v>
      </c>
      <c r="AF54" s="26"/>
      <c r="AG54">
        <f t="shared" si="2"/>
        <v>1117.7025766337035</v>
      </c>
      <c r="AI54" s="75">
        <f>PXIL!I54</f>
        <v>0</v>
      </c>
      <c r="AJ54" s="75">
        <f>PXIL!O54</f>
        <v>0</v>
      </c>
      <c r="AK54" s="75">
        <f>RTM_IEX!I54</f>
        <v>9.68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6.6986301369863019</v>
      </c>
      <c r="F55">
        <f>GT_Spot!Q55</f>
        <v>0</v>
      </c>
      <c r="G55">
        <f>PPCL_NG!Q55</f>
        <v>19.28</v>
      </c>
      <c r="H55">
        <f>PPCL_Spot!Q55</f>
        <v>4.4400000000000004</v>
      </c>
      <c r="I55">
        <f>Bawana_NG!Q55</f>
        <v>49.92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560.1465306585776</v>
      </c>
      <c r="P55" s="77">
        <v>16.45</v>
      </c>
      <c r="Q55" s="77">
        <v>9.68</v>
      </c>
      <c r="R55" s="80">
        <v>26.3</v>
      </c>
      <c r="S55" s="80">
        <v>0</v>
      </c>
      <c r="T55" s="78">
        <f>SUMPRODUCT(LTA!F55:AJ55,LTA!F$101:AJ$101,LTA!F$104:AJ$104)</f>
        <v>170.23999999999998</v>
      </c>
      <c r="U55" s="78">
        <f>SUMPRODUCT(LTA!F55:AJ55,LTA!F$102:AJ$102,LTA!F$104:AJ$104)</f>
        <v>80.900000000000006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-61</v>
      </c>
      <c r="AA55" s="117">
        <f>STOA!I55</f>
        <v>232.56</v>
      </c>
      <c r="AB55" s="117">
        <f>-STOA!O55</f>
        <v>0</v>
      </c>
      <c r="AC55">
        <f t="shared" si="0"/>
        <v>10.984560469076831</v>
      </c>
      <c r="AD55">
        <f t="shared" si="1"/>
        <v>1094.6306003264872</v>
      </c>
      <c r="AE55">
        <f>'IDT-1'!C55</f>
        <v>0</v>
      </c>
      <c r="AF55" s="26"/>
      <c r="AG55">
        <f t="shared" si="2"/>
        <v>1094.6306003264872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-10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6.6986301369863019</v>
      </c>
      <c r="F56">
        <f>GT_Spot!Q56</f>
        <v>0</v>
      </c>
      <c r="G56">
        <f>PPCL_NG!Q56</f>
        <v>19.28</v>
      </c>
      <c r="H56">
        <f>PPCL_Spot!Q56</f>
        <v>4.83</v>
      </c>
      <c r="I56">
        <f>Bawana_NG!Q56</f>
        <v>49.92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560.03610852950408</v>
      </c>
      <c r="P56" s="77">
        <v>16.45</v>
      </c>
      <c r="Q56" s="77">
        <v>9.68</v>
      </c>
      <c r="R56" s="80">
        <v>26.3</v>
      </c>
      <c r="S56" s="80">
        <v>0</v>
      </c>
      <c r="T56" s="78">
        <f>SUMPRODUCT(LTA!F56:AJ56,LTA!F$101:AJ$101,LTA!F$104:AJ$104)</f>
        <v>172.18</v>
      </c>
      <c r="U56" s="78">
        <f>SUMPRODUCT(LTA!F56:AJ56,LTA!F$102:AJ$102,LTA!F$104:AJ$104)</f>
        <v>81.099999999999994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-61</v>
      </c>
      <c r="AA56" s="117">
        <f>STOA!I56</f>
        <v>232.56</v>
      </c>
      <c r="AB56" s="117">
        <f>-STOA!O56</f>
        <v>0</v>
      </c>
      <c r="AC56">
        <f t="shared" si="0"/>
        <v>11.215039479119032</v>
      </c>
      <c r="AD56">
        <f t="shared" si="1"/>
        <v>1140.6796991873714</v>
      </c>
      <c r="AE56">
        <f>'IDT-1'!C56</f>
        <v>0</v>
      </c>
      <c r="AF56" s="26"/>
      <c r="AG56">
        <f t="shared" si="2"/>
        <v>1140.6796991873714</v>
      </c>
      <c r="AI56" s="75">
        <f>PXIL!I56</f>
        <v>0</v>
      </c>
      <c r="AJ56" s="75">
        <f>PXIL!O56</f>
        <v>0</v>
      </c>
      <c r="AK56" s="75">
        <f>RTM_IEX!I56</f>
        <v>33.86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6.6986301369863019</v>
      </c>
      <c r="F57">
        <f>GT_Spot!Q57</f>
        <v>0</v>
      </c>
      <c r="G57">
        <f>PPCL_NG!Q57</f>
        <v>19.28</v>
      </c>
      <c r="H57">
        <f>PPCL_Spot!Q57</f>
        <v>4.83</v>
      </c>
      <c r="I57">
        <f>Bawana_NG!Q57</f>
        <v>49.92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568.65490664326956</v>
      </c>
      <c r="P57" s="77">
        <v>16.45</v>
      </c>
      <c r="Q57" s="77">
        <v>9.68</v>
      </c>
      <c r="R57" s="80">
        <v>26.3</v>
      </c>
      <c r="S57" s="80">
        <v>0</v>
      </c>
      <c r="T57" s="78">
        <f>SUMPRODUCT(LTA!F57:AJ57,LTA!F$101:AJ$101,LTA!F$104:AJ$104)</f>
        <v>172.97</v>
      </c>
      <c r="U57" s="78">
        <f>SUMPRODUCT(LTA!F57:AJ57,LTA!F$102:AJ$102,LTA!F$104:AJ$104)</f>
        <v>81.28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-56</v>
      </c>
      <c r="AA57" s="117">
        <f>STOA!I57</f>
        <v>232.56</v>
      </c>
      <c r="AB57" s="117">
        <f>-STOA!O57</f>
        <v>0</v>
      </c>
      <c r="AC57">
        <f t="shared" si="0"/>
        <v>11.212526264909188</v>
      </c>
      <c r="AD57">
        <f t="shared" si="1"/>
        <v>1150.4410105153465</v>
      </c>
      <c r="AE57">
        <f>'IDT-1'!C57</f>
        <v>0</v>
      </c>
      <c r="AF57" s="26"/>
      <c r="AG57">
        <f t="shared" si="2"/>
        <v>1150.4410105153465</v>
      </c>
      <c r="AI57" s="75">
        <f>PXIL!I57</f>
        <v>0</v>
      </c>
      <c r="AJ57" s="75">
        <f>PXIL!O57</f>
        <v>0</v>
      </c>
      <c r="AK57" s="75">
        <f>RTM_IEX!I57</f>
        <v>29.03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6.6986301369863019</v>
      </c>
      <c r="F58">
        <f>GT_Spot!Q58</f>
        <v>0</v>
      </c>
      <c r="G58">
        <f>PPCL_NG!Q58</f>
        <v>19.28</v>
      </c>
      <c r="H58">
        <f>PPCL_Spot!Q58</f>
        <v>4.83</v>
      </c>
      <c r="I58">
        <f>Bawana_NG!Q58</f>
        <v>49.92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568.65383653256845</v>
      </c>
      <c r="P58" s="77">
        <v>16.45</v>
      </c>
      <c r="Q58" s="77">
        <v>9.68</v>
      </c>
      <c r="R58" s="80">
        <v>26.3</v>
      </c>
      <c r="S58" s="80">
        <v>0</v>
      </c>
      <c r="T58" s="78">
        <f>SUMPRODUCT(LTA!F58:AJ58,LTA!F$101:AJ$101,LTA!F$104:AJ$104)</f>
        <v>174.02999999999997</v>
      </c>
      <c r="U58" s="78">
        <f>SUMPRODUCT(LTA!F58:AJ58,LTA!F$102:AJ$102,LTA!F$104:AJ$104)</f>
        <v>81.44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-46</v>
      </c>
      <c r="AA58" s="117">
        <f>STOA!I58</f>
        <v>232.56</v>
      </c>
      <c r="AB58" s="117">
        <f>-STOA!O58</f>
        <v>0</v>
      </c>
      <c r="AC58">
        <f t="shared" si="0"/>
        <v>10.879007572713066</v>
      </c>
      <c r="AD58">
        <f t="shared" si="1"/>
        <v>1132.9634590968415</v>
      </c>
      <c r="AE58">
        <f>'IDT-1'!C58</f>
        <v>0</v>
      </c>
      <c r="AF58" s="26"/>
      <c r="AG58">
        <f t="shared" si="2"/>
        <v>1132.9634590968415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6.9027190332326294</v>
      </c>
      <c r="F59">
        <f>GT_Spot!Q59</f>
        <v>0</v>
      </c>
      <c r="G59">
        <f>PPCL_NG!Q59</f>
        <v>19.28</v>
      </c>
      <c r="H59">
        <f>PPCL_Spot!Q59</f>
        <v>5.07</v>
      </c>
      <c r="I59">
        <f>Bawana_NG!Q59</f>
        <v>49.92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561.47108124794011</v>
      </c>
      <c r="P59" s="77">
        <v>16.45</v>
      </c>
      <c r="Q59" s="77">
        <v>9.68</v>
      </c>
      <c r="R59" s="80">
        <v>26.3</v>
      </c>
      <c r="S59" s="80">
        <v>0</v>
      </c>
      <c r="T59" s="78">
        <f>SUMPRODUCT(LTA!F59:AJ59,LTA!F$101:AJ$101,LTA!F$104:AJ$104)</f>
        <v>172.36999999999998</v>
      </c>
      <c r="U59" s="78">
        <f>SUMPRODUCT(LTA!F59:AJ59,LTA!F$102:AJ$102,LTA!F$104:AJ$104)</f>
        <v>81.509999999999991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-31</v>
      </c>
      <c r="AA59" s="117">
        <f>STOA!I59</f>
        <v>233.52</v>
      </c>
      <c r="AB59" s="117">
        <f>-STOA!O59</f>
        <v>0</v>
      </c>
      <c r="AC59">
        <f t="shared" si="0"/>
        <v>10.769772670884329</v>
      </c>
      <c r="AD59">
        <f t="shared" si="1"/>
        <v>1130.7040276102884</v>
      </c>
      <c r="AE59">
        <f>'IDT-1'!C59</f>
        <v>0</v>
      </c>
      <c r="AF59" s="26"/>
      <c r="AG59">
        <f t="shared" si="2"/>
        <v>1130.7040276102884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-10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6.9027190332326294</v>
      </c>
      <c r="F60">
        <f>GT_Spot!Q60</f>
        <v>0</v>
      </c>
      <c r="G60">
        <f>PPCL_NG!Q60</f>
        <v>19.28</v>
      </c>
      <c r="H60">
        <f>PPCL_Spot!Q60</f>
        <v>5.07</v>
      </c>
      <c r="I60">
        <f>Bawana_NG!Q60</f>
        <v>49.350000000000009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561.47481126179605</v>
      </c>
      <c r="P60" s="77">
        <v>16.45</v>
      </c>
      <c r="Q60" s="77">
        <v>9.68</v>
      </c>
      <c r="R60" s="80">
        <v>26.3</v>
      </c>
      <c r="S60" s="80">
        <v>0</v>
      </c>
      <c r="T60" s="78">
        <f>SUMPRODUCT(LTA!F60:AJ60,LTA!F$101:AJ$101,LTA!F$104:AJ$104)</f>
        <v>171.45999999999998</v>
      </c>
      <c r="U60" s="78">
        <f>SUMPRODUCT(LTA!F60:AJ60,LTA!F$102:AJ$102,LTA!F$104:AJ$104)</f>
        <v>81.509999999999991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-16</v>
      </c>
      <c r="AA60" s="117">
        <f>STOA!I60</f>
        <v>233.52</v>
      </c>
      <c r="AB60" s="117">
        <f>-STOA!O60</f>
        <v>0</v>
      </c>
      <c r="AC60">
        <f t="shared" si="0"/>
        <v>10.790292306951377</v>
      </c>
      <c r="AD60">
        <f t="shared" si="1"/>
        <v>1183.2372379880771</v>
      </c>
      <c r="AE60">
        <f>'IDT-1'!C60</f>
        <v>0</v>
      </c>
      <c r="AF60" s="26"/>
      <c r="AG60">
        <f t="shared" si="2"/>
        <v>1183.2372379880771</v>
      </c>
      <c r="AI60" s="75">
        <f>PXIL!I60</f>
        <v>0</v>
      </c>
      <c r="AJ60" s="75">
        <f>PXIL!O60</f>
        <v>0</v>
      </c>
      <c r="AK60" s="75">
        <f>RTM_IEX!I60</f>
        <v>29.03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6.9027190332326294</v>
      </c>
      <c r="F61">
        <f>GT_Spot!Q61</f>
        <v>0</v>
      </c>
      <c r="G61">
        <f>PPCL_NG!Q61</f>
        <v>19.28</v>
      </c>
      <c r="H61">
        <f>PPCL_Spot!Q61</f>
        <v>5.05</v>
      </c>
      <c r="I61">
        <f>Bawana_NG!Q61</f>
        <v>49.350000000000009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561.47559318517108</v>
      </c>
      <c r="P61" s="77">
        <v>16.45</v>
      </c>
      <c r="Q61" s="77">
        <v>9.68</v>
      </c>
      <c r="R61" s="80">
        <v>26.3</v>
      </c>
      <c r="S61" s="80">
        <v>0</v>
      </c>
      <c r="T61" s="78">
        <f>SUMPRODUCT(LTA!F61:AJ61,LTA!F$101:AJ$101,LTA!F$104:AJ$104)</f>
        <v>170.2</v>
      </c>
      <c r="U61" s="78">
        <f>SUMPRODUCT(LTA!F61:AJ61,LTA!F$102:AJ$102,LTA!F$104:AJ$104)</f>
        <v>81.47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-6.1</v>
      </c>
      <c r="AA61" s="117">
        <f>STOA!I61</f>
        <v>233.52</v>
      </c>
      <c r="AB61" s="117">
        <f>-STOA!O61</f>
        <v>0</v>
      </c>
      <c r="AC61">
        <f t="shared" si="0"/>
        <v>10.772694571250765</v>
      </c>
      <c r="AD61">
        <f t="shared" si="1"/>
        <v>1124.805617647153</v>
      </c>
      <c r="AE61">
        <f>'IDT-1'!C61</f>
        <v>0</v>
      </c>
      <c r="AF61" s="26"/>
      <c r="AG61">
        <f t="shared" si="2"/>
        <v>1124.805617647153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-38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6.9027190332326294</v>
      </c>
      <c r="F62">
        <f>GT_Spot!Q62</f>
        <v>0</v>
      </c>
      <c r="G62">
        <f>PPCL_NG!Q62</f>
        <v>19.28</v>
      </c>
      <c r="H62">
        <f>PPCL_Spot!Q62</f>
        <v>5.07</v>
      </c>
      <c r="I62">
        <f>Bawana_NG!Q62</f>
        <v>49.92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575.36457394344757</v>
      </c>
      <c r="P62" s="77">
        <v>16.45</v>
      </c>
      <c r="Q62" s="77">
        <v>9.68</v>
      </c>
      <c r="R62" s="80">
        <v>26.3</v>
      </c>
      <c r="S62" s="80">
        <v>0</v>
      </c>
      <c r="T62" s="78">
        <f>SUMPRODUCT(LTA!F62:AJ62,LTA!F$101:AJ$101,LTA!F$104:AJ$104)</f>
        <v>168.53</v>
      </c>
      <c r="U62" s="78">
        <f>SUMPRODUCT(LTA!F62:AJ62,LTA!F$102:AJ$102,LTA!F$104:AJ$104)</f>
        <v>81.41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-2</v>
      </c>
      <c r="AA62" s="117">
        <f>STOA!I62</f>
        <v>232.62</v>
      </c>
      <c r="AB62" s="117">
        <f>-STOA!O62</f>
        <v>0</v>
      </c>
      <c r="AC62">
        <f t="shared" si="0"/>
        <v>10.503196433239177</v>
      </c>
      <c r="AD62">
        <f t="shared" si="1"/>
        <v>1179.0240965434409</v>
      </c>
      <c r="AE62">
        <f>'IDT-1'!C62</f>
        <v>-9</v>
      </c>
      <c r="AF62" s="26"/>
      <c r="AG62">
        <f t="shared" si="2"/>
        <v>1170.0240965434409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6.9027190332326294</v>
      </c>
      <c r="F63">
        <f>GT_Spot!Q63</f>
        <v>0</v>
      </c>
      <c r="G63">
        <f>PPCL_NG!Q63</f>
        <v>19.28</v>
      </c>
      <c r="H63">
        <f>PPCL_Spot!Q63</f>
        <v>4.83</v>
      </c>
      <c r="I63">
        <f>Bawana_NG!Q63</f>
        <v>49.92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607.4987804480819</v>
      </c>
      <c r="P63" s="77">
        <v>16.45</v>
      </c>
      <c r="Q63" s="77">
        <v>9.68</v>
      </c>
      <c r="R63" s="80">
        <v>26.3</v>
      </c>
      <c r="S63" s="80">
        <v>0</v>
      </c>
      <c r="T63" s="78">
        <f>SUMPRODUCT(LTA!F63:AJ63,LTA!F$101:AJ$101,LTA!F$104:AJ$104)</f>
        <v>171.56</v>
      </c>
      <c r="U63" s="78">
        <f>SUMPRODUCT(LTA!F63:AJ63,LTA!F$102:AJ$102,LTA!F$104:AJ$104)</f>
        <v>78.960000000000008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231.12</v>
      </c>
      <c r="AB63" s="117">
        <f>-STOA!O63</f>
        <v>0</v>
      </c>
      <c r="AC63">
        <f t="shared" si="0"/>
        <v>10.843197195435568</v>
      </c>
      <c r="AD63">
        <f t="shared" si="1"/>
        <v>1221.3383022858791</v>
      </c>
      <c r="AE63">
        <f>'IDT-1'!C63</f>
        <v>-36</v>
      </c>
      <c r="AF63" s="26"/>
      <c r="AG63">
        <f t="shared" si="2"/>
        <v>1185.3383022858791</v>
      </c>
      <c r="AI63" s="75">
        <f>PXIL!I63</f>
        <v>0</v>
      </c>
      <c r="AJ63" s="75">
        <f>PXIL!O63</f>
        <v>0</v>
      </c>
      <c r="AK63" s="75">
        <f>RTM_IEX!I63</f>
        <v>9.68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6.9027190332326294</v>
      </c>
      <c r="F64">
        <f>GT_Spot!Q64</f>
        <v>0</v>
      </c>
      <c r="G64">
        <f>PPCL_NG!Q64</f>
        <v>19.28</v>
      </c>
      <c r="H64">
        <f>PPCL_Spot!Q64</f>
        <v>4.83</v>
      </c>
      <c r="I64">
        <f>Bawana_NG!Q64</f>
        <v>49.92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607.49892478771949</v>
      </c>
      <c r="P64" s="77">
        <v>16.45</v>
      </c>
      <c r="Q64" s="77">
        <v>9.68</v>
      </c>
      <c r="R64" s="80">
        <v>26.3</v>
      </c>
      <c r="S64" s="80">
        <v>0</v>
      </c>
      <c r="T64" s="78">
        <f>SUMPRODUCT(LTA!F64:AJ64,LTA!F$101:AJ$101,LTA!F$104:AJ$104)</f>
        <v>167.23000000000002</v>
      </c>
      <c r="U64" s="78">
        <f>SUMPRODUCT(LTA!F64:AJ64,LTA!F$102:AJ$102,LTA!F$104:AJ$104)</f>
        <v>79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228.12</v>
      </c>
      <c r="AB64" s="117">
        <f>-STOA!O64</f>
        <v>0</v>
      </c>
      <c r="AC64">
        <f t="shared" si="0"/>
        <v>10.779046465624379</v>
      </c>
      <c r="AD64">
        <f t="shared" si="1"/>
        <v>1214.1125973553278</v>
      </c>
      <c r="AE64">
        <f>'IDT-1'!C64</f>
        <v>-21</v>
      </c>
      <c r="AF64" s="26"/>
      <c r="AG64">
        <f t="shared" si="2"/>
        <v>1193.1125973553278</v>
      </c>
      <c r="AI64" s="75">
        <f>PXIL!I64</f>
        <v>0</v>
      </c>
      <c r="AJ64" s="75">
        <f>PXIL!O64</f>
        <v>0</v>
      </c>
      <c r="AK64" s="75">
        <f>RTM_IEX!I64</f>
        <v>9.68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6.9027190332326294</v>
      </c>
      <c r="F65">
        <f>GT_Spot!Q65</f>
        <v>0</v>
      </c>
      <c r="G65">
        <f>PPCL_NG!Q65</f>
        <v>19.28</v>
      </c>
      <c r="H65">
        <f>PPCL_Spot!Q65</f>
        <v>4.83</v>
      </c>
      <c r="I65">
        <f>Bawana_NG!Q65</f>
        <v>49.92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603.12792209904489</v>
      </c>
      <c r="P65" s="77">
        <v>16.45</v>
      </c>
      <c r="Q65" s="77">
        <v>9.7218423047763451</v>
      </c>
      <c r="R65" s="80">
        <v>26.3</v>
      </c>
      <c r="S65" s="80">
        <v>0</v>
      </c>
      <c r="T65" s="78">
        <f>SUMPRODUCT(LTA!F65:AJ65,LTA!F$101:AJ$101,LTA!F$104:AJ$104)</f>
        <v>152.35999999999999</v>
      </c>
      <c r="U65" s="78">
        <f>SUMPRODUCT(LTA!F65:AJ65,LTA!F$102:AJ$102,LTA!F$104:AJ$104)</f>
        <v>79.17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225.12</v>
      </c>
      <c r="AB65" s="117">
        <f>-STOA!O65</f>
        <v>0</v>
      </c>
      <c r="AC65">
        <f t="shared" si="0"/>
        <v>10.883157854246075</v>
      </c>
      <c r="AD65">
        <f t="shared" si="1"/>
        <v>1225.8393255828078</v>
      </c>
      <c r="AE65">
        <f>'IDT-1'!C65</f>
        <v>-11</v>
      </c>
      <c r="AF65" s="26"/>
      <c r="AG65">
        <f t="shared" si="2"/>
        <v>1214.8393255828078</v>
      </c>
      <c r="AI65" s="75">
        <f>PXIL!I65</f>
        <v>0</v>
      </c>
      <c r="AJ65" s="75">
        <f>PXIL!O65</f>
        <v>0</v>
      </c>
      <c r="AK65" s="75">
        <f>RTM_IEX!I65</f>
        <v>43.54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6.9027190332326294</v>
      </c>
      <c r="F66">
        <f>GT_Spot!Q66</f>
        <v>0</v>
      </c>
      <c r="G66">
        <f>PPCL_NG!Q66</f>
        <v>19.28</v>
      </c>
      <c r="H66">
        <f>PPCL_Spot!Q66</f>
        <v>4.83</v>
      </c>
      <c r="I66">
        <f>Bawana_NG!Q66</f>
        <v>49.92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616.77315864751779</v>
      </c>
      <c r="P66" s="77">
        <v>16.45</v>
      </c>
      <c r="Q66" s="77">
        <v>9.7218423047763451</v>
      </c>
      <c r="R66" s="80">
        <v>26.3</v>
      </c>
      <c r="S66" s="80">
        <v>0</v>
      </c>
      <c r="T66" s="78">
        <f>SUMPRODUCT(LTA!F66:AJ66,LTA!F$101:AJ$101,LTA!F$104:AJ$104)</f>
        <v>146.51</v>
      </c>
      <c r="U66" s="78">
        <f>SUMPRODUCT(LTA!F66:AJ66,LTA!F$102:AJ$102,LTA!F$104:AJ$104)</f>
        <v>79.41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225.12</v>
      </c>
      <c r="AB66" s="117">
        <f>-STOA!O66</f>
        <v>0</v>
      </c>
      <c r="AC66">
        <f t="shared" si="0"/>
        <v>10.698403935872635</v>
      </c>
      <c r="AD66">
        <f t="shared" si="1"/>
        <v>1205.0293160496542</v>
      </c>
      <c r="AE66">
        <f>'IDT-1'!C66</f>
        <v>-22</v>
      </c>
      <c r="AF66" s="26"/>
      <c r="AG66">
        <f t="shared" si="2"/>
        <v>1183.0293160496542</v>
      </c>
      <c r="AI66" s="75">
        <f>PXIL!I66</f>
        <v>0</v>
      </c>
      <c r="AJ66" s="75">
        <f>PXIL!O66</f>
        <v>0</v>
      </c>
      <c r="AK66" s="75">
        <f>RTM_IEX!I66</f>
        <v>14.51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6.9027190332326294</v>
      </c>
      <c r="F67">
        <f>GT_Spot!Q67</f>
        <v>0</v>
      </c>
      <c r="G67">
        <f>PPCL_NG!Q67</f>
        <v>19.28</v>
      </c>
      <c r="H67">
        <f>PPCL_Spot!Q67</f>
        <v>4.71</v>
      </c>
      <c r="I67">
        <f>Bawana_NG!Q67</f>
        <v>49.517861184295768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645.80906064479871</v>
      </c>
      <c r="P67" s="77">
        <v>16.45</v>
      </c>
      <c r="Q67" s="77">
        <v>9.68</v>
      </c>
      <c r="R67" s="80">
        <v>26.3</v>
      </c>
      <c r="S67" s="80">
        <v>0</v>
      </c>
      <c r="T67" s="78">
        <f>SUMPRODUCT(LTA!F67:AJ67,LTA!F$101:AJ$101,LTA!F$104:AJ$104)</f>
        <v>140.77000000000001</v>
      </c>
      <c r="U67" s="78">
        <f>SUMPRODUCT(LTA!F67:AJ67,LTA!F$102:AJ$102,LTA!F$104:AJ$104)</f>
        <v>111.35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-28.04</v>
      </c>
      <c r="AA67" s="117">
        <f>STOA!I67</f>
        <v>220.62</v>
      </c>
      <c r="AB67" s="117">
        <f>-STOA!O67</f>
        <v>0</v>
      </c>
      <c r="AC67">
        <f t="shared" si="0"/>
        <v>11.601731535310835</v>
      </c>
      <c r="AD67">
        <f t="shared" si="1"/>
        <v>1250.4479093270161</v>
      </c>
      <c r="AE67">
        <f>'IDT-1'!C67</f>
        <v>-27</v>
      </c>
      <c r="AF67" s="26"/>
      <c r="AG67">
        <f t="shared" si="2"/>
        <v>1223.4479093270161</v>
      </c>
      <c r="AI67" s="75">
        <f>PXIL!I67</f>
        <v>0</v>
      </c>
      <c r="AJ67" s="75">
        <f>PXIL!O67</f>
        <v>0</v>
      </c>
      <c r="AK67" s="75">
        <f>RTM_IEX!I67</f>
        <v>38.700000000000003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6.9027190332326294</v>
      </c>
      <c r="F68">
        <f>GT_Spot!Q68</f>
        <v>0</v>
      </c>
      <c r="G68">
        <f>PPCL_NG!Q68</f>
        <v>19.28</v>
      </c>
      <c r="H68">
        <f>PPCL_Spot!Q68</f>
        <v>4.83</v>
      </c>
      <c r="I68">
        <f>Bawana_NG!Q68</f>
        <v>48.697906006793652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645.81042677205733</v>
      </c>
      <c r="P68" s="77">
        <v>16.45</v>
      </c>
      <c r="Q68" s="77">
        <v>9.68</v>
      </c>
      <c r="R68" s="80">
        <v>26.3</v>
      </c>
      <c r="S68" s="80">
        <v>0</v>
      </c>
      <c r="T68" s="78">
        <f>SUMPRODUCT(LTA!F68:AJ68,LTA!F$101:AJ$101,LTA!F$104:AJ$104)</f>
        <v>134.87</v>
      </c>
      <c r="U68" s="78">
        <f>SUMPRODUCT(LTA!F68:AJ68,LTA!F$102:AJ$102,LTA!F$104:AJ$104)</f>
        <v>111.55000000000001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-40</v>
      </c>
      <c r="AA68" s="117">
        <f>STOA!I68</f>
        <v>219.12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11.51071835683415</v>
      </c>
      <c r="AD68">
        <f t="shared" ref="AD68:AD98" si="4">SUM(B68:AB68,AI68:AR68)-AC68</f>
        <v>1216.1703334552496</v>
      </c>
      <c r="AE68">
        <f>'IDT-1'!C68</f>
        <v>-27</v>
      </c>
      <c r="AF68" s="26"/>
      <c r="AG68">
        <f t="shared" ref="AG68:AG98" si="5">SUM(AD68:AF68)</f>
        <v>1189.1703334552496</v>
      </c>
      <c r="AI68" s="75">
        <f>PXIL!I68</f>
        <v>0</v>
      </c>
      <c r="AJ68" s="75">
        <f>PXIL!O68</f>
        <v>0</v>
      </c>
      <c r="AK68" s="75">
        <f>RTM_IEX!I68</f>
        <v>24.19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6.9027190332326294</v>
      </c>
      <c r="F69">
        <f>GT_Spot!Q69</f>
        <v>0</v>
      </c>
      <c r="G69">
        <f>PPCL_NG!Q69</f>
        <v>19.28</v>
      </c>
      <c r="H69">
        <f>PPCL_Spot!Q69</f>
        <v>4.83</v>
      </c>
      <c r="I69">
        <f>Bawana_NG!Q69</f>
        <v>46.309999999999995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661.15743908150625</v>
      </c>
      <c r="P69" s="77">
        <v>13.9</v>
      </c>
      <c r="Q69" s="77">
        <v>7.66</v>
      </c>
      <c r="R69" s="80">
        <v>26.3</v>
      </c>
      <c r="S69" s="80">
        <v>0</v>
      </c>
      <c r="T69" s="78">
        <f>SUMPRODUCT(LTA!F69:AJ69,LTA!F$101:AJ$101,LTA!F$104:AJ$104)</f>
        <v>124.77</v>
      </c>
      <c r="U69" s="78">
        <f>SUMPRODUCT(LTA!F69:AJ69,LTA!F$102:AJ$102,LTA!F$104:AJ$104)</f>
        <v>111.35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-30</v>
      </c>
      <c r="AA69" s="117">
        <f>STOA!I69</f>
        <v>216.49</v>
      </c>
      <c r="AB69" s="117">
        <f>-STOA!O69</f>
        <v>0</v>
      </c>
      <c r="AC69">
        <f t="shared" si="3"/>
        <v>11.29679321707556</v>
      </c>
      <c r="AD69">
        <f t="shared" si="4"/>
        <v>1212.1633648976631</v>
      </c>
      <c r="AE69">
        <f>'IDT-1'!C69</f>
        <v>-27</v>
      </c>
      <c r="AF69" s="26"/>
      <c r="AG69">
        <f t="shared" si="5"/>
        <v>1185.1633648976631</v>
      </c>
      <c r="AI69" s="75">
        <f>PXIL!I69</f>
        <v>0</v>
      </c>
      <c r="AJ69" s="75">
        <f>PXIL!O69</f>
        <v>0</v>
      </c>
      <c r="AK69" s="75">
        <f>RTM_IEX!I69</f>
        <v>14.51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6.9027190332326294</v>
      </c>
      <c r="F70">
        <f>GT_Spot!Q70</f>
        <v>0</v>
      </c>
      <c r="G70">
        <f>PPCL_NG!Q70</f>
        <v>19.28</v>
      </c>
      <c r="H70">
        <f>PPCL_Spot!Q70</f>
        <v>4.83</v>
      </c>
      <c r="I70">
        <f>Bawana_NG!Q70</f>
        <v>46.309999999999995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668.00702797273561</v>
      </c>
      <c r="P70" s="77">
        <v>13.9</v>
      </c>
      <c r="Q70" s="77">
        <v>7.66</v>
      </c>
      <c r="R70" s="80">
        <v>26.3</v>
      </c>
      <c r="S70" s="80">
        <v>0</v>
      </c>
      <c r="T70" s="78">
        <f>SUMPRODUCT(LTA!F70:AJ70,LTA!F$101:AJ$101,LTA!F$104:AJ$104)</f>
        <v>118.3</v>
      </c>
      <c r="U70" s="78">
        <f>SUMPRODUCT(LTA!F70:AJ70,LTA!F$102:AJ$102,LTA!F$104:AJ$104)</f>
        <v>79.22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213.6</v>
      </c>
      <c r="AB70" s="117">
        <f>-STOA!O70</f>
        <v>0</v>
      </c>
      <c r="AC70">
        <f t="shared" si="3"/>
        <v>10.76820577365252</v>
      </c>
      <c r="AD70">
        <f t="shared" si="4"/>
        <v>1212.8915412323156</v>
      </c>
      <c r="AE70">
        <f>'IDT-1'!C70</f>
        <v>-32</v>
      </c>
      <c r="AF70" s="26"/>
      <c r="AG70">
        <f t="shared" si="5"/>
        <v>1180.8915412323156</v>
      </c>
      <c r="AI70" s="75">
        <f>PXIL!I70</f>
        <v>0</v>
      </c>
      <c r="AJ70" s="75">
        <f>PXIL!O70</f>
        <v>0</v>
      </c>
      <c r="AK70" s="75">
        <f>RTM_IEX!I70</f>
        <v>19.350000000000001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6.9027190332326294</v>
      </c>
      <c r="F71">
        <f>GT_Spot!Q71</f>
        <v>0</v>
      </c>
      <c r="G71">
        <f>PPCL_NG!Q71</f>
        <v>19.28</v>
      </c>
      <c r="H71">
        <f>PPCL_Spot!Q71</f>
        <v>4.83</v>
      </c>
      <c r="I71">
        <f>Bawana_NG!Q71</f>
        <v>46.309999999999995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668.00780658357701</v>
      </c>
      <c r="P71" s="77">
        <v>34.190000000000005</v>
      </c>
      <c r="Q71" s="77">
        <v>20.4425394458939</v>
      </c>
      <c r="R71" s="80">
        <v>26.3</v>
      </c>
      <c r="S71" s="80">
        <v>0</v>
      </c>
      <c r="T71" s="78">
        <f>SUMPRODUCT(LTA!F71:AJ71,LTA!F$101:AJ$101,LTA!F$104:AJ$104)</f>
        <v>107.36999999999999</v>
      </c>
      <c r="U71" s="78">
        <f>SUMPRODUCT(LTA!F71:AJ71,LTA!F$102:AJ$102,LTA!F$104:AJ$104)</f>
        <v>113.16999999999999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210.53</v>
      </c>
      <c r="AB71" s="117">
        <f>-STOA!O71</f>
        <v>0</v>
      </c>
      <c r="AC71">
        <f t="shared" si="3"/>
        <v>11.464046711050582</v>
      </c>
      <c r="AD71">
        <f t="shared" si="4"/>
        <v>1200.869018351653</v>
      </c>
      <c r="AE71">
        <f>'IDT-1'!C71</f>
        <v>-12</v>
      </c>
      <c r="AF71" s="26"/>
      <c r="AG71">
        <f t="shared" si="5"/>
        <v>1188.869018351653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-45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6.9027190332326294</v>
      </c>
      <c r="F72">
        <f>GT_Spot!Q72</f>
        <v>0</v>
      </c>
      <c r="G72">
        <f>PPCL_NG!Q72</f>
        <v>19.28</v>
      </c>
      <c r="H72">
        <f>PPCL_Spot!Q72</f>
        <v>4.83</v>
      </c>
      <c r="I72">
        <f>Bawana_NG!Q72</f>
        <v>46.309999999999995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668.00520942796913</v>
      </c>
      <c r="P72" s="77">
        <v>34.190000000000005</v>
      </c>
      <c r="Q72" s="77">
        <v>20.4425394458939</v>
      </c>
      <c r="R72" s="80">
        <v>23.29</v>
      </c>
      <c r="S72" s="80">
        <v>0</v>
      </c>
      <c r="T72" s="78">
        <f>SUMPRODUCT(LTA!F72:AJ72,LTA!F$101:AJ$101,LTA!F$104:AJ$104)</f>
        <v>97.33</v>
      </c>
      <c r="U72" s="78">
        <f>SUMPRODUCT(LTA!F72:AJ72,LTA!F$102:AJ$102,LTA!F$104:AJ$104)</f>
        <v>113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207.43</v>
      </c>
      <c r="AB72" s="117">
        <f>-STOA!O72</f>
        <v>0</v>
      </c>
      <c r="AC72">
        <f t="shared" si="3"/>
        <v>11.276017218470257</v>
      </c>
      <c r="AD72">
        <f t="shared" si="4"/>
        <v>1189.7344506886254</v>
      </c>
      <c r="AE72">
        <f>'IDT-1'!C72</f>
        <v>-7</v>
      </c>
      <c r="AF72" s="26"/>
      <c r="AG72">
        <f t="shared" si="5"/>
        <v>1182.7344506886254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-40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12.959567437668971</v>
      </c>
      <c r="F73">
        <f>GT_Spot!Q73</f>
        <v>0</v>
      </c>
      <c r="G73">
        <f>PPCL_NG!Q73</f>
        <v>19.28</v>
      </c>
      <c r="H73">
        <f>PPCL_Spot!Q73</f>
        <v>12.864288096032011</v>
      </c>
      <c r="I73">
        <f>Bawana_NG!Q73</f>
        <v>46.309999999999995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671.76086755463336</v>
      </c>
      <c r="P73" s="77">
        <v>34.190000000000005</v>
      </c>
      <c r="Q73" s="77">
        <v>20.4425394458939</v>
      </c>
      <c r="R73" s="80">
        <v>14.81</v>
      </c>
      <c r="S73" s="80">
        <v>0</v>
      </c>
      <c r="T73" s="78">
        <f>SUMPRODUCT(LTA!F73:AJ73,LTA!F$101:AJ$101,LTA!F$104:AJ$104)</f>
        <v>79.66</v>
      </c>
      <c r="U73" s="78">
        <f>SUMPRODUCT(LTA!F73:AJ73,LTA!F$102:AJ$102,LTA!F$104:AJ$104)</f>
        <v>112.25999999999999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204.51</v>
      </c>
      <c r="AB73" s="117">
        <f>-STOA!O73</f>
        <v>0</v>
      </c>
      <c r="AC73">
        <f t="shared" si="3"/>
        <v>11.525866112076834</v>
      </c>
      <c r="AD73">
        <f t="shared" si="4"/>
        <v>1137.5213964221514</v>
      </c>
      <c r="AE73">
        <f>'IDT-1'!C73</f>
        <v>0</v>
      </c>
      <c r="AF73" s="26"/>
      <c r="AG73">
        <f t="shared" si="5"/>
        <v>1137.5213964221514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-80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6.9027190332326294</v>
      </c>
      <c r="F74">
        <f>GT_Spot!Q74</f>
        <v>0</v>
      </c>
      <c r="G74">
        <f>PPCL_NG!Q74</f>
        <v>19.28</v>
      </c>
      <c r="H74">
        <f>PPCL_Spot!Q74</f>
        <v>4.83</v>
      </c>
      <c r="I74">
        <f>Bawana_NG!Q74</f>
        <v>46.309999999999995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671.75310628062937</v>
      </c>
      <c r="P74" s="77">
        <v>34.190000000000005</v>
      </c>
      <c r="Q74" s="77">
        <v>20.4425394458939</v>
      </c>
      <c r="R74" s="80">
        <v>8.7773017824216346</v>
      </c>
      <c r="S74" s="80">
        <v>0</v>
      </c>
      <c r="T74" s="78">
        <f>SUMPRODUCT(LTA!F74:AJ74,LTA!F$101:AJ$101,LTA!F$104:AJ$104)</f>
        <v>68.77</v>
      </c>
      <c r="U74" s="78">
        <f>SUMPRODUCT(LTA!F74:AJ74,LTA!F$102:AJ$102,LTA!F$104:AJ$104)</f>
        <v>111.71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201.66</v>
      </c>
      <c r="AB74" s="117">
        <f>-STOA!O74</f>
        <v>0</v>
      </c>
      <c r="AC74">
        <f t="shared" si="3"/>
        <v>10.512705865571164</v>
      </c>
      <c r="AD74">
        <f t="shared" si="4"/>
        <v>1184.1129606766065</v>
      </c>
      <c r="AE74">
        <f>'IDT-1'!C74</f>
        <v>0</v>
      </c>
      <c r="AF74" s="26"/>
      <c r="AG74">
        <f t="shared" si="5"/>
        <v>1184.1129606766065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10.319783197831978</v>
      </c>
      <c r="F75">
        <f>GT_Spot!Q75</f>
        <v>0</v>
      </c>
      <c r="G75">
        <f>PPCL_NG!Q75</f>
        <v>19.28</v>
      </c>
      <c r="H75">
        <f>PPCL_Spot!Q75</f>
        <v>9.2970946579194003</v>
      </c>
      <c r="I75">
        <f>Bawana_NG!Q75</f>
        <v>46.309999999999995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672.56398639728184</v>
      </c>
      <c r="P75" s="77">
        <v>34.190000000000005</v>
      </c>
      <c r="Q75" s="77">
        <v>20.4425394458939</v>
      </c>
      <c r="R75" s="80">
        <v>0</v>
      </c>
      <c r="S75" s="80">
        <v>0</v>
      </c>
      <c r="T75" s="78">
        <f>SUMPRODUCT(LTA!F75:AJ75,LTA!F$101:AJ$101,LTA!F$104:AJ$104)</f>
        <v>57.8</v>
      </c>
      <c r="U75" s="78">
        <f>SUMPRODUCT(LTA!F75:AJ75,LTA!F$102:AJ$102,LTA!F$104:AJ$104)</f>
        <v>110.74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-5</v>
      </c>
      <c r="AA75" s="117">
        <f>STOA!I75</f>
        <v>199</v>
      </c>
      <c r="AB75" s="117">
        <f>-STOA!O75</f>
        <v>0</v>
      </c>
      <c r="AC75">
        <f t="shared" si="3"/>
        <v>10.427892590161537</v>
      </c>
      <c r="AD75">
        <f t="shared" si="4"/>
        <v>1164.5155111087656</v>
      </c>
      <c r="AE75">
        <f>'IDT-1'!C75</f>
        <v>0</v>
      </c>
      <c r="AF75" s="26"/>
      <c r="AG75">
        <f t="shared" si="5"/>
        <v>1164.5155111087656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10.319783197831978</v>
      </c>
      <c r="F76">
        <f>GT_Spot!Q76</f>
        <v>0</v>
      </c>
      <c r="G76">
        <f>PPCL_NG!Q76</f>
        <v>19.28</v>
      </c>
      <c r="H76">
        <f>PPCL_Spot!Q76</f>
        <v>9.2970946579194003</v>
      </c>
      <c r="I76">
        <f>Bawana_NG!Q76</f>
        <v>46.309999999999995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672.56398639728184</v>
      </c>
      <c r="P76" s="77">
        <v>34.190000000000005</v>
      </c>
      <c r="Q76" s="77">
        <v>20.4425394458939</v>
      </c>
      <c r="R76" s="80">
        <v>0</v>
      </c>
      <c r="S76" s="80">
        <v>0</v>
      </c>
      <c r="T76" s="78">
        <f>SUMPRODUCT(LTA!F76:AJ76,LTA!F$101:AJ$101,LTA!F$104:AJ$104)</f>
        <v>47.989999999999995</v>
      </c>
      <c r="U76" s="78">
        <f>SUMPRODUCT(LTA!F76:AJ76,LTA!F$102:AJ$102,LTA!F$104:AJ$104)</f>
        <v>110.07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196.56</v>
      </c>
      <c r="AB76" s="117">
        <f>-STOA!O76</f>
        <v>0</v>
      </c>
      <c r="AC76">
        <f t="shared" si="3"/>
        <v>10.56777395255056</v>
      </c>
      <c r="AD76">
        <f t="shared" si="4"/>
        <v>1190.3156297463763</v>
      </c>
      <c r="AE76">
        <f>'IDT-1'!C76</f>
        <v>-45.3</v>
      </c>
      <c r="AF76" s="26"/>
      <c r="AG76">
        <f t="shared" si="5"/>
        <v>1145.0156297463764</v>
      </c>
      <c r="AI76" s="75">
        <f>PXIL!I76</f>
        <v>0</v>
      </c>
      <c r="AJ76" s="75">
        <f>PXIL!O76</f>
        <v>0</v>
      </c>
      <c r="AK76" s="75">
        <f>RTM_IEX!I76</f>
        <v>33.86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10.319783197831978</v>
      </c>
      <c r="F77">
        <f>GT_Spot!Q77</f>
        <v>0</v>
      </c>
      <c r="G77">
        <f>PPCL_NG!Q77</f>
        <v>19.28</v>
      </c>
      <c r="H77">
        <f>PPCL_Spot!Q77</f>
        <v>9.2970946579194003</v>
      </c>
      <c r="I77">
        <f>Bawana_NG!Q77</f>
        <v>46.309999999999995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672.56398639728184</v>
      </c>
      <c r="P77" s="77">
        <v>34.190000000000005</v>
      </c>
      <c r="Q77" s="77">
        <v>20.4425394458939</v>
      </c>
      <c r="R77" s="80">
        <v>0</v>
      </c>
      <c r="S77" s="80">
        <v>0</v>
      </c>
      <c r="T77" s="78">
        <f>SUMPRODUCT(LTA!F77:AJ77,LTA!F$101:AJ$101,LTA!F$104:AJ$104)</f>
        <v>32.549999999999997</v>
      </c>
      <c r="U77" s="78">
        <f>SUMPRODUCT(LTA!F77:AJ77,LTA!F$102:AJ$102,LTA!F$104:AJ$104)</f>
        <v>107.63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192.31</v>
      </c>
      <c r="AB77" s="117">
        <f>-STOA!O77</f>
        <v>0</v>
      </c>
      <c r="AC77">
        <f t="shared" si="3"/>
        <v>10.500805952550559</v>
      </c>
      <c r="AD77">
        <f t="shared" si="4"/>
        <v>1182.7725977463767</v>
      </c>
      <c r="AE77">
        <f>'IDT-1'!C77</f>
        <v>-46.146999999999998</v>
      </c>
      <c r="AF77" s="26"/>
      <c r="AG77">
        <f t="shared" si="5"/>
        <v>1136.6255977463768</v>
      </c>
      <c r="AI77" s="75">
        <f>PXIL!I77</f>
        <v>0</v>
      </c>
      <c r="AJ77" s="75">
        <f>PXIL!O77</f>
        <v>0</v>
      </c>
      <c r="AK77" s="75">
        <f>RTM_IEX!I77</f>
        <v>48.38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10.319783197831978</v>
      </c>
      <c r="F78">
        <f>GT_Spot!Q78</f>
        <v>0</v>
      </c>
      <c r="G78">
        <f>PPCL_NG!Q78</f>
        <v>19.28</v>
      </c>
      <c r="H78">
        <f>PPCL_Spot!Q78</f>
        <v>9.2970946579194003</v>
      </c>
      <c r="I78">
        <f>Bawana_NG!Q78</f>
        <v>46.309999999999995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672.56398639728184</v>
      </c>
      <c r="P78" s="77">
        <v>34.190000000000005</v>
      </c>
      <c r="Q78" s="77">
        <v>20.4425394458939</v>
      </c>
      <c r="R78" s="80">
        <v>0</v>
      </c>
      <c r="S78" s="80">
        <v>0</v>
      </c>
      <c r="T78" s="78">
        <f>SUMPRODUCT(LTA!F78:AJ78,LTA!F$101:AJ$101,LTA!F$104:AJ$104)</f>
        <v>29.2</v>
      </c>
      <c r="U78" s="78">
        <f>SUMPRODUCT(LTA!F78:AJ78,LTA!F$102:AJ$102,LTA!F$104:AJ$104)</f>
        <v>107.35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190.94</v>
      </c>
      <c r="AB78" s="117">
        <f>-STOA!O78</f>
        <v>0</v>
      </c>
      <c r="AC78">
        <f t="shared" si="3"/>
        <v>10.584493952550561</v>
      </c>
      <c r="AD78">
        <f t="shared" si="4"/>
        <v>1192.1989097463768</v>
      </c>
      <c r="AE78">
        <f>'IDT-1'!C78</f>
        <v>-49.957000000000001</v>
      </c>
      <c r="AF78" s="26"/>
      <c r="AG78">
        <f t="shared" si="5"/>
        <v>1142.2419097463767</v>
      </c>
      <c r="AI78" s="75">
        <f>PXIL!I78</f>
        <v>0</v>
      </c>
      <c r="AJ78" s="75">
        <f>PXIL!O78</f>
        <v>0</v>
      </c>
      <c r="AK78" s="75">
        <f>RTM_IEX!I78</f>
        <v>62.89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10.629022820362788</v>
      </c>
      <c r="F79">
        <f>GT_Spot!Q79</f>
        <v>0</v>
      </c>
      <c r="G79">
        <f>PPCL_NG!Q79</f>
        <v>19.28</v>
      </c>
      <c r="H79">
        <f>PPCL_Spot!Q79</f>
        <v>8.5773195876288639</v>
      </c>
      <c r="I79">
        <f>Bawana_NG!Q79</f>
        <v>46.309999999999995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673.81139546096392</v>
      </c>
      <c r="P79" s="77">
        <v>34.190000000000005</v>
      </c>
      <c r="Q79" s="77">
        <v>20.4425394458939</v>
      </c>
      <c r="R79" s="80">
        <v>0</v>
      </c>
      <c r="S79" s="80">
        <v>0</v>
      </c>
      <c r="T79" s="78">
        <f>SUMPRODUCT(LTA!F79:AJ79,LTA!F$101:AJ$101,LTA!F$104:AJ$104)</f>
        <v>26.86</v>
      </c>
      <c r="U79" s="78">
        <f>SUMPRODUCT(LTA!F79:AJ79,LTA!F$102:AJ$102,LTA!F$104:AJ$104)</f>
        <v>106.91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-10</v>
      </c>
      <c r="AA79" s="117">
        <f>STOA!I79</f>
        <v>189.84</v>
      </c>
      <c r="AB79" s="117">
        <f>-STOA!O79</f>
        <v>0</v>
      </c>
      <c r="AC79">
        <f t="shared" si="3"/>
        <v>10.391031715592629</v>
      </c>
      <c r="AD79">
        <f t="shared" si="4"/>
        <v>1150.3192455992569</v>
      </c>
      <c r="AE79">
        <f>'IDT-1'!C79</f>
        <v>0</v>
      </c>
      <c r="AF79" s="26"/>
      <c r="AG79">
        <f t="shared" si="5"/>
        <v>1150.3192455992569</v>
      </c>
      <c r="AI79" s="75">
        <f>PXIL!I79</f>
        <v>0</v>
      </c>
      <c r="AJ79" s="75">
        <f>PXIL!O79</f>
        <v>0</v>
      </c>
      <c r="AK79" s="75">
        <f>RTM_IEX!I79</f>
        <v>33.86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10.629022820362788</v>
      </c>
      <c r="F80">
        <f>GT_Spot!Q80</f>
        <v>0</v>
      </c>
      <c r="G80">
        <f>PPCL_NG!Q80</f>
        <v>19.28</v>
      </c>
      <c r="H80">
        <f>PPCL_Spot!Q80</f>
        <v>9.2970946579194003</v>
      </c>
      <c r="I80">
        <f>Bawana_NG!Q80</f>
        <v>46.309999999999995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682.57073024096383</v>
      </c>
      <c r="P80" s="77">
        <v>34.190000000000005</v>
      </c>
      <c r="Q80" s="77">
        <v>20.4425394458939</v>
      </c>
      <c r="R80" s="80">
        <v>0</v>
      </c>
      <c r="S80" s="80">
        <v>0</v>
      </c>
      <c r="T80" s="78">
        <f>SUMPRODUCT(LTA!F80:AJ80,LTA!F$101:AJ$101,LTA!F$104:AJ$104)</f>
        <v>26.09</v>
      </c>
      <c r="U80" s="78">
        <f>SUMPRODUCT(LTA!F80:AJ80,LTA!F$102:AJ$102,LTA!F$104:AJ$104)</f>
        <v>106.58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-15</v>
      </c>
      <c r="AA80" s="117">
        <f>STOA!I80</f>
        <v>189.12</v>
      </c>
      <c r="AB80" s="117">
        <f>-STOA!O80</f>
        <v>0</v>
      </c>
      <c r="AC80">
        <f t="shared" si="3"/>
        <v>10.545414519886162</v>
      </c>
      <c r="AD80">
        <f t="shared" si="4"/>
        <v>1157.6639726452538</v>
      </c>
      <c r="AE80">
        <f>'IDT-1'!C80</f>
        <v>-4.234</v>
      </c>
      <c r="AF80" s="26"/>
      <c r="AG80">
        <f t="shared" si="5"/>
        <v>1153.4299726452539</v>
      </c>
      <c r="AI80" s="75">
        <f>PXIL!I80</f>
        <v>0</v>
      </c>
      <c r="AJ80" s="75">
        <f>PXIL!O80</f>
        <v>0</v>
      </c>
      <c r="AK80" s="75">
        <f>RTM_IEX!I80</f>
        <v>38.700000000000003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10.629022820362788</v>
      </c>
      <c r="F81">
        <f>GT_Spot!Q81</f>
        <v>0</v>
      </c>
      <c r="G81">
        <f>PPCL_NG!Q81</f>
        <v>19.28</v>
      </c>
      <c r="H81">
        <f>PPCL_Spot!Q81</f>
        <v>9.2970946579194003</v>
      </c>
      <c r="I81">
        <f>Bawana_NG!Q81</f>
        <v>46.309999999999995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682.57073024096383</v>
      </c>
      <c r="P81" s="77">
        <v>34.190000000000005</v>
      </c>
      <c r="Q81" s="77">
        <v>20.4425394458939</v>
      </c>
      <c r="R81" s="80">
        <v>0</v>
      </c>
      <c r="S81" s="80">
        <v>0</v>
      </c>
      <c r="T81" s="78">
        <f>SUMPRODUCT(LTA!F81:AJ81,LTA!F$101:AJ$101,LTA!F$104:AJ$104)</f>
        <v>25.77</v>
      </c>
      <c r="U81" s="78">
        <f>SUMPRODUCT(LTA!F81:AJ81,LTA!F$102:AJ$102,LTA!F$104:AJ$104)</f>
        <v>101.57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-20</v>
      </c>
      <c r="AA81" s="117">
        <f>STOA!I81</f>
        <v>189.12</v>
      </c>
      <c r="AB81" s="117">
        <f>-STOA!O81</f>
        <v>0</v>
      </c>
      <c r="AC81">
        <f t="shared" si="3"/>
        <v>10.542901157497136</v>
      </c>
      <c r="AD81">
        <f t="shared" si="4"/>
        <v>1147.3364860076426</v>
      </c>
      <c r="AE81">
        <f>'IDT-1'!C81</f>
        <v>0</v>
      </c>
      <c r="AF81" s="26"/>
      <c r="AG81">
        <f t="shared" si="5"/>
        <v>1147.3364860076426</v>
      </c>
      <c r="AI81" s="75">
        <f>PXIL!I81</f>
        <v>0</v>
      </c>
      <c r="AJ81" s="75">
        <f>PXIL!O81</f>
        <v>0</v>
      </c>
      <c r="AK81" s="75">
        <f>RTM_IEX!I81</f>
        <v>38.700000000000003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10.629022820362788</v>
      </c>
      <c r="F82">
        <f>GT_Spot!Q82</f>
        <v>0</v>
      </c>
      <c r="G82">
        <f>PPCL_NG!Q82</f>
        <v>19.28</v>
      </c>
      <c r="H82">
        <f>PPCL_Spot!Q82</f>
        <v>9.2970946579194003</v>
      </c>
      <c r="I82">
        <f>Bawana_NG!Q82</f>
        <v>46.309999999999995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682.57073024096383</v>
      </c>
      <c r="P82" s="77">
        <v>34.190000000000005</v>
      </c>
      <c r="Q82" s="77">
        <v>20.4425394458939</v>
      </c>
      <c r="R82" s="80">
        <v>0</v>
      </c>
      <c r="S82" s="80">
        <v>0</v>
      </c>
      <c r="T82" s="78">
        <f>SUMPRODUCT(LTA!F82:AJ82,LTA!F$101:AJ$101,LTA!F$104:AJ$104)</f>
        <v>25.13</v>
      </c>
      <c r="U82" s="78">
        <f>SUMPRODUCT(LTA!F82:AJ82,LTA!F$102:AJ$102,LTA!F$104:AJ$104)</f>
        <v>101.16999999999999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-10</v>
      </c>
      <c r="AA82" s="117">
        <f>STOA!I82</f>
        <v>189.12</v>
      </c>
      <c r="AB82" s="117">
        <f>-STOA!O82</f>
        <v>0</v>
      </c>
      <c r="AC82">
        <f t="shared" si="3"/>
        <v>10.402375882275184</v>
      </c>
      <c r="AD82">
        <f t="shared" si="4"/>
        <v>1151.5970112828645</v>
      </c>
      <c r="AE82">
        <f>'IDT-1'!C82</f>
        <v>-9.3140000000000001</v>
      </c>
      <c r="AF82" s="26"/>
      <c r="AG82">
        <f t="shared" si="5"/>
        <v>1142.2830112828644</v>
      </c>
      <c r="AI82" s="75">
        <f>PXIL!I82</f>
        <v>0</v>
      </c>
      <c r="AJ82" s="75">
        <f>PXIL!O82</f>
        <v>0</v>
      </c>
      <c r="AK82" s="75">
        <f>RTM_IEX!I82</f>
        <v>33.86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13.347300846221188</v>
      </c>
      <c r="F83">
        <f>GT_Spot!Q83</f>
        <v>0</v>
      </c>
      <c r="G83">
        <f>PPCL_NG!Q83</f>
        <v>19.28</v>
      </c>
      <c r="H83">
        <f>PPCL_Spot!Q83</f>
        <v>12.223819943732416</v>
      </c>
      <c r="I83">
        <f>Bawana_NG!Q83</f>
        <v>46.309999999999995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684.80123479696374</v>
      </c>
      <c r="P83" s="77">
        <v>34.190000000000005</v>
      </c>
      <c r="Q83" s="77">
        <v>20.4425394458939</v>
      </c>
      <c r="R83" s="80">
        <v>0</v>
      </c>
      <c r="S83" s="80">
        <v>0</v>
      </c>
      <c r="T83" s="78">
        <f>SUMPRODUCT(LTA!F83:AJ83,LTA!F$101:AJ$101,LTA!F$104:AJ$104)</f>
        <v>24.5</v>
      </c>
      <c r="U83" s="78">
        <f>SUMPRODUCT(LTA!F83:AJ83,LTA!F$102:AJ$102,LTA!F$104:AJ$104)</f>
        <v>101.53999999999999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189.12</v>
      </c>
      <c r="AB83" s="117">
        <f>-STOA!O83</f>
        <v>0</v>
      </c>
      <c r="AC83">
        <f t="shared" si="3"/>
        <v>10.08264307628874</v>
      </c>
      <c r="AD83">
        <f t="shared" si="4"/>
        <v>1135.6722519565224</v>
      </c>
      <c r="AE83">
        <f>'IDT-1'!C83</f>
        <v>-33.869</v>
      </c>
      <c r="AF83" s="26"/>
      <c r="AG83">
        <f t="shared" si="5"/>
        <v>1101.8032519565224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13.347300846221188</v>
      </c>
      <c r="F84">
        <f>GT_Spot!Q84</f>
        <v>0</v>
      </c>
      <c r="G84">
        <f>PPCL_NG!Q84</f>
        <v>19.28</v>
      </c>
      <c r="H84">
        <f>PPCL_Spot!Q84</f>
        <v>12.223819943732416</v>
      </c>
      <c r="I84">
        <f>Bawana_NG!Q84</f>
        <v>46.309999999999995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684.48643532496374</v>
      </c>
      <c r="P84" s="77">
        <v>34.190000000000005</v>
      </c>
      <c r="Q84" s="77">
        <v>20.4425394458939</v>
      </c>
      <c r="R84" s="80">
        <v>0</v>
      </c>
      <c r="S84" s="80">
        <v>0</v>
      </c>
      <c r="T84" s="78">
        <f>SUMPRODUCT(LTA!F84:AJ84,LTA!F$101:AJ$101,LTA!F$104:AJ$104)</f>
        <v>23.98</v>
      </c>
      <c r="U84" s="78">
        <f>SUMPRODUCT(LTA!F84:AJ84,LTA!F$102:AJ$102,LTA!F$104:AJ$104)</f>
        <v>101.41999999999999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189.12</v>
      </c>
      <c r="AB84" s="117">
        <f>-STOA!O84</f>
        <v>0</v>
      </c>
      <c r="AC84">
        <f t="shared" si="3"/>
        <v>10.32970484093514</v>
      </c>
      <c r="AD84">
        <f t="shared" si="4"/>
        <v>1163.5003907198761</v>
      </c>
      <c r="AE84">
        <f>'IDT-1'!C84</f>
        <v>-44.03</v>
      </c>
      <c r="AF84" s="26"/>
      <c r="AG84">
        <f t="shared" si="5"/>
        <v>1119.4703907198761</v>
      </c>
      <c r="AI84" s="75">
        <f>PXIL!I84</f>
        <v>0</v>
      </c>
      <c r="AJ84" s="75">
        <f>PXIL!O84</f>
        <v>0</v>
      </c>
      <c r="AK84" s="75">
        <f>RTM_IEX!I84</f>
        <v>29.03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13.347300846221188</v>
      </c>
      <c r="F85">
        <f>GT_Spot!Q85</f>
        <v>0</v>
      </c>
      <c r="G85">
        <f>PPCL_NG!Q85</f>
        <v>19.28</v>
      </c>
      <c r="H85">
        <f>PPCL_Spot!Q85</f>
        <v>11.466416744767262</v>
      </c>
      <c r="I85">
        <f>Bawana_NG!Q85</f>
        <v>46.309999999999995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682.61614353298444</v>
      </c>
      <c r="P85" s="77">
        <v>34.190000000000005</v>
      </c>
      <c r="Q85" s="77">
        <v>20.4425394458939</v>
      </c>
      <c r="R85" s="80">
        <v>0</v>
      </c>
      <c r="S85" s="80">
        <v>0</v>
      </c>
      <c r="T85" s="78">
        <f>SUMPRODUCT(LTA!F85:AJ85,LTA!F$101:AJ$101,LTA!F$104:AJ$104)</f>
        <v>23.65</v>
      </c>
      <c r="U85" s="78">
        <f>SUMPRODUCT(LTA!F85:AJ85,LTA!F$102:AJ$102,LTA!F$104:AJ$104)</f>
        <v>101.77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189.12</v>
      </c>
      <c r="AB85" s="117">
        <f>-STOA!O85</f>
        <v>0</v>
      </c>
      <c r="AC85">
        <f t="shared" si="3"/>
        <v>10.476949125014828</v>
      </c>
      <c r="AD85">
        <f t="shared" si="4"/>
        <v>1180.0854514448517</v>
      </c>
      <c r="AE85">
        <f>'IDT-1'!C85</f>
        <v>-56.731000000000002</v>
      </c>
      <c r="AF85" s="26"/>
      <c r="AG85">
        <f t="shared" si="5"/>
        <v>1123.3544514448517</v>
      </c>
      <c r="AI85" s="75">
        <f>PXIL!I85</f>
        <v>0</v>
      </c>
      <c r="AJ85" s="75">
        <f>PXIL!O85</f>
        <v>0</v>
      </c>
      <c r="AK85" s="75">
        <f>RTM_IEX!I85</f>
        <v>48.37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13.347300846221188</v>
      </c>
      <c r="F86">
        <f>GT_Spot!Q86</f>
        <v>0</v>
      </c>
      <c r="G86">
        <f>PPCL_NG!Q86</f>
        <v>19.28</v>
      </c>
      <c r="H86">
        <f>PPCL_Spot!Q86</f>
        <v>12.223819943732416</v>
      </c>
      <c r="I86">
        <f>Bawana_NG!Q86</f>
        <v>46.309999999999995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673.85680875298453</v>
      </c>
      <c r="P86" s="77">
        <v>34.190000000000005</v>
      </c>
      <c r="Q86" s="77">
        <v>20.4425394458939</v>
      </c>
      <c r="R86" s="80">
        <v>0</v>
      </c>
      <c r="S86" s="80">
        <v>0</v>
      </c>
      <c r="T86" s="78">
        <f>SUMPRODUCT(LTA!F86:AJ86,LTA!F$101:AJ$101,LTA!F$104:AJ$104)</f>
        <v>23.51</v>
      </c>
      <c r="U86" s="78">
        <f>SUMPRODUCT(LTA!F86:AJ86,LTA!F$102:AJ$102,LTA!F$104:AJ$104)</f>
        <v>102.07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189.12</v>
      </c>
      <c r="AB86" s="117">
        <f>-STOA!O86</f>
        <v>0</v>
      </c>
      <c r="AC86">
        <f t="shared" si="3"/>
        <v>10.706084127101725</v>
      </c>
      <c r="AD86">
        <f t="shared" si="4"/>
        <v>1205.8943848617305</v>
      </c>
      <c r="AE86">
        <f>'IDT-1'!C86</f>
        <v>-77.052000000000007</v>
      </c>
      <c r="AF86" s="26"/>
      <c r="AG86">
        <f t="shared" si="5"/>
        <v>1128.8423848617306</v>
      </c>
      <c r="AI86" s="75">
        <f>PXIL!I86</f>
        <v>0</v>
      </c>
      <c r="AJ86" s="75">
        <f>PXIL!O86</f>
        <v>0</v>
      </c>
      <c r="AK86" s="75">
        <f>RTM_IEX!I86</f>
        <v>82.25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13.347300846221188</v>
      </c>
      <c r="F87">
        <f>GT_Spot!Q87</f>
        <v>0</v>
      </c>
      <c r="G87">
        <f>PPCL_NG!Q87</f>
        <v>19.28</v>
      </c>
      <c r="H87">
        <f>PPCL_Spot!Q87</f>
        <v>12.223819943732416</v>
      </c>
      <c r="I87">
        <f>Bawana_NG!Q87</f>
        <v>46.309999999999995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671.08928665625456</v>
      </c>
      <c r="P87" s="77">
        <v>34.190000000000005</v>
      </c>
      <c r="Q87" s="77">
        <v>20.4425394458939</v>
      </c>
      <c r="R87" s="80">
        <v>0</v>
      </c>
      <c r="S87" s="80">
        <v>0</v>
      </c>
      <c r="T87" s="78">
        <f>SUMPRODUCT(LTA!F87:AJ87,LTA!F$101:AJ$101,LTA!F$104:AJ$104)</f>
        <v>23.37</v>
      </c>
      <c r="U87" s="78">
        <f>SUMPRODUCT(LTA!F87:AJ87,LTA!F$102:AJ$102,LTA!F$104:AJ$104)</f>
        <v>101.39999999999999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220.95</v>
      </c>
      <c r="AB87" s="117">
        <f>-STOA!O87</f>
        <v>0</v>
      </c>
      <c r="AC87">
        <f t="shared" si="3"/>
        <v>10.954617932650498</v>
      </c>
      <c r="AD87">
        <f t="shared" si="4"/>
        <v>1233.8883289594514</v>
      </c>
      <c r="AE87">
        <f>'IDT-1'!C87</f>
        <v>-98.22</v>
      </c>
      <c r="AF87" s="26"/>
      <c r="AG87">
        <f t="shared" si="5"/>
        <v>1135.6683289594514</v>
      </c>
      <c r="AI87" s="75">
        <f>PXIL!I87</f>
        <v>0</v>
      </c>
      <c r="AJ87" s="75">
        <f>PXIL!O87</f>
        <v>0</v>
      </c>
      <c r="AK87" s="75">
        <f>RTM_IEX!I87</f>
        <v>82.24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13.347300846221188</v>
      </c>
      <c r="F88">
        <f>GT_Spot!Q88</f>
        <v>0</v>
      </c>
      <c r="G88">
        <f>PPCL_NG!Q88</f>
        <v>19.28</v>
      </c>
      <c r="H88">
        <f>PPCL_Spot!Q88</f>
        <v>12.223819943732416</v>
      </c>
      <c r="I88">
        <f>Bawana_NG!Q88</f>
        <v>46.309999999999995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671.08928665625456</v>
      </c>
      <c r="P88" s="77">
        <v>34.190000000000005</v>
      </c>
      <c r="Q88" s="77">
        <v>20.4425394458939</v>
      </c>
      <c r="R88" s="80">
        <v>0</v>
      </c>
      <c r="S88" s="80">
        <v>0</v>
      </c>
      <c r="T88" s="78">
        <f>SUMPRODUCT(LTA!F88:AJ88,LTA!F$101:AJ$101,LTA!F$104:AJ$104)</f>
        <v>23.21</v>
      </c>
      <c r="U88" s="78">
        <f>SUMPRODUCT(LTA!F88:AJ88,LTA!F$102:AJ$102,LTA!F$104:AJ$104)</f>
        <v>100.86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220.95</v>
      </c>
      <c r="AB88" s="117">
        <f>-STOA!O88</f>
        <v>0</v>
      </c>
      <c r="AC88">
        <f t="shared" si="3"/>
        <v>11.1187379326505</v>
      </c>
      <c r="AD88">
        <f t="shared" si="4"/>
        <v>1252.3742089594516</v>
      </c>
      <c r="AE88">
        <f>'IDT-1'!C88</f>
        <v>-100</v>
      </c>
      <c r="AF88" s="26"/>
      <c r="AG88">
        <f t="shared" si="5"/>
        <v>1152.3742089594516</v>
      </c>
      <c r="AI88" s="75">
        <f>PXIL!I88</f>
        <v>0</v>
      </c>
      <c r="AJ88" s="75">
        <f>PXIL!O88</f>
        <v>0</v>
      </c>
      <c r="AK88" s="75">
        <f>RTM_IEX!I88</f>
        <v>101.59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13.347300846221188</v>
      </c>
      <c r="F89">
        <f>GT_Spot!Q89</f>
        <v>0</v>
      </c>
      <c r="G89">
        <f>PPCL_NG!Q89</f>
        <v>19.28</v>
      </c>
      <c r="H89">
        <f>PPCL_Spot!Q89</f>
        <v>12.223819943732416</v>
      </c>
      <c r="I89">
        <f>Bawana_NG!Q89</f>
        <v>46.309999999999995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671.23378471625472</v>
      </c>
      <c r="P89" s="77">
        <v>34.190000000000005</v>
      </c>
      <c r="Q89" s="77">
        <v>20.4425394458939</v>
      </c>
      <c r="R89" s="80">
        <v>0</v>
      </c>
      <c r="S89" s="80">
        <v>0</v>
      </c>
      <c r="T89" s="78">
        <f>SUMPRODUCT(LTA!F89:AJ89,LTA!F$101:AJ$101,LTA!F$104:AJ$104)</f>
        <v>21</v>
      </c>
      <c r="U89" s="78">
        <f>SUMPRODUCT(LTA!F89:AJ89,LTA!F$102:AJ$102,LTA!F$104:AJ$104)</f>
        <v>103.24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220.95</v>
      </c>
      <c r="AB89" s="117">
        <f>-STOA!O89</f>
        <v>0</v>
      </c>
      <c r="AC89">
        <f t="shared" si="3"/>
        <v>11.249105515578499</v>
      </c>
      <c r="AD89">
        <f t="shared" si="4"/>
        <v>1267.0583394365235</v>
      </c>
      <c r="AE89">
        <f>'IDT-1'!C89</f>
        <v>-85</v>
      </c>
      <c r="AF89" s="26"/>
      <c r="AG89">
        <f t="shared" si="5"/>
        <v>1182.0583394365235</v>
      </c>
      <c r="AI89" s="75">
        <f>PXIL!I89</f>
        <v>0</v>
      </c>
      <c r="AJ89" s="75">
        <f>PXIL!O89</f>
        <v>0</v>
      </c>
      <c r="AK89" s="75">
        <f>RTM_IEX!I89</f>
        <v>116.09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13.347300846221188</v>
      </c>
      <c r="F90">
        <f>GT_Spot!Q90</f>
        <v>0</v>
      </c>
      <c r="G90">
        <f>PPCL_NG!Q90</f>
        <v>19.28</v>
      </c>
      <c r="H90">
        <f>PPCL_Spot!Q90</f>
        <v>12.223819943732416</v>
      </c>
      <c r="I90">
        <f>Bawana_NG!Q90</f>
        <v>46.309999999999995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671.23378471625472</v>
      </c>
      <c r="P90" s="77">
        <v>34.190000000000005</v>
      </c>
      <c r="Q90" s="77">
        <v>20.4425394458939</v>
      </c>
      <c r="R90" s="80">
        <v>0</v>
      </c>
      <c r="S90" s="80">
        <v>0</v>
      </c>
      <c r="T90" s="78">
        <f>SUMPRODUCT(LTA!F90:AJ90,LTA!F$101:AJ$101,LTA!F$104:AJ$104)</f>
        <v>21.21</v>
      </c>
      <c r="U90" s="78">
        <f>SUMPRODUCT(LTA!F90:AJ90,LTA!F$102:AJ$102,LTA!F$104:AJ$104)</f>
        <v>103.34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220.95</v>
      </c>
      <c r="AB90" s="117">
        <f>-STOA!O90</f>
        <v>0</v>
      </c>
      <c r="AC90">
        <f t="shared" si="3"/>
        <v>10.953865515578499</v>
      </c>
      <c r="AD90">
        <f t="shared" si="4"/>
        <v>1233.8035794365239</v>
      </c>
      <c r="AE90">
        <f>'IDT-1'!C90</f>
        <v>-70</v>
      </c>
      <c r="AF90" s="26"/>
      <c r="AG90">
        <f t="shared" si="5"/>
        <v>1163.8035794365239</v>
      </c>
      <c r="AI90" s="75">
        <f>PXIL!I90</f>
        <v>0</v>
      </c>
      <c r="AJ90" s="75">
        <f>PXIL!O90</f>
        <v>0</v>
      </c>
      <c r="AK90" s="75">
        <f>RTM_IEX!I90</f>
        <v>82.23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13.347300846221188</v>
      </c>
      <c r="F91">
        <f>GT_Spot!Q91</f>
        <v>0</v>
      </c>
      <c r="G91">
        <f>PPCL_NG!Q91</f>
        <v>19.28</v>
      </c>
      <c r="H91">
        <f>PPCL_Spot!Q91</f>
        <v>11.466416744767262</v>
      </c>
      <c r="I91">
        <f>Bawana_NG!Q91</f>
        <v>47.09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673.81242733298473</v>
      </c>
      <c r="P91" s="77">
        <v>34.190000000000005</v>
      </c>
      <c r="Q91" s="77">
        <v>20.4425394458939</v>
      </c>
      <c r="R91" s="80">
        <v>0</v>
      </c>
      <c r="S91" s="80">
        <v>0</v>
      </c>
      <c r="T91" s="78">
        <f>SUMPRODUCT(LTA!F91:AJ91,LTA!F$101:AJ$101,LTA!F$104:AJ$104)</f>
        <v>21.47</v>
      </c>
      <c r="U91" s="78">
        <f>SUMPRODUCT(LTA!F91:AJ91,LTA!F$102:AJ$102,LTA!F$104:AJ$104)</f>
        <v>103.74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275.60999999999996</v>
      </c>
      <c r="AB91" s="117">
        <f>-STOA!O91</f>
        <v>0</v>
      </c>
      <c r="AC91">
        <f t="shared" si="3"/>
        <v>11.378476422454833</v>
      </c>
      <c r="AD91">
        <f t="shared" si="4"/>
        <v>1281.6302079474121</v>
      </c>
      <c r="AE91">
        <f>'IDT-1'!C91</f>
        <v>-76.204999999999998</v>
      </c>
      <c r="AF91" s="26"/>
      <c r="AG91">
        <f t="shared" si="5"/>
        <v>1205.4252079474122</v>
      </c>
      <c r="AI91" s="75">
        <f>PXIL!I91</f>
        <v>0</v>
      </c>
      <c r="AJ91" s="75">
        <f>PXIL!O91</f>
        <v>0</v>
      </c>
      <c r="AK91" s="75">
        <f>RTM_IEX!I91</f>
        <v>72.56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13.347300846221188</v>
      </c>
      <c r="F92">
        <f>GT_Spot!Q92</f>
        <v>0</v>
      </c>
      <c r="G92">
        <f>PPCL_NG!Q92</f>
        <v>19.28</v>
      </c>
      <c r="H92">
        <f>PPCL_Spot!Q92</f>
        <v>12.223819943732416</v>
      </c>
      <c r="I92">
        <f>Bawana_NG!Q92</f>
        <v>47.09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673.81242733298473</v>
      </c>
      <c r="P92" s="77">
        <v>34.190000000000005</v>
      </c>
      <c r="Q92" s="77">
        <v>20.4425394458939</v>
      </c>
      <c r="R92" s="80">
        <v>0</v>
      </c>
      <c r="S92" s="80">
        <v>0</v>
      </c>
      <c r="T92" s="78">
        <f>SUMPRODUCT(LTA!F92:AJ92,LTA!F$101:AJ$101,LTA!F$104:AJ$104)</f>
        <v>21.5</v>
      </c>
      <c r="U92" s="78">
        <f>SUMPRODUCT(LTA!F92:AJ92,LTA!F$102:AJ$102,LTA!F$104:AJ$104)</f>
        <v>103.86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275.60999999999996</v>
      </c>
      <c r="AB92" s="117">
        <f>-STOA!O92</f>
        <v>0</v>
      </c>
      <c r="AC92">
        <f t="shared" si="3"/>
        <v>11.684429570605724</v>
      </c>
      <c r="AD92">
        <f t="shared" si="4"/>
        <v>1316.0916579982265</v>
      </c>
      <c r="AE92">
        <f>'IDT-1'!C92</f>
        <v>-85</v>
      </c>
      <c r="AF92" s="26"/>
      <c r="AG92">
        <f t="shared" si="5"/>
        <v>1231.0916579982265</v>
      </c>
      <c r="AI92" s="75">
        <f>PXIL!I92</f>
        <v>0</v>
      </c>
      <c r="AJ92" s="75">
        <f>PXIL!O92</f>
        <v>0</v>
      </c>
      <c r="AK92" s="75">
        <f>RTM_IEX!I92</f>
        <v>106.42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13.347300846221188</v>
      </c>
      <c r="F93">
        <f>GT_Spot!Q93</f>
        <v>0</v>
      </c>
      <c r="G93">
        <f>PPCL_NG!Q93</f>
        <v>19.28</v>
      </c>
      <c r="H93">
        <f>PPCL_Spot!Q93</f>
        <v>12.223819943732416</v>
      </c>
      <c r="I93">
        <f>Bawana_NG!Q93</f>
        <v>47.09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673.45118218298467</v>
      </c>
      <c r="P93" s="77">
        <v>27.292611983154671</v>
      </c>
      <c r="Q93" s="77">
        <v>20.4425394458939</v>
      </c>
      <c r="R93" s="80">
        <v>0</v>
      </c>
      <c r="S93" s="80">
        <v>0</v>
      </c>
      <c r="T93" s="78">
        <f>SUMPRODUCT(LTA!F93:AJ93,LTA!F$101:AJ$101,LTA!F$104:AJ$104)</f>
        <v>21.58</v>
      </c>
      <c r="U93" s="78">
        <f>SUMPRODUCT(LTA!F93:AJ93,LTA!F$102:AJ$102,LTA!F$104:AJ$104)</f>
        <v>104.28999999999999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275.60999999999996</v>
      </c>
      <c r="AB93" s="117">
        <f>-STOA!O93</f>
        <v>0</v>
      </c>
      <c r="AC93">
        <f t="shared" si="3"/>
        <v>11.454849598737484</v>
      </c>
      <c r="AD93">
        <f t="shared" si="4"/>
        <v>1290.2326048032494</v>
      </c>
      <c r="AE93">
        <f>'IDT-1'!C93</f>
        <v>-65</v>
      </c>
      <c r="AF93" s="26"/>
      <c r="AG93">
        <f t="shared" si="5"/>
        <v>1225.2326048032494</v>
      </c>
      <c r="AI93" s="75">
        <f>PXIL!I93</f>
        <v>0</v>
      </c>
      <c r="AJ93" s="75">
        <f>PXIL!O93</f>
        <v>0</v>
      </c>
      <c r="AK93" s="75">
        <f>RTM_IEX!I93</f>
        <v>87.08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7.1088934546521871</v>
      </c>
      <c r="F94">
        <f>GT_Spot!Q94</f>
        <v>0</v>
      </c>
      <c r="G94">
        <f>PPCL_NG!Q94</f>
        <v>19.28</v>
      </c>
      <c r="H94">
        <f>PPCL_Spot!Q94</f>
        <v>5.07</v>
      </c>
      <c r="I94">
        <f>Bawana_NG!Q94</f>
        <v>47.09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673.45118218298467</v>
      </c>
      <c r="P94" s="77">
        <v>27.292611983154671</v>
      </c>
      <c r="Q94" s="77">
        <v>20.4425394458939</v>
      </c>
      <c r="R94" s="80">
        <v>0</v>
      </c>
      <c r="S94" s="80">
        <v>0</v>
      </c>
      <c r="T94" s="78">
        <f>SUMPRODUCT(LTA!F94:AJ94,LTA!F$101:AJ$101,LTA!F$104:AJ$104)</f>
        <v>18.850000000000001</v>
      </c>
      <c r="U94" s="78">
        <f>SUMPRODUCT(LTA!F94:AJ94,LTA!F$102:AJ$102,LTA!F$104:AJ$104)</f>
        <v>107.14999999999999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275.60999999999996</v>
      </c>
      <c r="AB94" s="117">
        <f>-STOA!O94</f>
        <v>0</v>
      </c>
      <c r="AC94">
        <f t="shared" si="3"/>
        <v>11.338053998186831</v>
      </c>
      <c r="AD94">
        <f t="shared" si="4"/>
        <v>1277.0771730684985</v>
      </c>
      <c r="AE94">
        <f>'IDT-1'!C94</f>
        <v>-50</v>
      </c>
      <c r="AF94" s="26"/>
      <c r="AG94">
        <f t="shared" si="5"/>
        <v>1227.0771730684985</v>
      </c>
      <c r="AI94" s="75">
        <f>PXIL!I94</f>
        <v>0</v>
      </c>
      <c r="AJ94" s="75">
        <f>PXIL!O94</f>
        <v>0</v>
      </c>
      <c r="AK94" s="75">
        <f>RTM_IEX!I94</f>
        <v>87.07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7.1088934546521871</v>
      </c>
      <c r="F95">
        <f>GT_Spot!Q95</f>
        <v>0</v>
      </c>
      <c r="G95">
        <f>PPCL_NG!Q95</f>
        <v>19.28</v>
      </c>
      <c r="H95">
        <f>PPCL_Spot!Q95</f>
        <v>5.07</v>
      </c>
      <c r="I95">
        <f>Bawana_NG!Q95</f>
        <v>47.09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670.82495914169726</v>
      </c>
      <c r="P95" s="77">
        <v>27.292611983154671</v>
      </c>
      <c r="Q95" s="77">
        <v>20.4425394458939</v>
      </c>
      <c r="R95" s="80">
        <v>0</v>
      </c>
      <c r="S95" s="80">
        <v>0</v>
      </c>
      <c r="T95" s="78">
        <f>SUMPRODUCT(LTA!F95:AJ95,LTA!F$101:AJ$101,LTA!F$104:AJ$104)</f>
        <v>19.53</v>
      </c>
      <c r="U95" s="78">
        <f>SUMPRODUCT(LTA!F95:AJ95,LTA!F$102:AJ$102,LTA!F$104:AJ$104)</f>
        <v>108.05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275.58</v>
      </c>
      <c r="AB95" s="117">
        <f>-STOA!O95</f>
        <v>0</v>
      </c>
      <c r="AC95">
        <f t="shared" si="3"/>
        <v>11.243575235423501</v>
      </c>
      <c r="AD95">
        <f t="shared" si="4"/>
        <v>1266.4354287899744</v>
      </c>
      <c r="AE95">
        <f>'IDT-1'!C95</f>
        <v>-35</v>
      </c>
      <c r="AF95" s="26"/>
      <c r="AG95">
        <f t="shared" si="5"/>
        <v>1231.4354287899744</v>
      </c>
      <c r="AI95" s="75">
        <f>PXIL!I95</f>
        <v>0</v>
      </c>
      <c r="AJ95" s="75">
        <f>PXIL!O95</f>
        <v>0</v>
      </c>
      <c r="AK95" s="75">
        <f>RTM_IEX!I95</f>
        <v>77.41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7.1088934546521871</v>
      </c>
      <c r="F96">
        <f>GT_Spot!Q96</f>
        <v>0</v>
      </c>
      <c r="G96">
        <f>PPCL_NG!Q96</f>
        <v>19.28</v>
      </c>
      <c r="H96">
        <f>PPCL_Spot!Q96</f>
        <v>5.07</v>
      </c>
      <c r="I96">
        <f>Bawana_NG!Q96</f>
        <v>47.09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671.32863809369735</v>
      </c>
      <c r="P96" s="77">
        <v>27.292611983154671</v>
      </c>
      <c r="Q96" s="77">
        <v>20.4425394458939</v>
      </c>
      <c r="R96" s="80">
        <v>0</v>
      </c>
      <c r="S96" s="80">
        <v>0</v>
      </c>
      <c r="T96" s="78">
        <f>SUMPRODUCT(LTA!F96:AJ96,LTA!F$101:AJ$101,LTA!F$104:AJ$104)</f>
        <v>20.58</v>
      </c>
      <c r="U96" s="78">
        <f>SUMPRODUCT(LTA!F96:AJ96,LTA!F$102:AJ$102,LTA!F$104:AJ$104)</f>
        <v>108.34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275.58</v>
      </c>
      <c r="AB96" s="117">
        <f>-STOA!O96</f>
        <v>0</v>
      </c>
      <c r="AC96">
        <f t="shared" si="3"/>
        <v>11.387399610201104</v>
      </c>
      <c r="AD96">
        <f t="shared" si="4"/>
        <v>1282.6352833671972</v>
      </c>
      <c r="AE96">
        <f>'IDT-1'!C96</f>
        <v>0</v>
      </c>
      <c r="AF96" s="26"/>
      <c r="AG96">
        <f t="shared" si="5"/>
        <v>1282.6352833671972</v>
      </c>
      <c r="AI96" s="75">
        <f>PXIL!I96</f>
        <v>0</v>
      </c>
      <c r="AJ96" s="75">
        <f>PXIL!O96</f>
        <v>0</v>
      </c>
      <c r="AK96" s="75">
        <f>RTM_IEX!I96</f>
        <v>91.91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7.1088934546521871</v>
      </c>
      <c r="F97">
        <f>GT_Spot!Q97</f>
        <v>0</v>
      </c>
      <c r="G97">
        <f>PPCL_NG!Q97</f>
        <v>19.28</v>
      </c>
      <c r="H97">
        <f>PPCL_Spot!Q97</f>
        <v>5.05</v>
      </c>
      <c r="I97">
        <f>Bawana_NG!Q97</f>
        <v>47.09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671.32863809369735</v>
      </c>
      <c r="P97" s="77">
        <v>27.292611983154671</v>
      </c>
      <c r="Q97" s="77">
        <v>20.4425394458939</v>
      </c>
      <c r="R97" s="80">
        <v>0</v>
      </c>
      <c r="S97" s="80">
        <v>0</v>
      </c>
      <c r="T97" s="78">
        <f>SUMPRODUCT(LTA!F97:AJ97,LTA!F$101:AJ$101,LTA!F$104:AJ$104)</f>
        <v>22.29</v>
      </c>
      <c r="U97" s="78">
        <f>SUMPRODUCT(LTA!F97:AJ97,LTA!F$102:AJ$102,LTA!F$104:AJ$104)</f>
        <v>105.66999999999999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275.58</v>
      </c>
      <c r="AB97" s="117">
        <f>-STOA!O97</f>
        <v>0</v>
      </c>
      <c r="AC97">
        <f t="shared" si="3"/>
        <v>11.038215610201103</v>
      </c>
      <c r="AD97">
        <f t="shared" si="4"/>
        <v>1243.3044673671968</v>
      </c>
      <c r="AE97">
        <f>'IDT-1'!C97</f>
        <v>0</v>
      </c>
      <c r="AF97" s="26"/>
      <c r="AG97">
        <f t="shared" si="5"/>
        <v>1243.3044673671968</v>
      </c>
      <c r="AI97" s="75">
        <f>PXIL!I97</f>
        <v>0</v>
      </c>
      <c r="AJ97" s="75">
        <f>PXIL!O97</f>
        <v>0</v>
      </c>
      <c r="AK97" s="75">
        <f>RTM_IEX!I97</f>
        <v>53.21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7.1088934546521871</v>
      </c>
      <c r="F98">
        <f>GT_Spot!Q98</f>
        <v>0</v>
      </c>
      <c r="G98">
        <f>PPCL_NG!Q98</f>
        <v>19.28</v>
      </c>
      <c r="H98">
        <f>PPCL_Spot!Q98</f>
        <v>5.07</v>
      </c>
      <c r="I98">
        <f>Bawana_NG!Q98</f>
        <v>47.09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671.32863809369735</v>
      </c>
      <c r="P98" s="77">
        <v>27.292611983154671</v>
      </c>
      <c r="Q98" s="77">
        <v>20.4425394458939</v>
      </c>
      <c r="R98" s="80">
        <v>0</v>
      </c>
      <c r="S98" s="80">
        <v>0</v>
      </c>
      <c r="T98" s="78">
        <f>SUMPRODUCT(LTA!F98:AJ98,LTA!F$101:AJ$101,LTA!F$104:AJ$104)</f>
        <v>23.33</v>
      </c>
      <c r="U98" s="78">
        <f>SUMPRODUCT(LTA!F98:AJ98,LTA!F$102:AJ$102,LTA!F$104:AJ$104)</f>
        <v>105.72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275.58</v>
      </c>
      <c r="AB98" s="117">
        <f>-STOA!O98</f>
        <v>0</v>
      </c>
      <c r="AC98">
        <f t="shared" si="3"/>
        <v>10.962799610201102</v>
      </c>
      <c r="AD98">
        <f t="shared" si="4"/>
        <v>1234.809883367197</v>
      </c>
      <c r="AE98">
        <f>'IDT-1'!C98</f>
        <v>0</v>
      </c>
      <c r="AF98" s="26"/>
      <c r="AG98">
        <f t="shared" si="5"/>
        <v>1234.809883367197</v>
      </c>
      <c r="AI98" s="75">
        <f>PXIL!I98</f>
        <v>0</v>
      </c>
      <c r="AJ98" s="75">
        <f>PXIL!O98</f>
        <v>0</v>
      </c>
      <c r="AK98" s="75">
        <f>RTM_IEX!I98</f>
        <v>43.53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0.2110314257624635</v>
      </c>
      <c r="F99">
        <f t="shared" si="6"/>
        <v>0</v>
      </c>
      <c r="G99">
        <f t="shared" si="6"/>
        <v>0.46271999999999947</v>
      </c>
      <c r="H99">
        <f t="shared" si="6"/>
        <v>0.1707429056683604</v>
      </c>
      <c r="I99">
        <f t="shared" si="6"/>
        <v>1.1595775546533329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15.230641855492562</v>
      </c>
      <c r="P99" s="77">
        <f t="shared" si="6"/>
        <v>0.68428141797473252</v>
      </c>
      <c r="Q99" s="77">
        <f t="shared" si="6"/>
        <v>0.4140024902924877</v>
      </c>
      <c r="R99" s="80">
        <f t="shared" si="6"/>
        <v>0.29707361151525691</v>
      </c>
      <c r="S99" s="80">
        <f t="shared" si="6"/>
        <v>0</v>
      </c>
      <c r="T99" s="78">
        <f t="shared" si="6"/>
        <v>1.9398175000000004</v>
      </c>
      <c r="U99" s="78">
        <f t="shared" si="6"/>
        <v>2.4583175000000006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-1.306135</v>
      </c>
      <c r="AA99" s="117">
        <f t="shared" si="6"/>
        <v>5.5105975000000029</v>
      </c>
      <c r="AB99" s="117">
        <f t="shared" si="6"/>
        <v>0</v>
      </c>
      <c r="AC99">
        <f t="shared" si="6"/>
        <v>0.27230854526945236</v>
      </c>
      <c r="AD99">
        <f t="shared" si="6"/>
        <v>27.014912716089732</v>
      </c>
      <c r="AE99">
        <f t="shared" si="6"/>
        <v>-0.31551475000000001</v>
      </c>
      <c r="AG99">
        <f t="shared" si="6"/>
        <v>26.699397966089727</v>
      </c>
      <c r="AI99">
        <f t="shared" si="6"/>
        <v>0</v>
      </c>
      <c r="AJ99">
        <f t="shared" si="6"/>
        <v>0</v>
      </c>
      <c r="AK99">
        <f t="shared" si="6"/>
        <v>0.56880249999999988</v>
      </c>
      <c r="AL99">
        <f t="shared" si="6"/>
        <v>-0.51424999999999998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44792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4" t="s">
        <v>143</v>
      </c>
      <c r="Q1" s="224" t="s">
        <v>144</v>
      </c>
      <c r="R1" s="228" t="s">
        <v>338</v>
      </c>
      <c r="S1" s="79"/>
      <c r="T1" s="82" t="s">
        <v>301</v>
      </c>
      <c r="U1" s="225" t="s">
        <v>302</v>
      </c>
      <c r="V1" s="107" t="s">
        <v>315</v>
      </c>
      <c r="W1" s="107" t="s">
        <v>301</v>
      </c>
      <c r="X1" s="217" t="s">
        <v>334</v>
      </c>
      <c r="Y1" s="227" t="s">
        <v>223</v>
      </c>
      <c r="Z1" s="227" t="s">
        <v>224</v>
      </c>
      <c r="AA1" s="226" t="s">
        <v>198</v>
      </c>
      <c r="AB1" s="226" t="s">
        <v>199</v>
      </c>
      <c r="AC1" s="27" t="s">
        <v>189</v>
      </c>
      <c r="AD1" s="217" t="s">
        <v>142</v>
      </c>
      <c r="AG1" s="217" t="s">
        <v>278</v>
      </c>
      <c r="AI1" s="227" t="s">
        <v>383</v>
      </c>
      <c r="AJ1" s="227" t="s">
        <v>384</v>
      </c>
      <c r="AK1" s="227" t="s">
        <v>385</v>
      </c>
      <c r="AL1" s="227" t="s">
        <v>386</v>
      </c>
      <c r="AM1" s="227" t="s">
        <v>387</v>
      </c>
      <c r="AN1" s="227" t="s">
        <v>388</v>
      </c>
      <c r="AO1" s="229" t="s">
        <v>412</v>
      </c>
      <c r="AP1" s="229" t="s">
        <v>413</v>
      </c>
      <c r="AQ1" s="229" t="s">
        <v>414</v>
      </c>
      <c r="AR1" s="229" t="s">
        <v>415</v>
      </c>
    </row>
    <row r="2" spans="1:44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4"/>
      <c r="Q2" s="224"/>
      <c r="R2" s="228"/>
      <c r="S2" s="79"/>
      <c r="T2" s="82" t="s">
        <v>314</v>
      </c>
      <c r="U2" s="225"/>
      <c r="V2" s="107" t="s">
        <v>303</v>
      </c>
      <c r="W2" s="107" t="s">
        <v>303</v>
      </c>
      <c r="X2" s="217"/>
      <c r="Y2" s="227"/>
      <c r="Z2" s="227"/>
      <c r="AA2" s="226"/>
      <c r="AB2" s="226"/>
      <c r="AC2" s="27">
        <f>Allocation!J1/100</f>
        <v>8.8000000000000005E-3</v>
      </c>
      <c r="AD2" s="217"/>
      <c r="AE2" t="s">
        <v>276</v>
      </c>
      <c r="AG2" s="217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f>GT_NG!T3</f>
        <v>7.8278534031413614</v>
      </c>
      <c r="F3">
        <f>GT_Spot!T3</f>
        <v>0</v>
      </c>
      <c r="G3">
        <f>PPCL_NG!T3</f>
        <v>23.14</v>
      </c>
      <c r="H3">
        <f>PPCL_Spot!T3</f>
        <v>3.5588878475476409</v>
      </c>
      <c r="I3">
        <f>Bawana_NG!T3</f>
        <v>65.66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884.27877987439047</v>
      </c>
      <c r="P3" s="77">
        <v>37.580000000000005</v>
      </c>
      <c r="Q3" s="77">
        <v>24.703068704186851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445.67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-165</v>
      </c>
      <c r="AA3" s="117">
        <f>STOA!J3</f>
        <v>113.51</v>
      </c>
      <c r="AB3" s="117">
        <f>-STOA!P3</f>
        <v>0</v>
      </c>
      <c r="AC3">
        <f>SUMIF(B3:AB3,"&gt;0")*$AC$2-SUMIF(B3:AB3,"&lt;0")*($AC$2/(1-$AC$2))+SUMIF(AI3:AR3,"&gt;0")*$AC$2-SUMIF(AI3:AR3,"&lt;0")*($AC$2/(1-$AC$2))</f>
        <v>17.263782631659772</v>
      </c>
      <c r="AD3">
        <f>SUM(B3:AB3,AI3:AR3)-AC3</f>
        <v>1613.0648071976068</v>
      </c>
      <c r="AE3">
        <f>'IDT-1'!F3</f>
        <v>0</v>
      </c>
      <c r="AF3" s="26"/>
      <c r="AG3">
        <f>SUM(AD3:AF3)</f>
        <v>1613.0648071976068</v>
      </c>
      <c r="AI3" s="75">
        <f>PXIL!J3</f>
        <v>0</v>
      </c>
      <c r="AJ3" s="75">
        <f>PXIL!P3</f>
        <v>0</v>
      </c>
      <c r="AK3" s="75">
        <f>RTM_IEX!J3</f>
        <v>189.4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7.9706806282722509</v>
      </c>
      <c r="F4">
        <f>GT_Spot!T4</f>
        <v>0</v>
      </c>
      <c r="G4">
        <f>PPCL_NG!T4</f>
        <v>23.14</v>
      </c>
      <c r="H4">
        <f>PPCL_Spot!T4</f>
        <v>3.5588878475476409</v>
      </c>
      <c r="I4">
        <f>Bawana_NG!T4</f>
        <v>65.66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884.27877987439047</v>
      </c>
      <c r="P4" s="77">
        <v>37.580000000000005</v>
      </c>
      <c r="Q4" s="77">
        <v>24.703068704186851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446.06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-182</v>
      </c>
      <c r="AA4" s="117">
        <f>STOA!J4</f>
        <v>113.51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17.772191679118244</v>
      </c>
      <c r="AD4">
        <f t="shared" ref="AD4:AD67" si="1">SUM(B4:AB4,AI4:AR4)-AC4</f>
        <v>1636.1792253752787</v>
      </c>
      <c r="AE4">
        <f>'IDT-1'!F4</f>
        <v>0</v>
      </c>
      <c r="AF4" s="26"/>
      <c r="AG4">
        <f t="shared" ref="AG4:AG67" si="2">SUM(AD4:AF4)</f>
        <v>1636.1792253752787</v>
      </c>
      <c r="AI4" s="75">
        <f>PXIL!J4</f>
        <v>0</v>
      </c>
      <c r="AJ4" s="75">
        <f>PXIL!P4</f>
        <v>0</v>
      </c>
      <c r="AK4" s="75">
        <f>RTM_IEX!J4</f>
        <v>229.49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7.9706806282722509</v>
      </c>
      <c r="F5">
        <f>GT_Spot!T5</f>
        <v>0</v>
      </c>
      <c r="G5">
        <f>PPCL_NG!T5</f>
        <v>23.14</v>
      </c>
      <c r="H5">
        <f>PPCL_Spot!T5</f>
        <v>3.5588878475476409</v>
      </c>
      <c r="I5">
        <f>Bawana_NG!T5</f>
        <v>65.66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883.29568222639057</v>
      </c>
      <c r="P5" s="77">
        <v>37.580000000000005</v>
      </c>
      <c r="Q5" s="77">
        <v>24.703068704186851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446.35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-196</v>
      </c>
      <c r="AA5" s="117">
        <f>STOA!J5</f>
        <v>304.70000000000005</v>
      </c>
      <c r="AB5" s="117">
        <f>-STOA!P5</f>
        <v>0</v>
      </c>
      <c r="AC5">
        <f t="shared" si="0"/>
        <v>17.894522205126581</v>
      </c>
      <c r="AD5">
        <f t="shared" si="1"/>
        <v>1621.8337972012707</v>
      </c>
      <c r="AE5">
        <f>'IDT-1'!F5</f>
        <v>0</v>
      </c>
      <c r="AF5" s="26"/>
      <c r="AG5">
        <f t="shared" si="2"/>
        <v>1621.8337972012707</v>
      </c>
      <c r="AI5" s="75">
        <f>PXIL!J5</f>
        <v>0</v>
      </c>
      <c r="AJ5" s="75">
        <f>PXIL!P5</f>
        <v>0</v>
      </c>
      <c r="AK5" s="75">
        <f>RTM_IEX!J5</f>
        <v>38.770000000000003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7.9706806282722509</v>
      </c>
      <c r="F6">
        <f>GT_Spot!T6</f>
        <v>0</v>
      </c>
      <c r="G6">
        <f>PPCL_NG!T6</f>
        <v>23.14</v>
      </c>
      <c r="H6">
        <f>PPCL_Spot!T6</f>
        <v>3.5588878475476409</v>
      </c>
      <c r="I6">
        <f>Bawana_NG!T6</f>
        <v>65.66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883.29568222639057</v>
      </c>
      <c r="P6" s="77">
        <v>37.580000000000005</v>
      </c>
      <c r="Q6" s="77">
        <v>24.703068704186851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446.77000000000004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-162.6</v>
      </c>
      <c r="AA6" s="117">
        <f>STOA!J6</f>
        <v>304.70000000000005</v>
      </c>
      <c r="AB6" s="117">
        <f>-STOA!P6</f>
        <v>0</v>
      </c>
      <c r="AC6">
        <f t="shared" si="0"/>
        <v>17.679392745885259</v>
      </c>
      <c r="AD6">
        <f t="shared" si="1"/>
        <v>1664.6989266605121</v>
      </c>
      <c r="AE6">
        <f>'IDT-1'!F6</f>
        <v>0</v>
      </c>
      <c r="AF6" s="26"/>
      <c r="AG6">
        <f t="shared" si="2"/>
        <v>1664.6989266605121</v>
      </c>
      <c r="AI6" s="75">
        <f>PXIL!J6</f>
        <v>0</v>
      </c>
      <c r="AJ6" s="75">
        <f>PXIL!P6</f>
        <v>0</v>
      </c>
      <c r="AK6" s="75">
        <f>RTM_IEX!J6</f>
        <v>47.6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7.9706806282722509</v>
      </c>
      <c r="F7">
        <f>GT_Spot!T7</f>
        <v>0</v>
      </c>
      <c r="G7">
        <f>PPCL_NG!T7</f>
        <v>23.14</v>
      </c>
      <c r="H7">
        <f>PPCL_Spot!T7</f>
        <v>3.6410709032068254</v>
      </c>
      <c r="I7">
        <f>Bawana_NG!T7</f>
        <v>65.66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883.10082679679056</v>
      </c>
      <c r="P7" s="77">
        <v>37.580000000000005</v>
      </c>
      <c r="Q7" s="77">
        <v>24.703068704186851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446.95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304.70000000000005</v>
      </c>
      <c r="AB7" s="117">
        <f>-STOA!P7</f>
        <v>0</v>
      </c>
      <c r="AC7">
        <f t="shared" si="0"/>
        <v>17.593147198324683</v>
      </c>
      <c r="AD7">
        <f t="shared" si="1"/>
        <v>1579.852499834132</v>
      </c>
      <c r="AE7">
        <f>'IDT-1'!F7</f>
        <v>0</v>
      </c>
      <c r="AF7" s="26"/>
      <c r="AG7">
        <f t="shared" si="2"/>
        <v>1579.852499834132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-200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12.186674493689463</v>
      </c>
      <c r="F8">
        <f>GT_Spot!T8</f>
        <v>0</v>
      </c>
      <c r="G8">
        <f>PPCL_NG!T8</f>
        <v>23.14</v>
      </c>
      <c r="H8">
        <f>PPCL_Spot!T8</f>
        <v>6.56</v>
      </c>
      <c r="I8">
        <f>Bawana_NG!T8</f>
        <v>65.66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882.2031415967906</v>
      </c>
      <c r="P8" s="77">
        <v>37.580000000000005</v>
      </c>
      <c r="Q8" s="77">
        <v>24.703068704186851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447.27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304.70000000000005</v>
      </c>
      <c r="AB8" s="117">
        <f>-STOA!P8</f>
        <v>0</v>
      </c>
      <c r="AC8">
        <f t="shared" si="0"/>
        <v>17.650850890632132</v>
      </c>
      <c r="AD8">
        <f t="shared" si="1"/>
        <v>1586.3520339040347</v>
      </c>
      <c r="AE8">
        <f>'IDT-1'!F8</f>
        <v>0</v>
      </c>
      <c r="AF8" s="26"/>
      <c r="AG8">
        <f t="shared" si="2"/>
        <v>1586.3520339040347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-200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12.186674493689463</v>
      </c>
      <c r="F9">
        <f>GT_Spot!T9</f>
        <v>0</v>
      </c>
      <c r="G9">
        <f>PPCL_NG!T9</f>
        <v>23.14</v>
      </c>
      <c r="H9">
        <f>PPCL_Spot!T9</f>
        <v>6.56</v>
      </c>
      <c r="I9">
        <f>Bawana_NG!T9</f>
        <v>65.66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880.10225845720345</v>
      </c>
      <c r="P9" s="77">
        <v>37.580000000000005</v>
      </c>
      <c r="Q9" s="77">
        <v>24.703068704186851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447.81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-43</v>
      </c>
      <c r="AA9" s="117">
        <f>STOA!J9</f>
        <v>304.70000000000005</v>
      </c>
      <c r="AB9" s="117">
        <f>-STOA!P9</f>
        <v>0</v>
      </c>
      <c r="AC9">
        <f t="shared" si="0"/>
        <v>18.018874602458162</v>
      </c>
      <c r="AD9">
        <f t="shared" si="1"/>
        <v>1541.4231270526213</v>
      </c>
      <c r="AE9">
        <f>'IDT-1'!F9</f>
        <v>0</v>
      </c>
      <c r="AF9" s="26"/>
      <c r="AG9">
        <f t="shared" si="2"/>
        <v>1541.4231270526213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-200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12.186674493689463</v>
      </c>
      <c r="F10">
        <f>GT_Spot!T10</f>
        <v>0</v>
      </c>
      <c r="G10">
        <f>PPCL_NG!T10</f>
        <v>23.14</v>
      </c>
      <c r="H10">
        <f>PPCL_Spot!T10</f>
        <v>6.56</v>
      </c>
      <c r="I10">
        <f>Bawana_NG!T10</f>
        <v>65.66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880.10473751653467</v>
      </c>
      <c r="P10" s="77">
        <v>37.580000000000005</v>
      </c>
      <c r="Q10" s="77">
        <v>24.703068704186851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448.21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-40.700000000000003</v>
      </c>
      <c r="AA10" s="117">
        <f>STOA!J10</f>
        <v>304.70000000000005</v>
      </c>
      <c r="AB10" s="117">
        <f>-STOA!P10</f>
        <v>0</v>
      </c>
      <c r="AC10">
        <f t="shared" si="0"/>
        <v>18.001996724879231</v>
      </c>
      <c r="AD10">
        <f t="shared" si="1"/>
        <v>1544.1424839895317</v>
      </c>
      <c r="AE10">
        <f>'IDT-1'!F10</f>
        <v>0</v>
      </c>
      <c r="AF10" s="26"/>
      <c r="AG10">
        <f t="shared" si="2"/>
        <v>1544.1424839895317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-200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7.9706806282722509</v>
      </c>
      <c r="F11">
        <f>GT_Spot!T11</f>
        <v>0</v>
      </c>
      <c r="G11">
        <f>PPCL_NG!T11</f>
        <v>23.14</v>
      </c>
      <c r="H11">
        <f>PPCL_Spot!T11</f>
        <v>6.56</v>
      </c>
      <c r="I11">
        <f>Bawana_NG!T11</f>
        <v>66.747260189631817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737.56176608895191</v>
      </c>
      <c r="P11" s="77">
        <v>37.580000000000005</v>
      </c>
      <c r="Q11" s="77">
        <v>24.703068704186851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448.40999999999997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-55.9</v>
      </c>
      <c r="AA11" s="117">
        <f>STOA!J11</f>
        <v>304.70000000000005</v>
      </c>
      <c r="AB11" s="117">
        <f>-STOA!P11</f>
        <v>0</v>
      </c>
      <c r="AC11">
        <f t="shared" si="0"/>
        <v>15.70263668042157</v>
      </c>
      <c r="AD11">
        <f t="shared" si="1"/>
        <v>1515.7701389306212</v>
      </c>
      <c r="AE11">
        <f>'IDT-1'!F11</f>
        <v>0</v>
      </c>
      <c r="AF11" s="26"/>
      <c r="AG11">
        <f t="shared" si="2"/>
        <v>1515.7701389306212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-70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12.181351582549187</v>
      </c>
      <c r="F12">
        <f>GT_Spot!T12</f>
        <v>0</v>
      </c>
      <c r="G12">
        <f>PPCL_NG!T12</f>
        <v>23.14</v>
      </c>
      <c r="H12">
        <f>PPCL_Spot!T12</f>
        <v>6.56</v>
      </c>
      <c r="I12">
        <f>Bawana_NG!T12</f>
        <v>66.747260189631817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673.70422377791328</v>
      </c>
      <c r="P12" s="77">
        <v>37.580000000000005</v>
      </c>
      <c r="Q12" s="77">
        <v>24.703068704186851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448.69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-49.7</v>
      </c>
      <c r="AA12" s="117">
        <f>STOA!J12</f>
        <v>304.70000000000005</v>
      </c>
      <c r="AB12" s="117">
        <f>-STOA!P12</f>
        <v>0</v>
      </c>
      <c r="AC12">
        <f t="shared" si="0"/>
        <v>14.770038720956643</v>
      </c>
      <c r="AD12">
        <f t="shared" si="1"/>
        <v>1503.5358655333246</v>
      </c>
      <c r="AE12">
        <f>'IDT-1'!F12</f>
        <v>0</v>
      </c>
      <c r="AF12" s="26"/>
      <c r="AG12">
        <f t="shared" si="2"/>
        <v>1503.5358655333246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-30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12.181351582549187</v>
      </c>
      <c r="F13">
        <f>GT_Spot!T13</f>
        <v>0</v>
      </c>
      <c r="G13">
        <f>PPCL_NG!T13</f>
        <v>23.14</v>
      </c>
      <c r="H13">
        <f>PPCL_Spot!T13</f>
        <v>6.56</v>
      </c>
      <c r="I13">
        <f>Bawana_NG!T13</f>
        <v>66.747260189631817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673.69810614880203</v>
      </c>
      <c r="P13" s="77">
        <v>37.580000000000005</v>
      </c>
      <c r="Q13" s="77">
        <v>24.703068704186851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448.98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-46.6</v>
      </c>
      <c r="AA13" s="117">
        <f>STOA!J13</f>
        <v>304.70000000000005</v>
      </c>
      <c r="AB13" s="117">
        <f>-STOA!P13</f>
        <v>0</v>
      </c>
      <c r="AC13">
        <f t="shared" si="0"/>
        <v>15.188921066611424</v>
      </c>
      <c r="AD13">
        <f t="shared" si="1"/>
        <v>1456.5008655585586</v>
      </c>
      <c r="AE13">
        <f>'IDT-1'!F13</f>
        <v>0</v>
      </c>
      <c r="AF13" s="26"/>
      <c r="AG13">
        <f t="shared" si="2"/>
        <v>1456.5008655585586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-80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12.181351582549187</v>
      </c>
      <c r="F14">
        <f>GT_Spot!T14</f>
        <v>0</v>
      </c>
      <c r="G14">
        <f>PPCL_NG!T14</f>
        <v>23.14</v>
      </c>
      <c r="H14">
        <f>PPCL_Spot!T14</f>
        <v>6.56</v>
      </c>
      <c r="I14">
        <f>Bawana_NG!T14</f>
        <v>66.747260189631817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672.68820999197669</v>
      </c>
      <c r="P14" s="77">
        <v>37.580000000000005</v>
      </c>
      <c r="Q14" s="77">
        <v>24.703068704186851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449.34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-48.9</v>
      </c>
      <c r="AA14" s="117">
        <f>STOA!J14</f>
        <v>304.70000000000005</v>
      </c>
      <c r="AB14" s="117">
        <f>-STOA!P14</f>
        <v>0</v>
      </c>
      <c r="AC14">
        <f t="shared" si="0"/>
        <v>15.026059123288503</v>
      </c>
      <c r="AD14">
        <f t="shared" si="1"/>
        <v>1473.7138313450562</v>
      </c>
      <c r="AE14">
        <f>'IDT-1'!F14</f>
        <v>0</v>
      </c>
      <c r="AF14" s="26"/>
      <c r="AG14">
        <f t="shared" si="2"/>
        <v>1473.7138313450562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-60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12.186674493689463</v>
      </c>
      <c r="F15">
        <f>GT_Spot!T15</f>
        <v>0</v>
      </c>
      <c r="G15">
        <f>PPCL_NG!T15</f>
        <v>23.14</v>
      </c>
      <c r="H15">
        <f>PPCL_Spot!T15</f>
        <v>6.56</v>
      </c>
      <c r="I15">
        <f>Bawana_NG!T15</f>
        <v>66.747260189631817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676.77534643856609</v>
      </c>
      <c r="P15" s="77">
        <v>37.580000000000005</v>
      </c>
      <c r="Q15" s="77">
        <v>24.703068704186851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449.42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-141</v>
      </c>
      <c r="AA15" s="117">
        <f>STOA!J15</f>
        <v>304.70000000000005</v>
      </c>
      <c r="AB15" s="117">
        <f>-STOA!P15</f>
        <v>0</v>
      </c>
      <c r="AC15">
        <f t="shared" si="0"/>
        <v>15.603228659098995</v>
      </c>
      <c r="AD15">
        <f t="shared" si="1"/>
        <v>1474.2391211669753</v>
      </c>
      <c r="AE15">
        <f>'IDT-1'!F15</f>
        <v>0</v>
      </c>
      <c r="AF15" s="26"/>
      <c r="AG15">
        <f t="shared" si="2"/>
        <v>1474.2391211669753</v>
      </c>
      <c r="AI15" s="75">
        <f>PXIL!J15</f>
        <v>0</v>
      </c>
      <c r="AJ15" s="75">
        <f>PXIL!P15</f>
        <v>0</v>
      </c>
      <c r="AK15" s="75">
        <f>RTM_IEX!J15</f>
        <v>29.03</v>
      </c>
      <c r="AL15" s="75">
        <f>RTM_IEX!P15</f>
        <v>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12.186674493689463</v>
      </c>
      <c r="F16">
        <f>GT_Spot!T16</f>
        <v>0</v>
      </c>
      <c r="G16">
        <f>PPCL_NG!T16</f>
        <v>23.14</v>
      </c>
      <c r="H16">
        <f>PPCL_Spot!T16</f>
        <v>6.56</v>
      </c>
      <c r="I16">
        <f>Bawana_NG!T16</f>
        <v>66.747260189631817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677.75844408656599</v>
      </c>
      <c r="P16" s="77">
        <v>37.580000000000005</v>
      </c>
      <c r="Q16" s="77">
        <v>24.703068704186851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449.55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-152</v>
      </c>
      <c r="AA16" s="117">
        <f>STOA!J16</f>
        <v>304.70000000000005</v>
      </c>
      <c r="AB16" s="117">
        <f>-STOA!P16</f>
        <v>0</v>
      </c>
      <c r="AC16">
        <f t="shared" si="0"/>
        <v>15.455219321145542</v>
      </c>
      <c r="AD16">
        <f t="shared" si="1"/>
        <v>1435.4702281529287</v>
      </c>
      <c r="AE16">
        <f>'IDT-1'!F16</f>
        <v>0</v>
      </c>
      <c r="AF16" s="26"/>
      <c r="AG16">
        <f t="shared" si="2"/>
        <v>1435.4702281529287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12.186674493689463</v>
      </c>
      <c r="F17">
        <f>GT_Spot!T17</f>
        <v>0</v>
      </c>
      <c r="G17">
        <f>PPCL_NG!T17</f>
        <v>23.14</v>
      </c>
      <c r="H17">
        <f>PPCL_Spot!T17</f>
        <v>6.56</v>
      </c>
      <c r="I17">
        <f>Bawana_NG!T17</f>
        <v>66.747260189631817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722.24429091372133</v>
      </c>
      <c r="P17" s="77">
        <v>37.580000000000005</v>
      </c>
      <c r="Q17" s="77">
        <v>24.703068704186851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400.17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-86.5</v>
      </c>
      <c r="AA17" s="117">
        <f>STOA!J17</f>
        <v>304.70000000000005</v>
      </c>
      <c r="AB17" s="117">
        <f>-STOA!P17</f>
        <v>0</v>
      </c>
      <c r="AC17">
        <f t="shared" si="0"/>
        <v>15.363321071852434</v>
      </c>
      <c r="AD17">
        <f t="shared" si="1"/>
        <v>1436.1679732293771</v>
      </c>
      <c r="AE17">
        <f>'IDT-1'!F17</f>
        <v>0</v>
      </c>
      <c r="AF17" s="26"/>
      <c r="AG17">
        <f t="shared" si="2"/>
        <v>1436.1679732293771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-60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12.186674493689463</v>
      </c>
      <c r="F18">
        <f>GT_Spot!T18</f>
        <v>0</v>
      </c>
      <c r="G18">
        <f>PPCL_NG!T18</f>
        <v>23.14</v>
      </c>
      <c r="H18">
        <f>PPCL_Spot!T18</f>
        <v>6.56</v>
      </c>
      <c r="I18">
        <f>Bawana_NG!T18</f>
        <v>66.747260189631817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715.52140339303503</v>
      </c>
      <c r="P18" s="77">
        <v>37.580000000000005</v>
      </c>
      <c r="Q18" s="77">
        <v>24.703068704186851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400.66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-40</v>
      </c>
      <c r="AA18" s="117">
        <f>STOA!J18</f>
        <v>304.70000000000005</v>
      </c>
      <c r="AB18" s="117">
        <f>-STOA!P18</f>
        <v>0</v>
      </c>
      <c r="AC18">
        <f t="shared" si="0"/>
        <v>14.806857456666361</v>
      </c>
      <c r="AD18">
        <f t="shared" si="1"/>
        <v>1486.9915493238768</v>
      </c>
      <c r="AE18">
        <f>'IDT-1'!F18</f>
        <v>0</v>
      </c>
      <c r="AF18" s="26"/>
      <c r="AG18">
        <f t="shared" si="2"/>
        <v>1486.9915493238768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-50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12.186674493689463</v>
      </c>
      <c r="F19">
        <f>GT_Spot!T19</f>
        <v>0</v>
      </c>
      <c r="G19">
        <f>PPCL_NG!T19</f>
        <v>23.14</v>
      </c>
      <c r="H19">
        <f>PPCL_Spot!T19</f>
        <v>6.56</v>
      </c>
      <c r="I19">
        <f>Bawana_NG!T19</f>
        <v>66.747260189631817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677.7073050639957</v>
      </c>
      <c r="P19" s="77">
        <v>37.580000000000005</v>
      </c>
      <c r="Q19" s="77">
        <v>24.703068704186851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401.19000000000005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-161</v>
      </c>
      <c r="AA19" s="117">
        <f>STOA!J19</f>
        <v>304.70000000000005</v>
      </c>
      <c r="AB19" s="117">
        <f>-STOA!P19</f>
        <v>0</v>
      </c>
      <c r="AC19">
        <f t="shared" si="0"/>
        <v>15.153495083057662</v>
      </c>
      <c r="AD19">
        <f t="shared" si="1"/>
        <v>1373.3608133684465</v>
      </c>
      <c r="AE19">
        <f>'IDT-1'!F19</f>
        <v>0</v>
      </c>
      <c r="AF19" s="26"/>
      <c r="AG19">
        <f t="shared" si="2"/>
        <v>1373.3608133684465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-5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12.186674493689463</v>
      </c>
      <c r="F20">
        <f>GT_Spot!T20</f>
        <v>0</v>
      </c>
      <c r="G20">
        <f>PPCL_NG!T20</f>
        <v>23.14</v>
      </c>
      <c r="H20">
        <f>PPCL_Spot!T20</f>
        <v>6.56</v>
      </c>
      <c r="I20">
        <f>Bawana_NG!T20</f>
        <v>66.747260189631817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676.71769716121128</v>
      </c>
      <c r="P20" s="77">
        <v>37.580000000000005</v>
      </c>
      <c r="Q20" s="77">
        <v>24.703068704186851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401.46000000000004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-83</v>
      </c>
      <c r="AA20" s="117">
        <f>STOA!J20</f>
        <v>304.70000000000005</v>
      </c>
      <c r="AB20" s="117">
        <f>-STOA!P20</f>
        <v>0</v>
      </c>
      <c r="AC20">
        <f t="shared" si="0"/>
        <v>14.898574962891688</v>
      </c>
      <c r="AD20">
        <f t="shared" si="1"/>
        <v>1400.896125585828</v>
      </c>
      <c r="AE20">
        <f>'IDT-1'!F20</f>
        <v>0</v>
      </c>
      <c r="AF20" s="26"/>
      <c r="AG20">
        <f t="shared" si="2"/>
        <v>1400.896125585828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-55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12.186674493689463</v>
      </c>
      <c r="F21">
        <f>GT_Spot!T21</f>
        <v>0</v>
      </c>
      <c r="G21">
        <f>PPCL_NG!T21</f>
        <v>23.14</v>
      </c>
      <c r="H21">
        <f>PPCL_Spot!T21</f>
        <v>6.56</v>
      </c>
      <c r="I21">
        <f>Bawana_NG!T21</f>
        <v>66.747260189631817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677.1004071192109</v>
      </c>
      <c r="P21" s="77">
        <v>37.580000000000005</v>
      </c>
      <c r="Q21" s="77">
        <v>24.703068704186851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402.14000000000004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-106</v>
      </c>
      <c r="AA21" s="117">
        <f>STOA!J21</f>
        <v>304.70000000000005</v>
      </c>
      <c r="AB21" s="117">
        <f>-STOA!P21</f>
        <v>0</v>
      </c>
      <c r="AC21">
        <f t="shared" si="0"/>
        <v>15.644811394864295</v>
      </c>
      <c r="AD21">
        <f t="shared" si="1"/>
        <v>1318.2125991118548</v>
      </c>
      <c r="AE21">
        <f>'IDT-1'!F21</f>
        <v>0</v>
      </c>
      <c r="AF21" s="26"/>
      <c r="AG21">
        <f t="shared" si="2"/>
        <v>1318.2125991118548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-115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12.186674493689463</v>
      </c>
      <c r="F22">
        <f>GT_Spot!T22</f>
        <v>0</v>
      </c>
      <c r="G22">
        <f>PPCL_NG!T22</f>
        <v>23.14</v>
      </c>
      <c r="H22">
        <f>PPCL_Spot!T22</f>
        <v>6.56</v>
      </c>
      <c r="I22">
        <f>Bawana_NG!T22</f>
        <v>66.747260189631817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677.1004071192109</v>
      </c>
      <c r="P22" s="77">
        <v>37.580000000000005</v>
      </c>
      <c r="Q22" s="77">
        <v>24.703068704186851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402.69000000000005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-122</v>
      </c>
      <c r="AA22" s="117">
        <f>STOA!J22</f>
        <v>304.70000000000005</v>
      </c>
      <c r="AB22" s="117">
        <f>-STOA!P22</f>
        <v>0</v>
      </c>
      <c r="AC22">
        <f t="shared" si="0"/>
        <v>15.303404421498675</v>
      </c>
      <c r="AD22">
        <f t="shared" si="1"/>
        <v>1358.1040060852204</v>
      </c>
      <c r="AE22">
        <f>'IDT-1'!F22</f>
        <v>0</v>
      </c>
      <c r="AF22" s="26"/>
      <c r="AG22">
        <f t="shared" si="2"/>
        <v>1358.1040060852204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-60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12.181351582549187</v>
      </c>
      <c r="F23">
        <f>GT_Spot!T23</f>
        <v>0</v>
      </c>
      <c r="G23">
        <f>PPCL_NG!T23</f>
        <v>23.14</v>
      </c>
      <c r="H23">
        <f>PPCL_Spot!T23</f>
        <v>6.56</v>
      </c>
      <c r="I23">
        <f>Bawana_NG!T23</f>
        <v>66.747260189631817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678.11030327603623</v>
      </c>
      <c r="P23" s="77">
        <v>37.580000000000005</v>
      </c>
      <c r="Q23" s="77">
        <v>24.703068704186851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402.50000000000006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-129</v>
      </c>
      <c r="AA23" s="117">
        <f>STOA!J23</f>
        <v>304.70000000000005</v>
      </c>
      <c r="AB23" s="117">
        <f>-STOA!P23</f>
        <v>0</v>
      </c>
      <c r="AC23">
        <f t="shared" si="0"/>
        <v>15.28393828349412</v>
      </c>
      <c r="AD23">
        <f t="shared" si="1"/>
        <v>1361.9380454689101</v>
      </c>
      <c r="AE23">
        <f>'IDT-1'!F23</f>
        <v>0</v>
      </c>
      <c r="AF23" s="26"/>
      <c r="AG23">
        <f t="shared" si="2"/>
        <v>1361.9380454689101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-50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12.181351582549187</v>
      </c>
      <c r="F24">
        <f>GT_Spot!T24</f>
        <v>0</v>
      </c>
      <c r="G24">
        <f>PPCL_NG!T24</f>
        <v>23.14</v>
      </c>
      <c r="H24">
        <f>PPCL_Spot!T24</f>
        <v>6.56</v>
      </c>
      <c r="I24">
        <f>Bawana_NG!T24</f>
        <v>69.599999999999994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680.82099522087242</v>
      </c>
      <c r="P24" s="77">
        <v>37.580000000000005</v>
      </c>
      <c r="Q24" s="77">
        <v>24.703068704186851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402.92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-147</v>
      </c>
      <c r="AA24" s="117">
        <f>STOA!J24</f>
        <v>304.70000000000005</v>
      </c>
      <c r="AB24" s="117">
        <f>-STOA!P24</f>
        <v>0</v>
      </c>
      <c r="AC24">
        <f t="shared" si="0"/>
        <v>15.585180053561389</v>
      </c>
      <c r="AD24">
        <f t="shared" si="1"/>
        <v>1339.6202354540474</v>
      </c>
      <c r="AE24">
        <f>'IDT-1'!F24</f>
        <v>0</v>
      </c>
      <c r="AF24" s="26"/>
      <c r="AG24">
        <f t="shared" si="2"/>
        <v>1339.6202354540474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-60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12.181351582549187</v>
      </c>
      <c r="F25">
        <f>GT_Spot!T25</f>
        <v>0</v>
      </c>
      <c r="G25">
        <f>PPCL_NG!T25</f>
        <v>23.14</v>
      </c>
      <c r="H25">
        <f>PPCL_Spot!T25</f>
        <v>6.56</v>
      </c>
      <c r="I25">
        <f>Bawana_NG!T25</f>
        <v>69.599999999999994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708.81861218857784</v>
      </c>
      <c r="P25" s="77">
        <v>37.580000000000005</v>
      </c>
      <c r="Q25" s="77">
        <v>24.7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432.01000000000005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-311.89999999999998</v>
      </c>
      <c r="AA25" s="117">
        <f>STOA!J25</f>
        <v>304.70000000000005</v>
      </c>
      <c r="AB25" s="117">
        <f>-STOA!P25</f>
        <v>0</v>
      </c>
      <c r="AC25">
        <f t="shared" si="0"/>
        <v>17.01883965535864</v>
      </c>
      <c r="AD25">
        <f t="shared" si="1"/>
        <v>1290.3711241157689</v>
      </c>
      <c r="AE25">
        <f>'IDT-1'!F25</f>
        <v>0</v>
      </c>
      <c r="AF25" s="26"/>
      <c r="AG25">
        <f t="shared" si="2"/>
        <v>1290.3711241157689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12.181351582549187</v>
      </c>
      <c r="F26">
        <f>GT_Spot!T26</f>
        <v>0</v>
      </c>
      <c r="G26">
        <f>PPCL_NG!T26</f>
        <v>23.14</v>
      </c>
      <c r="H26">
        <f>PPCL_Spot!T26</f>
        <v>6.56</v>
      </c>
      <c r="I26">
        <f>Bawana_NG!T26</f>
        <v>69.599999999999994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708.81912028412387</v>
      </c>
      <c r="P26" s="77">
        <v>37.580000000000005</v>
      </c>
      <c r="Q26" s="77">
        <v>24.7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432.49000000000007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-347</v>
      </c>
      <c r="AA26" s="117">
        <f>STOA!J26</f>
        <v>304.70000000000005</v>
      </c>
      <c r="AB26" s="117">
        <f>-STOA!P26</f>
        <v>0</v>
      </c>
      <c r="AC26">
        <f t="shared" si="0"/>
        <v>17.590154402628503</v>
      </c>
      <c r="AD26">
        <f t="shared" si="1"/>
        <v>1284.2103174640447</v>
      </c>
      <c r="AE26">
        <f>'IDT-1'!F26</f>
        <v>0</v>
      </c>
      <c r="AF26" s="26"/>
      <c r="AG26">
        <f t="shared" si="2"/>
        <v>1284.2103174640447</v>
      </c>
      <c r="AI26" s="75">
        <f>PXIL!J26</f>
        <v>0</v>
      </c>
      <c r="AJ26" s="75">
        <f>PXIL!P26</f>
        <v>0</v>
      </c>
      <c r="AK26" s="75">
        <f>RTM_IEX!J26</f>
        <v>29.03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12.181351582549187</v>
      </c>
      <c r="F27">
        <f>GT_Spot!T27</f>
        <v>0</v>
      </c>
      <c r="G27">
        <f>PPCL_NG!T27</f>
        <v>23.14</v>
      </c>
      <c r="H27">
        <f>PPCL_Spot!T27</f>
        <v>6.75</v>
      </c>
      <c r="I27">
        <f>Bawana_NG!T27</f>
        <v>50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656.54689167961646</v>
      </c>
      <c r="P27" s="77">
        <v>19.350000000000001</v>
      </c>
      <c r="Q27" s="77">
        <v>7.741218322052573</v>
      </c>
      <c r="R27" s="80">
        <v>4.88</v>
      </c>
      <c r="S27" s="80">
        <v>0</v>
      </c>
      <c r="T27" s="78">
        <f>SUMPRODUCT(LTA!F27:AJ27,LTA!F$101:AJ$101,LTA!F$105:AJ$105)</f>
        <v>0.24</v>
      </c>
      <c r="U27" s="78">
        <f>SUMPRODUCT(LTA!F27:AJ27,LTA!F$102:AJ$102,LTA!F$105:AJ$105)</f>
        <v>406.33000000000004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-200</v>
      </c>
      <c r="AA27" s="117">
        <f>STOA!J27</f>
        <v>304.70000000000005</v>
      </c>
      <c r="AB27" s="117">
        <f>-STOA!P27</f>
        <v>0</v>
      </c>
      <c r="AC27">
        <f t="shared" si="0"/>
        <v>15.125941954435069</v>
      </c>
      <c r="AD27">
        <f t="shared" si="1"/>
        <v>1251.7335196297831</v>
      </c>
      <c r="AE27">
        <f>'IDT-1'!F27</f>
        <v>0</v>
      </c>
      <c r="AF27" s="26"/>
      <c r="AG27">
        <f t="shared" si="2"/>
        <v>1251.7335196297831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-25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12.181351582549187</v>
      </c>
      <c r="F28">
        <f>GT_Spot!T28</f>
        <v>0</v>
      </c>
      <c r="G28">
        <f>PPCL_NG!T28</f>
        <v>23.14</v>
      </c>
      <c r="H28">
        <f>PPCL_Spot!T28</f>
        <v>6.75</v>
      </c>
      <c r="I28">
        <f>Bawana_NG!T28</f>
        <v>50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669.39424445761654</v>
      </c>
      <c r="P28" s="77">
        <v>19.350000000000001</v>
      </c>
      <c r="Q28" s="77">
        <v>7.741218322052573</v>
      </c>
      <c r="R28" s="80">
        <v>9.99</v>
      </c>
      <c r="S28" s="80">
        <v>0</v>
      </c>
      <c r="T28" s="78">
        <f>SUMPRODUCT(LTA!F28:AJ28,LTA!F$101:AJ$101,LTA!F$105:AJ$105)</f>
        <v>1.48</v>
      </c>
      <c r="U28" s="78">
        <f>SUMPRODUCT(LTA!F28:AJ28,LTA!F$102:AJ$102,LTA!F$105:AJ$105)</f>
        <v>411.18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-231</v>
      </c>
      <c r="AA28" s="117">
        <f>STOA!J28</f>
        <v>304.70000000000005</v>
      </c>
      <c r="AB28" s="117">
        <f>-STOA!P28</f>
        <v>0</v>
      </c>
      <c r="AC28">
        <f t="shared" si="0"/>
        <v>15.39082742401464</v>
      </c>
      <c r="AD28">
        <f t="shared" si="1"/>
        <v>1269.5159869382037</v>
      </c>
      <c r="AE28">
        <f>'IDT-1'!F28</f>
        <v>0</v>
      </c>
      <c r="AF28" s="26"/>
      <c r="AG28">
        <f t="shared" si="2"/>
        <v>1269.5159869382037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12.181351582549187</v>
      </c>
      <c r="F29">
        <f>GT_Spot!T29</f>
        <v>0</v>
      </c>
      <c r="G29">
        <f>PPCL_NG!T29</f>
        <v>23.14</v>
      </c>
      <c r="H29">
        <f>PPCL_Spot!T29</f>
        <v>6.75</v>
      </c>
      <c r="I29">
        <f>Bawana_NG!T29</f>
        <v>50.001373489243754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669.39424445761654</v>
      </c>
      <c r="P29" s="77">
        <v>19.350000000000001</v>
      </c>
      <c r="Q29" s="77">
        <v>7.741218322052573</v>
      </c>
      <c r="R29" s="80">
        <v>15.847746979388772</v>
      </c>
      <c r="S29" s="80">
        <v>0</v>
      </c>
      <c r="T29" s="78">
        <f>SUMPRODUCT(LTA!F29:AJ29,LTA!F$101:AJ$101,LTA!F$105:AJ$105)</f>
        <v>3.88</v>
      </c>
      <c r="U29" s="78">
        <f>SUMPRODUCT(LTA!F29:AJ29,LTA!F$102:AJ$102,LTA!F$105:AJ$105)</f>
        <v>415.01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-241</v>
      </c>
      <c r="AA29" s="117">
        <f>STOA!J29</f>
        <v>304.70000000000005</v>
      </c>
      <c r="AB29" s="117">
        <f>-STOA!P29</f>
        <v>0</v>
      </c>
      <c r="AC29">
        <f t="shared" si="0"/>
        <v>15.67117695936056</v>
      </c>
      <c r="AD29">
        <f t="shared" si="1"/>
        <v>1281.0047578714903</v>
      </c>
      <c r="AE29">
        <f>'IDT-1'!F29</f>
        <v>0</v>
      </c>
      <c r="AF29" s="26"/>
      <c r="AG29">
        <f t="shared" si="2"/>
        <v>1281.0047578714903</v>
      </c>
      <c r="AI29" s="75">
        <f>PXIL!J29</f>
        <v>0</v>
      </c>
      <c r="AJ29" s="75">
        <f>PXIL!P29</f>
        <v>0</v>
      </c>
      <c r="AK29" s="75">
        <f>RTM_IEX!J29</f>
        <v>9.68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12.181351582549187</v>
      </c>
      <c r="F30">
        <f>GT_Spot!T30</f>
        <v>0</v>
      </c>
      <c r="G30">
        <f>PPCL_NG!T30</f>
        <v>23.14</v>
      </c>
      <c r="H30">
        <f>PPCL_Spot!T30</f>
        <v>6.75</v>
      </c>
      <c r="I30">
        <f>Bawana_NG!T30</f>
        <v>50.001373489243754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669.39424445761654</v>
      </c>
      <c r="P30" s="77">
        <v>19.350000000000001</v>
      </c>
      <c r="Q30" s="77">
        <v>7.741218322052573</v>
      </c>
      <c r="R30" s="80">
        <v>19.2</v>
      </c>
      <c r="S30" s="80">
        <v>0</v>
      </c>
      <c r="T30" s="78">
        <f>SUMPRODUCT(LTA!F30:AJ30,LTA!F$101:AJ$101,LTA!F$105:AJ$105)</f>
        <v>7.76</v>
      </c>
      <c r="U30" s="78">
        <f>SUMPRODUCT(LTA!F30:AJ30,LTA!F$102:AJ$102,LTA!F$105:AJ$105)</f>
        <v>420.27000000000004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-255</v>
      </c>
      <c r="AA30" s="117">
        <f>STOA!J30</f>
        <v>304.70000000000005</v>
      </c>
      <c r="AB30" s="117">
        <f>-STOA!P30</f>
        <v>0</v>
      </c>
      <c r="AC30">
        <f t="shared" si="0"/>
        <v>15.820218571252674</v>
      </c>
      <c r="AD30">
        <f t="shared" si="1"/>
        <v>1269.6679692802093</v>
      </c>
      <c r="AE30">
        <f>'IDT-1'!F30</f>
        <v>0</v>
      </c>
      <c r="AF30" s="26"/>
      <c r="AG30">
        <f t="shared" si="2"/>
        <v>1269.6679692802093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12.186674493689463</v>
      </c>
      <c r="F31">
        <f>GT_Spot!T31</f>
        <v>0</v>
      </c>
      <c r="G31">
        <f>PPCL_NG!T31</f>
        <v>23.14</v>
      </c>
      <c r="H31">
        <f>PPCL_Spot!T31</f>
        <v>6.36</v>
      </c>
      <c r="I31">
        <f>Bawana_NG!T31</f>
        <v>50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669.19938902801653</v>
      </c>
      <c r="P31" s="77">
        <v>19.350000000000001</v>
      </c>
      <c r="Q31" s="77">
        <v>7.741218322052573</v>
      </c>
      <c r="R31" s="80">
        <v>19.2</v>
      </c>
      <c r="S31" s="80">
        <v>0</v>
      </c>
      <c r="T31" s="78">
        <f>SUMPRODUCT(LTA!F31:AJ31,LTA!F$101:AJ$101,LTA!F$105:AJ$105)</f>
        <v>13.1</v>
      </c>
      <c r="U31" s="78">
        <f>SUMPRODUCT(LTA!F31:AJ31,LTA!F$102:AJ$102,LTA!F$105:AJ$105)</f>
        <v>425.96999999999997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-264</v>
      </c>
      <c r="AA31" s="117">
        <f>STOA!J31</f>
        <v>304.70000000000005</v>
      </c>
      <c r="AB31" s="117">
        <f>-STOA!P31</f>
        <v>0</v>
      </c>
      <c r="AC31">
        <f t="shared" si="0"/>
        <v>15.992161746084641</v>
      </c>
      <c r="AD31">
        <f t="shared" si="1"/>
        <v>1270.9551200976741</v>
      </c>
      <c r="AE31">
        <f>'IDT-1'!F31</f>
        <v>0</v>
      </c>
      <c r="AF31" s="26"/>
      <c r="AG31">
        <f t="shared" si="2"/>
        <v>1270.9551200976741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12.186674493689463</v>
      </c>
      <c r="F32">
        <f>GT_Spot!T32</f>
        <v>0</v>
      </c>
      <c r="G32">
        <f>PPCL_NG!T32</f>
        <v>23.14</v>
      </c>
      <c r="H32">
        <f>PPCL_Spot!T32</f>
        <v>6.36</v>
      </c>
      <c r="I32">
        <f>Bawana_NG!T32</f>
        <v>52.993396821761415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669.19938902801653</v>
      </c>
      <c r="P32" s="77">
        <v>19.350000000000001</v>
      </c>
      <c r="Q32" s="77">
        <v>7.741218322052573</v>
      </c>
      <c r="R32" s="80">
        <v>19.2</v>
      </c>
      <c r="S32" s="80">
        <v>0</v>
      </c>
      <c r="T32" s="78">
        <f>SUMPRODUCT(LTA!F32:AJ32,LTA!F$101:AJ$101,LTA!F$105:AJ$105)</f>
        <v>19.75</v>
      </c>
      <c r="U32" s="78">
        <f>SUMPRODUCT(LTA!F32:AJ32,LTA!F$102:AJ$102,LTA!F$105:AJ$105)</f>
        <v>432.64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-283</v>
      </c>
      <c r="AA32" s="117">
        <f>STOA!J32</f>
        <v>304.70000000000005</v>
      </c>
      <c r="AB32" s="117">
        <f>-STOA!P32</f>
        <v>0</v>
      </c>
      <c r="AC32">
        <f t="shared" si="0"/>
        <v>16.30440406103785</v>
      </c>
      <c r="AD32">
        <f t="shared" si="1"/>
        <v>1267.9562746044821</v>
      </c>
      <c r="AE32">
        <f>'IDT-1'!F32</f>
        <v>0</v>
      </c>
      <c r="AF32" s="26"/>
      <c r="AG32">
        <f t="shared" si="2"/>
        <v>1267.9562746044821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12.186674493689463</v>
      </c>
      <c r="F33">
        <f>GT_Spot!T33</f>
        <v>0</v>
      </c>
      <c r="G33">
        <f>PPCL_NG!T33</f>
        <v>23.14</v>
      </c>
      <c r="H33">
        <f>PPCL_Spot!T33</f>
        <v>6.36</v>
      </c>
      <c r="I33">
        <f>Bawana_NG!T33</f>
        <v>52.993396821761415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667.06703386251377</v>
      </c>
      <c r="P33" s="77">
        <v>19.350000000000001</v>
      </c>
      <c r="Q33" s="77">
        <v>7.74</v>
      </c>
      <c r="R33" s="80">
        <v>19.2</v>
      </c>
      <c r="S33" s="80">
        <v>0</v>
      </c>
      <c r="T33" s="78">
        <f>SUMPRODUCT(LTA!F33:AJ33,LTA!F$101:AJ$101,LTA!F$105:AJ$105)</f>
        <v>28.97</v>
      </c>
      <c r="U33" s="78">
        <f>SUMPRODUCT(LTA!F33:AJ33,LTA!F$102:AJ$102,LTA!F$105:AJ$105)</f>
        <v>440.85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-294</v>
      </c>
      <c r="AA33" s="117">
        <f>STOA!J33</f>
        <v>304.70000000000005</v>
      </c>
      <c r="AB33" s="117">
        <f>-STOA!P33</f>
        <v>0</v>
      </c>
      <c r="AC33">
        <f t="shared" si="0"/>
        <v>16.536672017091515</v>
      </c>
      <c r="AD33">
        <f t="shared" si="1"/>
        <v>1272.0204331608734</v>
      </c>
      <c r="AE33">
        <f>'IDT-1'!F33</f>
        <v>0</v>
      </c>
      <c r="AF33" s="26"/>
      <c r="AG33">
        <f t="shared" si="2"/>
        <v>1272.0204331608734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12.186674493689463</v>
      </c>
      <c r="F34">
        <f>GT_Spot!T34</f>
        <v>0</v>
      </c>
      <c r="G34">
        <f>PPCL_NG!T34</f>
        <v>23.14</v>
      </c>
      <c r="H34">
        <f>PPCL_Spot!T34</f>
        <v>6.36</v>
      </c>
      <c r="I34">
        <f>Bawana_NG!T34</f>
        <v>52.993396821761415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656.86472445691379</v>
      </c>
      <c r="P34" s="77">
        <v>19.350000000000005</v>
      </c>
      <c r="Q34" s="77">
        <v>7.74</v>
      </c>
      <c r="R34" s="80">
        <v>19.2</v>
      </c>
      <c r="S34" s="80">
        <v>0</v>
      </c>
      <c r="T34" s="78">
        <f>SUMPRODUCT(LTA!F34:AJ34,LTA!F$101:AJ$101,LTA!F$105:AJ$105)</f>
        <v>40.19</v>
      </c>
      <c r="U34" s="78">
        <f>SUMPRODUCT(LTA!F34:AJ34,LTA!F$102:AJ$102,LTA!F$105:AJ$105)</f>
        <v>446.91999999999996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-301</v>
      </c>
      <c r="AA34" s="117">
        <f>STOA!J34</f>
        <v>304.70000000000005</v>
      </c>
      <c r="AB34" s="117">
        <f>-STOA!P34</f>
        <v>0</v>
      </c>
      <c r="AC34">
        <f t="shared" si="0"/>
        <v>17.149487600698343</v>
      </c>
      <c r="AD34">
        <f t="shared" si="1"/>
        <v>1216.4953081716662</v>
      </c>
      <c r="AE34">
        <f>'IDT-1'!F34</f>
        <v>0</v>
      </c>
      <c r="AF34" s="26"/>
      <c r="AG34">
        <f t="shared" si="2"/>
        <v>1216.4953081716662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-55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12.186674493689463</v>
      </c>
      <c r="F35">
        <f>GT_Spot!T35</f>
        <v>0</v>
      </c>
      <c r="G35">
        <f>PPCL_NG!T35</f>
        <v>23.14</v>
      </c>
      <c r="H35">
        <f>PPCL_Spot!T35</f>
        <v>6.09</v>
      </c>
      <c r="I35">
        <f>Bawana_NG!T35</f>
        <v>52.993396821761415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658.02768757544641</v>
      </c>
      <c r="P35" s="77">
        <v>19.350000000000005</v>
      </c>
      <c r="Q35" s="77">
        <v>7.74</v>
      </c>
      <c r="R35" s="80">
        <v>19.2</v>
      </c>
      <c r="S35" s="80">
        <v>0</v>
      </c>
      <c r="T35" s="78">
        <f>SUMPRODUCT(LTA!F35:AJ35,LTA!F$101:AJ$101,LTA!F$105:AJ$105)</f>
        <v>52.519999999999996</v>
      </c>
      <c r="U35" s="78">
        <f>SUMPRODUCT(LTA!F35:AJ35,LTA!F$102:AJ$102,LTA!F$105:AJ$105)</f>
        <v>454.4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-307</v>
      </c>
      <c r="AA35" s="117">
        <f>STOA!J35</f>
        <v>304.70000000000005</v>
      </c>
      <c r="AB35" s="117">
        <f>-STOA!P35</f>
        <v>0</v>
      </c>
      <c r="AC35">
        <f t="shared" si="0"/>
        <v>17.651286266940467</v>
      </c>
      <c r="AD35">
        <f t="shared" si="1"/>
        <v>1200.6964726239571</v>
      </c>
      <c r="AE35">
        <f>'IDT-1'!F35</f>
        <v>0</v>
      </c>
      <c r="AF35" s="26"/>
      <c r="AG35">
        <f t="shared" si="2"/>
        <v>1200.6964726239571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-85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12.186674493689463</v>
      </c>
      <c r="F36">
        <f>GT_Spot!T36</f>
        <v>0</v>
      </c>
      <c r="G36">
        <f>PPCL_NG!T36</f>
        <v>23.14</v>
      </c>
      <c r="H36">
        <f>PPCL_Spot!T36</f>
        <v>6.09</v>
      </c>
      <c r="I36">
        <f>Bawana_NG!T36</f>
        <v>52.993396821761415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658.02755566056771</v>
      </c>
      <c r="P36" s="77">
        <v>19.350000000000001</v>
      </c>
      <c r="Q36" s="77">
        <v>7.74</v>
      </c>
      <c r="R36" s="80">
        <v>19.2</v>
      </c>
      <c r="S36" s="80">
        <v>0</v>
      </c>
      <c r="T36" s="78">
        <f>SUMPRODUCT(LTA!F36:AJ36,LTA!F$101:AJ$101,LTA!F$105:AJ$105)</f>
        <v>65.58</v>
      </c>
      <c r="U36" s="78">
        <f>SUMPRODUCT(LTA!F36:AJ36,LTA!F$102:AJ$102,LTA!F$105:AJ$105)</f>
        <v>458.77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-316</v>
      </c>
      <c r="AA36" s="117">
        <f>STOA!J36</f>
        <v>304.70000000000005</v>
      </c>
      <c r="AB36" s="117">
        <f>-STOA!P36</f>
        <v>0</v>
      </c>
      <c r="AC36">
        <f t="shared" si="0"/>
        <v>17.751400340956359</v>
      </c>
      <c r="AD36">
        <f t="shared" si="1"/>
        <v>1224.0262266350624</v>
      </c>
      <c r="AE36">
        <f>'IDT-1'!F36</f>
        <v>0</v>
      </c>
      <c r="AF36" s="26"/>
      <c r="AG36">
        <f t="shared" si="2"/>
        <v>1224.0262266350624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-70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8.9953949285922477</v>
      </c>
      <c r="F37">
        <f>GT_Spot!T37</f>
        <v>0</v>
      </c>
      <c r="G37">
        <f>PPCL_NG!T37</f>
        <v>23.14</v>
      </c>
      <c r="H37">
        <f>PPCL_Spot!T37</f>
        <v>4.17</v>
      </c>
      <c r="I37">
        <f>Bawana_NG!T37</f>
        <v>52.993396821761415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658.46548318114026</v>
      </c>
      <c r="P37" s="77">
        <v>19.559999999999999</v>
      </c>
      <c r="Q37" s="77">
        <v>7.83</v>
      </c>
      <c r="R37" s="80">
        <v>19.2</v>
      </c>
      <c r="S37" s="80">
        <v>0</v>
      </c>
      <c r="T37" s="78">
        <f>SUMPRODUCT(LTA!F37:AJ37,LTA!F$101:AJ$101,LTA!F$105:AJ$105)</f>
        <v>77.38</v>
      </c>
      <c r="U37" s="78">
        <f>SUMPRODUCT(LTA!F37:AJ37,LTA!F$102:AJ$102,LTA!F$105:AJ$105)</f>
        <v>463.30999999999995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-322</v>
      </c>
      <c r="AA37" s="117">
        <f>STOA!J37</f>
        <v>304.70000000000005</v>
      </c>
      <c r="AB37" s="117">
        <f>-STOA!P37</f>
        <v>0</v>
      </c>
      <c r="AC37">
        <f t="shared" si="0"/>
        <v>17.998756883319668</v>
      </c>
      <c r="AD37">
        <f t="shared" si="1"/>
        <v>1219.7455180481743</v>
      </c>
      <c r="AE37">
        <f>'IDT-1'!F37</f>
        <v>0</v>
      </c>
      <c r="AF37" s="26"/>
      <c r="AG37">
        <f t="shared" si="2"/>
        <v>1219.7455180481743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-80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12.186674493689463</v>
      </c>
      <c r="F38">
        <f>GT_Spot!T38</f>
        <v>0</v>
      </c>
      <c r="G38">
        <f>PPCL_NG!T38</f>
        <v>23.14</v>
      </c>
      <c r="H38">
        <f>PPCL_Spot!T38</f>
        <v>6.09</v>
      </c>
      <c r="I38">
        <f>Bawana_NG!T38</f>
        <v>52.993396821761415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658.46562706632551</v>
      </c>
      <c r="P38" s="77">
        <v>19.559999999999999</v>
      </c>
      <c r="Q38" s="77">
        <v>7.83</v>
      </c>
      <c r="R38" s="80">
        <v>19.2</v>
      </c>
      <c r="S38" s="80">
        <v>0</v>
      </c>
      <c r="T38" s="78">
        <f>SUMPRODUCT(LTA!F38:AJ38,LTA!F$101:AJ$101,LTA!F$105:AJ$105)</f>
        <v>86.83</v>
      </c>
      <c r="U38" s="78">
        <f>SUMPRODUCT(LTA!F38:AJ38,LTA!F$102:AJ$102,LTA!F$105:AJ$105)</f>
        <v>466.99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-322</v>
      </c>
      <c r="AA38" s="117">
        <f>STOA!J38</f>
        <v>304.70000000000005</v>
      </c>
      <c r="AB38" s="117">
        <f>-STOA!P38</f>
        <v>0</v>
      </c>
      <c r="AC38">
        <f t="shared" si="0"/>
        <v>18.159281409682155</v>
      </c>
      <c r="AD38">
        <f t="shared" si="1"/>
        <v>1237.8264169720944</v>
      </c>
      <c r="AE38">
        <f>'IDT-1'!F38</f>
        <v>0</v>
      </c>
      <c r="AF38" s="26"/>
      <c r="AG38">
        <f t="shared" si="2"/>
        <v>1237.8264169720944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-80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12.186674493689463</v>
      </c>
      <c r="F39">
        <f>GT_Spot!T39</f>
        <v>0</v>
      </c>
      <c r="G39">
        <f>PPCL_NG!T39</f>
        <v>23.14</v>
      </c>
      <c r="H39">
        <f>PPCL_Spot!T39</f>
        <v>6.09</v>
      </c>
      <c r="I39">
        <f>Bawana_NG!T39</f>
        <v>52.993396821761415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650.24355627215198</v>
      </c>
      <c r="P39" s="77">
        <v>19.860000000000003</v>
      </c>
      <c r="Q39" s="77">
        <v>7.95</v>
      </c>
      <c r="R39" s="80">
        <v>19.2</v>
      </c>
      <c r="S39" s="80">
        <v>0</v>
      </c>
      <c r="T39" s="78">
        <f>SUMPRODUCT(LTA!F39:AJ39,LTA!F$101:AJ$101,LTA!F$105:AJ$105)</f>
        <v>93.649999999999991</v>
      </c>
      <c r="U39" s="78">
        <f>SUMPRODUCT(LTA!F39:AJ39,LTA!F$102:AJ$102,LTA!F$105:AJ$105)</f>
        <v>468.82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-285</v>
      </c>
      <c r="AA39" s="117">
        <f>STOA!J39</f>
        <v>304.09000000000003</v>
      </c>
      <c r="AB39" s="117">
        <f>-STOA!P39</f>
        <v>0</v>
      </c>
      <c r="AC39">
        <f t="shared" si="0"/>
        <v>17.388978092262434</v>
      </c>
      <c r="AD39">
        <f t="shared" si="1"/>
        <v>1325.8346494953405</v>
      </c>
      <c r="AE39">
        <f>'IDT-1'!F39</f>
        <v>0</v>
      </c>
      <c r="AF39" s="26"/>
      <c r="AG39">
        <f t="shared" si="2"/>
        <v>1325.8346494953405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-30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12.186674493689463</v>
      </c>
      <c r="F40">
        <f>GT_Spot!T40</f>
        <v>0</v>
      </c>
      <c r="G40">
        <f>PPCL_NG!T40</f>
        <v>23.14</v>
      </c>
      <c r="H40">
        <f>PPCL_Spot!T40</f>
        <v>6.09</v>
      </c>
      <c r="I40">
        <f>Bawana_NG!T40</f>
        <v>52.993396821761415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648.69078484889474</v>
      </c>
      <c r="P40" s="77">
        <v>19.890000000000004</v>
      </c>
      <c r="Q40" s="77">
        <v>7.95</v>
      </c>
      <c r="R40" s="80">
        <v>19.2</v>
      </c>
      <c r="S40" s="80">
        <v>0</v>
      </c>
      <c r="T40" s="78">
        <f>SUMPRODUCT(LTA!F40:AJ40,LTA!F$101:AJ$101,LTA!F$105:AJ$105)</f>
        <v>98.54</v>
      </c>
      <c r="U40" s="78">
        <f>SUMPRODUCT(LTA!F40:AJ40,LTA!F$102:AJ$102,LTA!F$105:AJ$105)</f>
        <v>474.76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-237</v>
      </c>
      <c r="AA40" s="117">
        <f>STOA!J40</f>
        <v>304.09000000000003</v>
      </c>
      <c r="AB40" s="117">
        <f>-STOA!P40</f>
        <v>0</v>
      </c>
      <c r="AC40">
        <f t="shared" si="0"/>
        <v>17.399856683560202</v>
      </c>
      <c r="AD40">
        <f t="shared" si="1"/>
        <v>1343.1309994807852</v>
      </c>
      <c r="AE40">
        <f>'IDT-1'!F40</f>
        <v>0</v>
      </c>
      <c r="AF40" s="26"/>
      <c r="AG40">
        <f t="shared" si="2"/>
        <v>1343.1309994807852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-70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11.836132930513598</v>
      </c>
      <c r="F41">
        <f>GT_Spot!T41</f>
        <v>0</v>
      </c>
      <c r="G41">
        <f>PPCL_NG!T41</f>
        <v>23.14</v>
      </c>
      <c r="H41">
        <f>PPCL_Spot!T41</f>
        <v>6.09</v>
      </c>
      <c r="I41">
        <f>Bawana_NG!T41</f>
        <v>52.993396821761415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647.29061284969475</v>
      </c>
      <c r="P41" s="77">
        <v>19.350000000000005</v>
      </c>
      <c r="Q41" s="77">
        <v>7.74</v>
      </c>
      <c r="R41" s="80">
        <v>19.2</v>
      </c>
      <c r="S41" s="80">
        <v>0</v>
      </c>
      <c r="T41" s="78">
        <f>SUMPRODUCT(LTA!F41:AJ41,LTA!F$101:AJ$101,LTA!F$105:AJ$105)</f>
        <v>101.74</v>
      </c>
      <c r="U41" s="78">
        <f>SUMPRODUCT(LTA!F41:AJ41,LTA!F$102:AJ$102,LTA!F$105:AJ$105)</f>
        <v>480.92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-197</v>
      </c>
      <c r="AA41" s="117">
        <f>STOA!J41</f>
        <v>304.09000000000003</v>
      </c>
      <c r="AB41" s="117">
        <f>-STOA!P41</f>
        <v>0</v>
      </c>
      <c r="AC41">
        <f t="shared" si="0"/>
        <v>16.838749477657622</v>
      </c>
      <c r="AD41">
        <f t="shared" si="1"/>
        <v>1420.5513931243122</v>
      </c>
      <c r="AE41">
        <f>'IDT-1'!F41</f>
        <v>0</v>
      </c>
      <c r="AF41" s="26"/>
      <c r="AG41">
        <f t="shared" si="2"/>
        <v>1420.5513931243122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-40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11.836132930513598</v>
      </c>
      <c r="F42">
        <f>GT_Spot!T42</f>
        <v>0</v>
      </c>
      <c r="G42">
        <f>PPCL_NG!T42</f>
        <v>23.14</v>
      </c>
      <c r="H42">
        <f>PPCL_Spot!T42</f>
        <v>6.09</v>
      </c>
      <c r="I42">
        <f>Bawana_NG!T42</f>
        <v>52.993396821761415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647.29061284969475</v>
      </c>
      <c r="P42" s="77">
        <v>19.350000000000005</v>
      </c>
      <c r="Q42" s="77">
        <v>7.74</v>
      </c>
      <c r="R42" s="80">
        <v>19.2</v>
      </c>
      <c r="S42" s="80">
        <v>0</v>
      </c>
      <c r="T42" s="78">
        <f>SUMPRODUCT(LTA!F42:AJ42,LTA!F$101:AJ$101,LTA!F$105:AJ$105)</f>
        <v>104.11999999999999</v>
      </c>
      <c r="U42" s="78">
        <f>SUMPRODUCT(LTA!F42:AJ42,LTA!F$102:AJ$102,LTA!F$105:AJ$105)</f>
        <v>487.16999999999996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-155</v>
      </c>
      <c r="AA42" s="117">
        <f>STOA!J42</f>
        <v>304.09000000000003</v>
      </c>
      <c r="AB42" s="117">
        <f>-STOA!P42</f>
        <v>0</v>
      </c>
      <c r="AC42">
        <f t="shared" si="0"/>
        <v>16.364249571281515</v>
      </c>
      <c r="AD42">
        <f t="shared" si="1"/>
        <v>1491.6558930306883</v>
      </c>
      <c r="AE42">
        <f>'IDT-1'!F42</f>
        <v>0</v>
      </c>
      <c r="AF42" s="26"/>
      <c r="AG42">
        <f t="shared" si="2"/>
        <v>1491.6558930306883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-20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11.836132930513598</v>
      </c>
      <c r="F43">
        <f>GT_Spot!T43</f>
        <v>0</v>
      </c>
      <c r="G43">
        <f>PPCL_NG!T43</f>
        <v>23.14</v>
      </c>
      <c r="H43">
        <f>PPCL_Spot!T43</f>
        <v>6.06</v>
      </c>
      <c r="I43">
        <f>Bawana_NG!T43</f>
        <v>52.993396821761415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647.92963743748373</v>
      </c>
      <c r="P43" s="77">
        <v>19.350000000000001</v>
      </c>
      <c r="Q43" s="77">
        <v>7.7399999999999984</v>
      </c>
      <c r="R43" s="80">
        <v>19.2</v>
      </c>
      <c r="S43" s="80">
        <v>0</v>
      </c>
      <c r="T43" s="78">
        <f>SUMPRODUCT(LTA!F43:AJ43,LTA!F$101:AJ$101,LTA!F$105:AJ$105)</f>
        <v>106.24000000000001</v>
      </c>
      <c r="U43" s="78">
        <f>SUMPRODUCT(LTA!F43:AJ43,LTA!F$102:AJ$102,LTA!F$105:AJ$105)</f>
        <v>493.26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-119</v>
      </c>
      <c r="AA43" s="117">
        <f>STOA!J43</f>
        <v>304.09000000000003</v>
      </c>
      <c r="AB43" s="117">
        <f>-STOA!P43</f>
        <v>0</v>
      </c>
      <c r="AC43">
        <f t="shared" si="0"/>
        <v>16.566150772964793</v>
      </c>
      <c r="AD43">
        <f t="shared" si="1"/>
        <v>1486.273016416794</v>
      </c>
      <c r="AE43">
        <f>'IDT-1'!F43</f>
        <v>0</v>
      </c>
      <c r="AF43" s="26"/>
      <c r="AG43">
        <f t="shared" si="2"/>
        <v>1486.273016416794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-70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11.836132930513598</v>
      </c>
      <c r="F44">
        <f>GT_Spot!T44</f>
        <v>0</v>
      </c>
      <c r="G44">
        <f>PPCL_NG!T44</f>
        <v>23.14</v>
      </c>
      <c r="H44">
        <f>PPCL_Spot!T44</f>
        <v>6.09</v>
      </c>
      <c r="I44">
        <f>Bawana_NG!T44</f>
        <v>52.993396821761415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647.90965526420121</v>
      </c>
      <c r="P44" s="77">
        <v>19.350000000000001</v>
      </c>
      <c r="Q44" s="77">
        <v>7.7399999999999984</v>
      </c>
      <c r="R44" s="80">
        <v>19.2</v>
      </c>
      <c r="S44" s="80">
        <v>0</v>
      </c>
      <c r="T44" s="78">
        <f>SUMPRODUCT(LTA!F44:AJ44,LTA!F$101:AJ$101,LTA!F$105:AJ$105)</f>
        <v>107.82</v>
      </c>
      <c r="U44" s="78">
        <f>SUMPRODUCT(LTA!F44:AJ44,LTA!F$102:AJ$102,LTA!F$105:AJ$105)</f>
        <v>498.78999999999996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-102</v>
      </c>
      <c r="AA44" s="117">
        <f>STOA!J44</f>
        <v>304.09000000000003</v>
      </c>
      <c r="AB44" s="117">
        <f>-STOA!P44</f>
        <v>0</v>
      </c>
      <c r="AC44">
        <f t="shared" si="0"/>
        <v>16.211534936296726</v>
      </c>
      <c r="AD44">
        <f t="shared" si="1"/>
        <v>1540.7476500801795</v>
      </c>
      <c r="AE44">
        <f>'IDT-1'!F44</f>
        <v>0</v>
      </c>
      <c r="AF44" s="26"/>
      <c r="AG44">
        <f t="shared" si="2"/>
        <v>1540.7476500801795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-40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11.836132930513598</v>
      </c>
      <c r="F45">
        <f>GT_Spot!T45</f>
        <v>0</v>
      </c>
      <c r="G45">
        <f>PPCL_NG!T45</f>
        <v>23.14</v>
      </c>
      <c r="H45">
        <f>PPCL_Spot!T45</f>
        <v>6.09</v>
      </c>
      <c r="I45">
        <f>Bawana_NG!T45</f>
        <v>52.993396821761415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653.08503275060957</v>
      </c>
      <c r="P45" s="77">
        <v>19.350000000000001</v>
      </c>
      <c r="Q45" s="77">
        <v>7.7399999999999984</v>
      </c>
      <c r="R45" s="80">
        <v>19.2</v>
      </c>
      <c r="S45" s="80">
        <v>0</v>
      </c>
      <c r="T45" s="78">
        <f>SUMPRODUCT(LTA!F45:AJ45,LTA!F$101:AJ$101,LTA!F$105:AJ$105)</f>
        <v>108.7</v>
      </c>
      <c r="U45" s="78">
        <f>SUMPRODUCT(LTA!F45:AJ45,LTA!F$102:AJ$102,LTA!F$105:AJ$105)</f>
        <v>502.68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-90</v>
      </c>
      <c r="AA45" s="117">
        <f>STOA!J45</f>
        <v>304.09000000000003</v>
      </c>
      <c r="AB45" s="117">
        <f>-STOA!P45</f>
        <v>0</v>
      </c>
      <c r="AC45">
        <f t="shared" si="0"/>
        <v>16.991548204908355</v>
      </c>
      <c r="AD45">
        <f t="shared" si="1"/>
        <v>1471.9130142979764</v>
      </c>
      <c r="AE45">
        <f>'IDT-1'!F45</f>
        <v>0</v>
      </c>
      <c r="AF45" s="26"/>
      <c r="AG45">
        <f t="shared" si="2"/>
        <v>1471.9130142979764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-130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11.836132930513598</v>
      </c>
      <c r="F46">
        <f>GT_Spot!T46</f>
        <v>0</v>
      </c>
      <c r="G46">
        <f>PPCL_NG!T46</f>
        <v>23.14</v>
      </c>
      <c r="H46">
        <f>PPCL_Spot!T46</f>
        <v>6.09</v>
      </c>
      <c r="I46">
        <f>Bawana_NG!T46</f>
        <v>52.993396821761415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653.06505057732716</v>
      </c>
      <c r="P46" s="77">
        <v>19.350000000000001</v>
      </c>
      <c r="Q46" s="77">
        <v>7.7399999999999984</v>
      </c>
      <c r="R46" s="80">
        <v>19.2</v>
      </c>
      <c r="S46" s="80">
        <v>0</v>
      </c>
      <c r="T46" s="78">
        <f>SUMPRODUCT(LTA!F46:AJ46,LTA!F$101:AJ$101,LTA!F$105:AJ$105)</f>
        <v>109.36000000000001</v>
      </c>
      <c r="U46" s="78">
        <f>SUMPRODUCT(LTA!F46:AJ46,LTA!F$102:AJ$102,LTA!F$105:AJ$105)</f>
        <v>501.84999999999997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-74</v>
      </c>
      <c r="AA46" s="117">
        <f>STOA!J46</f>
        <v>304.09000000000003</v>
      </c>
      <c r="AB46" s="117">
        <f>-STOA!P46</f>
        <v>0</v>
      </c>
      <c r="AC46">
        <f t="shared" si="0"/>
        <v>16.581482495762486</v>
      </c>
      <c r="AD46">
        <f t="shared" si="1"/>
        <v>1518.1330978338397</v>
      </c>
      <c r="AE46">
        <f>'IDT-1'!F46</f>
        <v>0</v>
      </c>
      <c r="AF46" s="26"/>
      <c r="AG46">
        <f t="shared" si="2"/>
        <v>1518.1330978338397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-100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11.836132930513598</v>
      </c>
      <c r="F47">
        <f>GT_Spot!T47</f>
        <v>0</v>
      </c>
      <c r="G47">
        <f>PPCL_NG!T47</f>
        <v>23.14</v>
      </c>
      <c r="H47">
        <f>PPCL_Spot!T47</f>
        <v>6.09</v>
      </c>
      <c r="I47">
        <f>Bawana_NG!T47</f>
        <v>52.993396821761415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647.93161926980963</v>
      </c>
      <c r="P47" s="77">
        <v>19.350000000000001</v>
      </c>
      <c r="Q47" s="77">
        <v>7.7399999999999984</v>
      </c>
      <c r="R47" s="80">
        <v>19.2</v>
      </c>
      <c r="S47" s="80">
        <v>0</v>
      </c>
      <c r="T47" s="78">
        <f>SUMPRODUCT(LTA!F47:AJ47,LTA!F$101:AJ$101,LTA!F$105:AJ$105)</f>
        <v>110.73</v>
      </c>
      <c r="U47" s="78">
        <f>SUMPRODUCT(LTA!F47:AJ47,LTA!F$102:AJ$102,LTA!F$105:AJ$105)</f>
        <v>499.08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-55</v>
      </c>
      <c r="AA47" s="117">
        <f>STOA!J47</f>
        <v>304.09000000000003</v>
      </c>
      <c r="AB47" s="117">
        <f>-STOA!P47</f>
        <v>0</v>
      </c>
      <c r="AC47">
        <f t="shared" si="0"/>
        <v>16.177741326890715</v>
      </c>
      <c r="AD47">
        <f t="shared" si="1"/>
        <v>1551.003407695194</v>
      </c>
      <c r="AE47">
        <f>'IDT-1'!F47</f>
        <v>0</v>
      </c>
      <c r="AF47" s="26"/>
      <c r="AG47">
        <f t="shared" si="2"/>
        <v>1551.003407695194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-80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11.836132930513598</v>
      </c>
      <c r="F48">
        <f>GT_Spot!T48</f>
        <v>0</v>
      </c>
      <c r="G48">
        <f>PPCL_NG!T48</f>
        <v>23.14</v>
      </c>
      <c r="H48">
        <f>PPCL_Spot!T48</f>
        <v>6.09</v>
      </c>
      <c r="I48">
        <f>Bawana_NG!T48</f>
        <v>52.993396821761415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647.9116370965271</v>
      </c>
      <c r="P48" s="77">
        <v>19.350000000000001</v>
      </c>
      <c r="Q48" s="77">
        <v>7.7399999999999984</v>
      </c>
      <c r="R48" s="80">
        <v>19.2</v>
      </c>
      <c r="S48" s="80">
        <v>0</v>
      </c>
      <c r="T48" s="78">
        <f>SUMPRODUCT(LTA!F48:AJ48,LTA!F$101:AJ$101,LTA!F$105:AJ$105)</f>
        <v>111.26</v>
      </c>
      <c r="U48" s="78">
        <f>SUMPRODUCT(LTA!F48:AJ48,LTA!F$102:AJ$102,LTA!F$105:AJ$105)</f>
        <v>500.52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-40</v>
      </c>
      <c r="AA48" s="117">
        <f>STOA!J48</f>
        <v>304.09000000000003</v>
      </c>
      <c r="AB48" s="117">
        <f>-STOA!P48</f>
        <v>0</v>
      </c>
      <c r="AC48">
        <f t="shared" si="0"/>
        <v>16.061729570932901</v>
      </c>
      <c r="AD48">
        <f t="shared" si="1"/>
        <v>1568.0694372778696</v>
      </c>
      <c r="AE48">
        <f>'IDT-1'!F48</f>
        <v>0</v>
      </c>
      <c r="AF48" s="26"/>
      <c r="AG48">
        <f t="shared" si="2"/>
        <v>1568.0694372778696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-80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11.836132930513598</v>
      </c>
      <c r="F49">
        <f>GT_Spot!T49</f>
        <v>0</v>
      </c>
      <c r="G49">
        <f>PPCL_NG!T49</f>
        <v>23.14</v>
      </c>
      <c r="H49">
        <f>PPCL_Spot!T49</f>
        <v>6.06</v>
      </c>
      <c r="I49">
        <f>Bawana_NG!T49</f>
        <v>50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651.79088778937501</v>
      </c>
      <c r="P49" s="77">
        <v>19.350000000000001</v>
      </c>
      <c r="Q49" s="77">
        <v>7.7399999999999984</v>
      </c>
      <c r="R49" s="80">
        <v>19.2</v>
      </c>
      <c r="S49" s="80">
        <v>0</v>
      </c>
      <c r="T49" s="78">
        <f>SUMPRODUCT(LTA!F49:AJ49,LTA!F$101:AJ$101,LTA!F$105:AJ$105)</f>
        <v>111.86000000000001</v>
      </c>
      <c r="U49" s="78">
        <f>SUMPRODUCT(LTA!F49:AJ49,LTA!F$102:AJ$102,LTA!F$105:AJ$105)</f>
        <v>501.8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-38</v>
      </c>
      <c r="AA49" s="117">
        <f>STOA!J49</f>
        <v>304.09000000000003</v>
      </c>
      <c r="AB49" s="117">
        <f>-STOA!P49</f>
        <v>0</v>
      </c>
      <c r="AC49">
        <f t="shared" si="0"/>
        <v>16.86708030695165</v>
      </c>
      <c r="AD49">
        <f t="shared" si="1"/>
        <v>1481.9999404129371</v>
      </c>
      <c r="AE49">
        <f>'IDT-1'!F49</f>
        <v>0</v>
      </c>
      <c r="AF49" s="26"/>
      <c r="AG49">
        <f t="shared" si="2"/>
        <v>1481.9999404129371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-170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11.836132930513598</v>
      </c>
      <c r="F50">
        <f>GT_Spot!T50</f>
        <v>0</v>
      </c>
      <c r="G50">
        <f>PPCL_NG!T50</f>
        <v>23.14</v>
      </c>
      <c r="H50">
        <f>PPCL_Spot!T50</f>
        <v>6.09</v>
      </c>
      <c r="I50">
        <f>Bawana_NG!T50</f>
        <v>50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652.27186572568337</v>
      </c>
      <c r="P50" s="77">
        <v>19.350000000000001</v>
      </c>
      <c r="Q50" s="77">
        <v>7.7399999999999984</v>
      </c>
      <c r="R50" s="80">
        <v>19.2</v>
      </c>
      <c r="S50" s="80">
        <v>0</v>
      </c>
      <c r="T50" s="78">
        <f>SUMPRODUCT(LTA!F50:AJ50,LTA!F$101:AJ$101,LTA!F$105:AJ$105)</f>
        <v>112.1</v>
      </c>
      <c r="U50" s="78">
        <f>SUMPRODUCT(LTA!F50:AJ50,LTA!F$102:AJ$102,LTA!F$105:AJ$105)</f>
        <v>503.75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-31</v>
      </c>
      <c r="AA50" s="117">
        <f>STOA!J50</f>
        <v>304.09000000000003</v>
      </c>
      <c r="AB50" s="117">
        <f>-STOA!P50</f>
        <v>0</v>
      </c>
      <c r="AC50">
        <f t="shared" si="0"/>
        <v>16.384795644026028</v>
      </c>
      <c r="AD50">
        <f t="shared" si="1"/>
        <v>1542.1832030121711</v>
      </c>
      <c r="AE50">
        <f>'IDT-1'!F50</f>
        <v>0</v>
      </c>
      <c r="AF50" s="26"/>
      <c r="AG50">
        <f t="shared" si="2"/>
        <v>1542.1832030121711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-120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11.479016189290164</v>
      </c>
      <c r="F51">
        <f>GT_Spot!T51</f>
        <v>0</v>
      </c>
      <c r="G51">
        <f>PPCL_NG!T51</f>
        <v>23.14</v>
      </c>
      <c r="H51">
        <f>PPCL_Spot!T51</f>
        <v>6</v>
      </c>
      <c r="I51">
        <f>Bawana_NG!T51</f>
        <v>50.001359644632956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644.33779518037909</v>
      </c>
      <c r="P51" s="77">
        <v>19.350000000000001</v>
      </c>
      <c r="Q51" s="77">
        <v>7.74</v>
      </c>
      <c r="R51" s="80">
        <v>19.2</v>
      </c>
      <c r="S51" s="80">
        <v>0</v>
      </c>
      <c r="T51" s="78">
        <f>SUMPRODUCT(LTA!F51:AJ51,LTA!F$101:AJ$101,LTA!F$105:AJ$105)</f>
        <v>112.17</v>
      </c>
      <c r="U51" s="78">
        <f>SUMPRODUCT(LTA!F51:AJ51,LTA!F$102:AJ$102,LTA!F$105:AJ$105)</f>
        <v>501.05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-34</v>
      </c>
      <c r="AA51" s="117">
        <f>STOA!J51</f>
        <v>304.09000000000003</v>
      </c>
      <c r="AB51" s="117">
        <f>-STOA!P51</f>
        <v>0</v>
      </c>
      <c r="AC51">
        <f t="shared" si="0"/>
        <v>15.693074616790268</v>
      </c>
      <c r="AD51">
        <f t="shared" si="1"/>
        <v>1598.8650963975122</v>
      </c>
      <c r="AE51">
        <f>'IDT-1'!F51</f>
        <v>0</v>
      </c>
      <c r="AF51" s="26"/>
      <c r="AG51">
        <f t="shared" si="2"/>
        <v>1598.8650963975122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-50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11.479016189290164</v>
      </c>
      <c r="F52">
        <f>GT_Spot!T52</f>
        <v>0</v>
      </c>
      <c r="G52">
        <f>PPCL_NG!T52</f>
        <v>23.14</v>
      </c>
      <c r="H52">
        <f>PPCL_Spot!T52</f>
        <v>6</v>
      </c>
      <c r="I52">
        <f>Bawana_NG!T52</f>
        <v>50.001359644632956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644.32867776674573</v>
      </c>
      <c r="P52" s="77">
        <v>19.350000000000001</v>
      </c>
      <c r="Q52" s="77">
        <v>7.74</v>
      </c>
      <c r="R52" s="80">
        <v>19.2</v>
      </c>
      <c r="S52" s="80">
        <v>0</v>
      </c>
      <c r="T52" s="78">
        <f>SUMPRODUCT(LTA!F52:AJ52,LTA!F$101:AJ$101,LTA!F$105:AJ$105)</f>
        <v>112.22999999999999</v>
      </c>
      <c r="U52" s="78">
        <f>SUMPRODUCT(LTA!F52:AJ52,LTA!F$102:AJ$102,LTA!F$105:AJ$105)</f>
        <v>498.67000000000007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-34</v>
      </c>
      <c r="AA52" s="117">
        <f>STOA!J52</f>
        <v>304.09000000000003</v>
      </c>
      <c r="AB52" s="117">
        <f>-STOA!P52</f>
        <v>0</v>
      </c>
      <c r="AC52">
        <f t="shared" si="0"/>
        <v>15.672578383550295</v>
      </c>
      <c r="AD52">
        <f t="shared" si="1"/>
        <v>1596.5564752171188</v>
      </c>
      <c r="AE52">
        <f>'IDT-1'!F52</f>
        <v>0</v>
      </c>
      <c r="AF52" s="26"/>
      <c r="AG52">
        <f t="shared" si="2"/>
        <v>1596.5564752171188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-50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11.479016189290164</v>
      </c>
      <c r="F53">
        <f>GT_Spot!T53</f>
        <v>0</v>
      </c>
      <c r="G53">
        <f>PPCL_NG!T53</f>
        <v>23.14</v>
      </c>
      <c r="H53">
        <f>PPCL_Spot!T53</f>
        <v>6</v>
      </c>
      <c r="I53">
        <f>Bawana_NG!T53</f>
        <v>50.001359644632956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652.59791941914557</v>
      </c>
      <c r="P53" s="77">
        <v>19.350000000000001</v>
      </c>
      <c r="Q53" s="77">
        <v>7.74</v>
      </c>
      <c r="R53" s="80">
        <v>19.2</v>
      </c>
      <c r="S53" s="80">
        <v>0</v>
      </c>
      <c r="T53" s="78">
        <f>SUMPRODUCT(LTA!F53:AJ53,LTA!F$101:AJ$101,LTA!F$105:AJ$105)</f>
        <v>112.3</v>
      </c>
      <c r="U53" s="78">
        <f>SUMPRODUCT(LTA!F53:AJ53,LTA!F$102:AJ$102,LTA!F$105:AJ$105)</f>
        <v>497.71000000000009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-36</v>
      </c>
      <c r="AA53" s="117">
        <f>STOA!J53</f>
        <v>304.09000000000003</v>
      </c>
      <c r="AB53" s="117">
        <f>-STOA!P53</f>
        <v>0</v>
      </c>
      <c r="AC53">
        <f t="shared" si="0"/>
        <v>16.021615790801661</v>
      </c>
      <c r="AD53">
        <f t="shared" si="1"/>
        <v>1571.5866794622671</v>
      </c>
      <c r="AE53">
        <f>'IDT-1'!F53</f>
        <v>0</v>
      </c>
      <c r="AF53" s="26"/>
      <c r="AG53">
        <f t="shared" si="2"/>
        <v>1571.5866794622671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-80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11.479016189290164</v>
      </c>
      <c r="F54">
        <f>GT_Spot!T54</f>
        <v>0</v>
      </c>
      <c r="G54">
        <f>PPCL_NG!T54</f>
        <v>23.14</v>
      </c>
      <c r="H54">
        <f>PPCL_Spot!T54</f>
        <v>6</v>
      </c>
      <c r="I54">
        <f>Bawana_NG!T54</f>
        <v>50.001359644632956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652.59791941914557</v>
      </c>
      <c r="P54" s="77">
        <v>19.350000000000001</v>
      </c>
      <c r="Q54" s="77">
        <v>7.74</v>
      </c>
      <c r="R54" s="80">
        <v>19.2</v>
      </c>
      <c r="S54" s="80">
        <v>0</v>
      </c>
      <c r="T54" s="78">
        <f>SUMPRODUCT(LTA!F54:AJ54,LTA!F$101:AJ$101,LTA!F$105:AJ$105)</f>
        <v>112.26</v>
      </c>
      <c r="U54" s="78">
        <f>SUMPRODUCT(LTA!F54:AJ54,LTA!F$102:AJ$102,LTA!F$105:AJ$105)</f>
        <v>497.20000000000005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-38</v>
      </c>
      <c r="AA54" s="117">
        <f>STOA!J54</f>
        <v>304.09000000000003</v>
      </c>
      <c r="AB54" s="117">
        <f>-STOA!P54</f>
        <v>0</v>
      </c>
      <c r="AC54">
        <f t="shared" si="0"/>
        <v>15.945750770624104</v>
      </c>
      <c r="AD54">
        <f t="shared" si="1"/>
        <v>1579.1125444824449</v>
      </c>
      <c r="AE54">
        <f>'IDT-1'!F54</f>
        <v>0</v>
      </c>
      <c r="AF54" s="26"/>
      <c r="AG54">
        <f t="shared" si="2"/>
        <v>1579.1125444824449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-70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11.479016189290164</v>
      </c>
      <c r="F55">
        <f>GT_Spot!T55</f>
        <v>0</v>
      </c>
      <c r="G55">
        <f>PPCL_NG!T55</f>
        <v>23.14</v>
      </c>
      <c r="H55">
        <f>PPCL_Spot!T55</f>
        <v>5.9</v>
      </c>
      <c r="I55">
        <f>Bawana_NG!T55</f>
        <v>50.001359644632956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652.92539581881169</v>
      </c>
      <c r="P55" s="77">
        <v>19.350000000000001</v>
      </c>
      <c r="Q55" s="77">
        <v>7.74</v>
      </c>
      <c r="R55" s="80">
        <v>19.2</v>
      </c>
      <c r="S55" s="80">
        <v>0</v>
      </c>
      <c r="T55" s="78">
        <f>SUMPRODUCT(LTA!F55:AJ55,LTA!F$101:AJ$101,LTA!F$105:AJ$105)</f>
        <v>107.27000000000001</v>
      </c>
      <c r="U55" s="78">
        <f>SUMPRODUCT(LTA!F55:AJ55,LTA!F$102:AJ$102,LTA!F$105:AJ$105)</f>
        <v>497.10000000000008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-120</v>
      </c>
      <c r="AA55" s="117">
        <f>STOA!J55</f>
        <v>304.09000000000003</v>
      </c>
      <c r="AB55" s="117">
        <f>-STOA!P55</f>
        <v>0</v>
      </c>
      <c r="AC55">
        <f t="shared" si="0"/>
        <v>17.163654671092896</v>
      </c>
      <c r="AD55">
        <f t="shared" si="1"/>
        <v>1431.032116981642</v>
      </c>
      <c r="AE55">
        <f>'IDT-1'!F55</f>
        <v>0</v>
      </c>
      <c r="AF55" s="26"/>
      <c r="AG55">
        <f t="shared" si="2"/>
        <v>1431.032116981642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-130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11.479016189290164</v>
      </c>
      <c r="F56">
        <f>GT_Spot!T56</f>
        <v>0</v>
      </c>
      <c r="G56">
        <f>PPCL_NG!T56</f>
        <v>23.14</v>
      </c>
      <c r="H56">
        <f>PPCL_Spot!T56</f>
        <v>6</v>
      </c>
      <c r="I56">
        <f>Bawana_NG!T56</f>
        <v>50.001359644632956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652.86599841219413</v>
      </c>
      <c r="P56" s="77">
        <v>19.350000000000001</v>
      </c>
      <c r="Q56" s="77">
        <v>7.74</v>
      </c>
      <c r="R56" s="80">
        <v>19.2</v>
      </c>
      <c r="S56" s="80">
        <v>0</v>
      </c>
      <c r="T56" s="78">
        <f>SUMPRODUCT(LTA!F56:AJ56,LTA!F$101:AJ$101,LTA!F$105:AJ$105)</f>
        <v>107.09</v>
      </c>
      <c r="U56" s="78">
        <f>SUMPRODUCT(LTA!F56:AJ56,LTA!F$102:AJ$102,LTA!F$105:AJ$105)</f>
        <v>497.52000000000004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-120</v>
      </c>
      <c r="AA56" s="117">
        <f>STOA!J56</f>
        <v>304.09000000000003</v>
      </c>
      <c r="AB56" s="117">
        <f>-STOA!P56</f>
        <v>0</v>
      </c>
      <c r="AC56">
        <f t="shared" si="0"/>
        <v>17.166123973914662</v>
      </c>
      <c r="AD56">
        <f t="shared" si="1"/>
        <v>1431.3102502722027</v>
      </c>
      <c r="AE56">
        <f>'IDT-1'!F56</f>
        <v>0</v>
      </c>
      <c r="AF56" s="26"/>
      <c r="AG56">
        <f t="shared" si="2"/>
        <v>1431.3102502722027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-130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11.479016189290164</v>
      </c>
      <c r="F57">
        <f>GT_Spot!T57</f>
        <v>0</v>
      </c>
      <c r="G57">
        <f>PPCL_NG!T57</f>
        <v>23.14</v>
      </c>
      <c r="H57">
        <f>PPCL_Spot!T57</f>
        <v>6</v>
      </c>
      <c r="I57">
        <f>Bawana_NG!T57</f>
        <v>52.883398037599264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652.86294932350563</v>
      </c>
      <c r="P57" s="77">
        <v>19.350000000000001</v>
      </c>
      <c r="Q57" s="77">
        <v>7.74</v>
      </c>
      <c r="R57" s="80">
        <v>19.2</v>
      </c>
      <c r="S57" s="80">
        <v>0</v>
      </c>
      <c r="T57" s="78">
        <f>SUMPRODUCT(LTA!F57:AJ57,LTA!F$101:AJ$101,LTA!F$105:AJ$105)</f>
        <v>106.93</v>
      </c>
      <c r="U57" s="78">
        <f>SUMPRODUCT(LTA!F57:AJ57,LTA!F$102:AJ$102,LTA!F$105:AJ$105)</f>
        <v>496.64000000000004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-90</v>
      </c>
      <c r="AA57" s="117">
        <f>STOA!J57</f>
        <v>304.09000000000003</v>
      </c>
      <c r="AB57" s="117">
        <f>-STOA!P57</f>
        <v>0</v>
      </c>
      <c r="AC57">
        <f t="shared" si="0"/>
        <v>16.205713052350827</v>
      </c>
      <c r="AD57">
        <f t="shared" si="1"/>
        <v>1544.1096504980446</v>
      </c>
      <c r="AE57">
        <f>'IDT-1'!F57</f>
        <v>0</v>
      </c>
      <c r="AF57" s="26"/>
      <c r="AG57">
        <f t="shared" si="2"/>
        <v>1544.1096504980446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-50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11.479016189290164</v>
      </c>
      <c r="F58">
        <f>GT_Spot!T58</f>
        <v>0</v>
      </c>
      <c r="G58">
        <f>PPCL_NG!T58</f>
        <v>23.14</v>
      </c>
      <c r="H58">
        <f>PPCL_Spot!T58</f>
        <v>6</v>
      </c>
      <c r="I58">
        <f>Bawana_NG!T58</f>
        <v>52.883398037599264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652.86223345634698</v>
      </c>
      <c r="P58" s="77">
        <v>19.350000000000001</v>
      </c>
      <c r="Q58" s="77">
        <v>7.74</v>
      </c>
      <c r="R58" s="80">
        <v>19.2</v>
      </c>
      <c r="S58" s="80">
        <v>0</v>
      </c>
      <c r="T58" s="78">
        <f>SUMPRODUCT(LTA!F58:AJ58,LTA!F$101:AJ$101,LTA!F$105:AJ$105)</f>
        <v>110.19</v>
      </c>
      <c r="U58" s="78">
        <f>SUMPRODUCT(LTA!F58:AJ58,LTA!F$102:AJ$102,LTA!F$105:AJ$105)</f>
        <v>494.39000000000004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-36</v>
      </c>
      <c r="AA58" s="117">
        <f>STOA!J58</f>
        <v>304.09000000000003</v>
      </c>
      <c r="AB58" s="117">
        <f>-STOA!P58</f>
        <v>0</v>
      </c>
      <c r="AC58">
        <f t="shared" si="0"/>
        <v>15.73517586652128</v>
      </c>
      <c r="AD58">
        <f t="shared" si="1"/>
        <v>1599.5894718167151</v>
      </c>
      <c r="AE58">
        <f>'IDT-1'!F58</f>
        <v>0</v>
      </c>
      <c r="AF58" s="26"/>
      <c r="AG58">
        <f t="shared" si="2"/>
        <v>1599.5894718167151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-50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11.836132930513598</v>
      </c>
      <c r="F59">
        <f>GT_Spot!T59</f>
        <v>0</v>
      </c>
      <c r="G59">
        <f>PPCL_NG!T59</f>
        <v>23.14</v>
      </c>
      <c r="H59">
        <f>PPCL_Spot!T59</f>
        <v>6.09</v>
      </c>
      <c r="I59">
        <f>Bawana_NG!T59</f>
        <v>50.001359644632956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644.6102103630692</v>
      </c>
      <c r="P59" s="77">
        <v>19.350000000000001</v>
      </c>
      <c r="Q59" s="77">
        <v>7.74</v>
      </c>
      <c r="R59" s="80">
        <v>19.2</v>
      </c>
      <c r="S59" s="80">
        <v>0</v>
      </c>
      <c r="T59" s="78">
        <f>SUMPRODUCT(LTA!F59:AJ59,LTA!F$101:AJ$101,LTA!F$105:AJ$105)</f>
        <v>109.62</v>
      </c>
      <c r="U59" s="78">
        <f>SUMPRODUCT(LTA!F59:AJ59,LTA!F$102:AJ$102,LTA!F$105:AJ$105)</f>
        <v>491.66000000000008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-12</v>
      </c>
      <c r="AA59" s="117">
        <f>STOA!J59</f>
        <v>304.70000000000005</v>
      </c>
      <c r="AB59" s="117">
        <f>-STOA!P59</f>
        <v>0</v>
      </c>
      <c r="AC59">
        <f t="shared" si="0"/>
        <v>15.315602417010458</v>
      </c>
      <c r="AD59">
        <f t="shared" si="1"/>
        <v>1620.6321005212055</v>
      </c>
      <c r="AE59">
        <f>'IDT-1'!F59</f>
        <v>0</v>
      </c>
      <c r="AF59" s="26"/>
      <c r="AG59">
        <f t="shared" si="2"/>
        <v>1620.6321005212055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-40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11.836132930513598</v>
      </c>
      <c r="F60">
        <f>GT_Spot!T60</f>
        <v>0</v>
      </c>
      <c r="G60">
        <f>PPCL_NG!T60</f>
        <v>23.14</v>
      </c>
      <c r="H60">
        <f>PPCL_Spot!T60</f>
        <v>6.09</v>
      </c>
      <c r="I60">
        <f>Bawana_NG!T60</f>
        <v>49.430000000000007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644.59525996834577</v>
      </c>
      <c r="P60" s="77">
        <v>19.350000000000001</v>
      </c>
      <c r="Q60" s="77">
        <v>7.74</v>
      </c>
      <c r="R60" s="80">
        <v>19.2</v>
      </c>
      <c r="S60" s="80">
        <v>0</v>
      </c>
      <c r="T60" s="78">
        <f>SUMPRODUCT(LTA!F60:AJ60,LTA!F$101:AJ$101,LTA!F$105:AJ$105)</f>
        <v>109.25</v>
      </c>
      <c r="U60" s="78">
        <f>SUMPRODUCT(LTA!F60:AJ60,LTA!F$102:AJ$102,LTA!F$105:AJ$105)</f>
        <v>488.63000000000005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304.70000000000005</v>
      </c>
      <c r="AB60" s="117">
        <f>-STOA!P60</f>
        <v>0</v>
      </c>
      <c r="AC60">
        <f t="shared" si="0"/>
        <v>15.173985358397777</v>
      </c>
      <c r="AD60">
        <f t="shared" si="1"/>
        <v>1628.7874075404616</v>
      </c>
      <c r="AE60">
        <f>'IDT-1'!F60</f>
        <v>0</v>
      </c>
      <c r="AF60" s="26"/>
      <c r="AG60">
        <f t="shared" si="2"/>
        <v>1628.7874075404616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-40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11.836132930513598</v>
      </c>
      <c r="F61">
        <f>GT_Spot!T61</f>
        <v>0</v>
      </c>
      <c r="G61">
        <f>PPCL_NG!T61</f>
        <v>23.14</v>
      </c>
      <c r="H61">
        <f>PPCL_Spot!T61</f>
        <v>6.06</v>
      </c>
      <c r="I61">
        <f>Bawana_NG!T61</f>
        <v>49.430000000000007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644.59525996834577</v>
      </c>
      <c r="P61" s="77">
        <v>19.350000000000001</v>
      </c>
      <c r="Q61" s="77">
        <v>7.74</v>
      </c>
      <c r="R61" s="80">
        <v>19.2</v>
      </c>
      <c r="S61" s="80">
        <v>0</v>
      </c>
      <c r="T61" s="78">
        <f>SUMPRODUCT(LTA!F61:AJ61,LTA!F$101:AJ$101,LTA!F$105:AJ$105)</f>
        <v>108.75</v>
      </c>
      <c r="U61" s="78">
        <f>SUMPRODUCT(LTA!F61:AJ61,LTA!F$102:AJ$102,LTA!F$105:AJ$105)</f>
        <v>483.80000000000007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304.70000000000005</v>
      </c>
      <c r="AB61" s="117">
        <f>-STOA!P61</f>
        <v>0</v>
      </c>
      <c r="AC61">
        <f t="shared" si="0"/>
        <v>14.771692257509965</v>
      </c>
      <c r="AD61">
        <f t="shared" si="1"/>
        <v>1663.8297006413495</v>
      </c>
      <c r="AE61">
        <f>'IDT-1'!F61</f>
        <v>0</v>
      </c>
      <c r="AF61" s="26"/>
      <c r="AG61">
        <f t="shared" si="2"/>
        <v>1663.8297006413495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11.836132930513598</v>
      </c>
      <c r="F62">
        <f>GT_Spot!T62</f>
        <v>0</v>
      </c>
      <c r="G62">
        <f>PPCL_NG!T62</f>
        <v>23.14</v>
      </c>
      <c r="H62">
        <f>PPCL_Spot!T62</f>
        <v>6.09</v>
      </c>
      <c r="I62">
        <f>Bawana_NG!T62</f>
        <v>50.001503343278131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644.59525996834577</v>
      </c>
      <c r="P62" s="77">
        <v>19.350000000000001</v>
      </c>
      <c r="Q62" s="77">
        <v>7.74</v>
      </c>
      <c r="R62" s="80">
        <v>19.2</v>
      </c>
      <c r="S62" s="80">
        <v>0</v>
      </c>
      <c r="T62" s="78">
        <f>SUMPRODUCT(LTA!F62:AJ62,LTA!F$101:AJ$101,LTA!F$105:AJ$105)</f>
        <v>109.93</v>
      </c>
      <c r="U62" s="78">
        <f>SUMPRODUCT(LTA!F62:AJ62,LTA!F$102:AJ$102,LTA!F$105:AJ$105)</f>
        <v>477.5200000000001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304.70000000000005</v>
      </c>
      <c r="AB62" s="117">
        <f>-STOA!P62</f>
        <v>0</v>
      </c>
      <c r="AC62">
        <f t="shared" si="0"/>
        <v>14.732105486930811</v>
      </c>
      <c r="AD62">
        <f t="shared" si="1"/>
        <v>1659.3707907552068</v>
      </c>
      <c r="AE62">
        <f>'IDT-1'!F62</f>
        <v>0</v>
      </c>
      <c r="AF62" s="26"/>
      <c r="AG62">
        <f t="shared" si="2"/>
        <v>1659.3707907552068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11.836132930513598</v>
      </c>
      <c r="F63">
        <f>GT_Spot!T63</f>
        <v>0</v>
      </c>
      <c r="G63">
        <f>PPCL_NG!T63</f>
        <v>23.14</v>
      </c>
      <c r="H63">
        <f>PPCL_Spot!T63</f>
        <v>6</v>
      </c>
      <c r="I63">
        <f>Bawana_NG!T63</f>
        <v>50.001359644632956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648.82805247314218</v>
      </c>
      <c r="P63" s="77">
        <v>19.350000000000001</v>
      </c>
      <c r="Q63" s="77">
        <v>7.74</v>
      </c>
      <c r="R63" s="80">
        <v>19.2</v>
      </c>
      <c r="S63" s="80">
        <v>0</v>
      </c>
      <c r="T63" s="78">
        <f>SUMPRODUCT(LTA!F63:AJ63,LTA!F$101:AJ$101,LTA!F$105:AJ$105)</f>
        <v>109.37</v>
      </c>
      <c r="U63" s="78">
        <f>SUMPRODUCT(LTA!F63:AJ63,LTA!F$102:AJ$102,LTA!F$105:AJ$105)</f>
        <v>472.17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304.70000000000005</v>
      </c>
      <c r="AB63" s="117">
        <f>-STOA!P63</f>
        <v>0</v>
      </c>
      <c r="AC63">
        <f t="shared" si="0"/>
        <v>14.716552796424942</v>
      </c>
      <c r="AD63">
        <f t="shared" si="1"/>
        <v>1657.6189922518638</v>
      </c>
      <c r="AE63">
        <f>'IDT-1'!F63</f>
        <v>0</v>
      </c>
      <c r="AF63" s="26"/>
      <c r="AG63">
        <f t="shared" si="2"/>
        <v>1657.6189922518638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11.836132930513598</v>
      </c>
      <c r="F64">
        <f>GT_Spot!T64</f>
        <v>0</v>
      </c>
      <c r="G64">
        <f>PPCL_NG!T64</f>
        <v>23.14</v>
      </c>
      <c r="H64">
        <f>PPCL_Spot!T64</f>
        <v>6</v>
      </c>
      <c r="I64">
        <f>Bawana_NG!T64</f>
        <v>50.001359644632956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648.82221949205211</v>
      </c>
      <c r="P64" s="77">
        <v>19.350000000000001</v>
      </c>
      <c r="Q64" s="77">
        <v>7.74</v>
      </c>
      <c r="R64" s="80">
        <v>19.2</v>
      </c>
      <c r="S64" s="80">
        <v>0</v>
      </c>
      <c r="T64" s="78">
        <f>SUMPRODUCT(LTA!F64:AJ64,LTA!F$101:AJ$101,LTA!F$105:AJ$105)</f>
        <v>108.62</v>
      </c>
      <c r="U64" s="78">
        <f>SUMPRODUCT(LTA!F64:AJ64,LTA!F$102:AJ$102,LTA!F$105:AJ$105)</f>
        <v>465.05000000000007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304.70000000000005</v>
      </c>
      <c r="AB64" s="117">
        <f>-STOA!P64</f>
        <v>0</v>
      </c>
      <c r="AC64">
        <f t="shared" si="0"/>
        <v>15.072989466191352</v>
      </c>
      <c r="AD64">
        <f t="shared" si="1"/>
        <v>1697.7667226010078</v>
      </c>
      <c r="AE64">
        <f>'IDT-1'!F64</f>
        <v>0</v>
      </c>
      <c r="AF64" s="26"/>
      <c r="AG64">
        <f t="shared" si="2"/>
        <v>1697.7667226010078</v>
      </c>
      <c r="AI64" s="75">
        <f>PXIL!J64</f>
        <v>0</v>
      </c>
      <c r="AJ64" s="75">
        <f>PXIL!P64</f>
        <v>0</v>
      </c>
      <c r="AK64" s="75">
        <f>RTM_IEX!J64</f>
        <v>48.38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11.836132930513598</v>
      </c>
      <c r="F65">
        <f>GT_Spot!T65</f>
        <v>0</v>
      </c>
      <c r="G65">
        <f>PPCL_NG!T65</f>
        <v>23.14</v>
      </c>
      <c r="H65">
        <f>PPCL_Spot!T65</f>
        <v>6</v>
      </c>
      <c r="I65">
        <f>Bawana_NG!T65</f>
        <v>50.00138884952937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650.42604331486791</v>
      </c>
      <c r="P65" s="77">
        <v>19.350000000000001</v>
      </c>
      <c r="Q65" s="77">
        <v>7.5214253222137977</v>
      </c>
      <c r="R65" s="80">
        <v>19.2</v>
      </c>
      <c r="S65" s="80">
        <v>0</v>
      </c>
      <c r="T65" s="78">
        <f>SUMPRODUCT(LTA!F65:AJ65,LTA!F$101:AJ$101,LTA!F$105:AJ$105)</f>
        <v>107.71000000000001</v>
      </c>
      <c r="U65" s="78">
        <f>SUMPRODUCT(LTA!F65:AJ65,LTA!F$102:AJ$102,LTA!F$105:AJ$105)</f>
        <v>457.94000000000005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304.70000000000005</v>
      </c>
      <c r="AB65" s="117">
        <f>-STOA!P65</f>
        <v>0</v>
      </c>
      <c r="AC65">
        <f t="shared" si="0"/>
        <v>14.766422466114605</v>
      </c>
      <c r="AD65">
        <f t="shared" si="1"/>
        <v>1623.0585679510102</v>
      </c>
      <c r="AE65">
        <f>'IDT-1'!F65</f>
        <v>0</v>
      </c>
      <c r="AF65" s="26"/>
      <c r="AG65">
        <f t="shared" si="2"/>
        <v>1623.0585679510102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-20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11.836132930513598</v>
      </c>
      <c r="F66">
        <f>GT_Spot!T66</f>
        <v>0</v>
      </c>
      <c r="G66">
        <f>PPCL_NG!T66</f>
        <v>23.14</v>
      </c>
      <c r="H66">
        <f>PPCL_Spot!T66</f>
        <v>6</v>
      </c>
      <c r="I66">
        <f>Bawana_NG!T66</f>
        <v>50.001362480609295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653.70114862433502</v>
      </c>
      <c r="P66" s="77">
        <v>19.350000000000001</v>
      </c>
      <c r="Q66" s="77">
        <v>7.5214253222137977</v>
      </c>
      <c r="R66" s="80">
        <v>19.2</v>
      </c>
      <c r="S66" s="80">
        <v>0</v>
      </c>
      <c r="T66" s="78">
        <f>SUMPRODUCT(LTA!F66:AJ66,LTA!F$101:AJ$101,LTA!F$105:AJ$105)</f>
        <v>107.33</v>
      </c>
      <c r="U66" s="78">
        <f>SUMPRODUCT(LTA!F66:AJ66,LTA!F$102:AJ$102,LTA!F$105:AJ$105)</f>
        <v>451.34000000000003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304.70000000000005</v>
      </c>
      <c r="AB66" s="117">
        <f>-STOA!P66</f>
        <v>0</v>
      </c>
      <c r="AC66">
        <f t="shared" si="0"/>
        <v>14.556256610347512</v>
      </c>
      <c r="AD66">
        <f t="shared" si="1"/>
        <v>1639.5638127473244</v>
      </c>
      <c r="AE66">
        <f>'IDT-1'!F66</f>
        <v>0</v>
      </c>
      <c r="AF66" s="26"/>
      <c r="AG66">
        <f t="shared" si="2"/>
        <v>1639.5638127473244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11.836132930513598</v>
      </c>
      <c r="F67">
        <f>GT_Spot!T67</f>
        <v>0</v>
      </c>
      <c r="G67">
        <f>PPCL_NG!T67</f>
        <v>23.14</v>
      </c>
      <c r="H67">
        <f>PPCL_Spot!T67</f>
        <v>6</v>
      </c>
      <c r="I67">
        <f>Bawana_NG!T67</f>
        <v>69.037018097006865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659.03090827948256</v>
      </c>
      <c r="P67" s="77">
        <v>37.58</v>
      </c>
      <c r="Q67" s="77">
        <v>24.7</v>
      </c>
      <c r="R67" s="80">
        <v>19.2</v>
      </c>
      <c r="S67" s="80">
        <v>0</v>
      </c>
      <c r="T67" s="78">
        <f>SUMPRODUCT(LTA!F67:AJ67,LTA!F$101:AJ$101,LTA!F$105:AJ$105)</f>
        <v>104.80000000000001</v>
      </c>
      <c r="U67" s="78">
        <f>SUMPRODUCT(LTA!F67:AJ67,LTA!F$102:AJ$102,LTA!F$105:AJ$105)</f>
        <v>443.83000000000004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304.70000000000005</v>
      </c>
      <c r="AB67" s="117">
        <f>-STOA!P67</f>
        <v>0</v>
      </c>
      <c r="AC67">
        <f t="shared" si="0"/>
        <v>14.993915721901628</v>
      </c>
      <c r="AD67">
        <f t="shared" si="1"/>
        <v>1688.8601435851015</v>
      </c>
      <c r="AE67">
        <f>'IDT-1'!F67</f>
        <v>0</v>
      </c>
      <c r="AF67" s="26"/>
      <c r="AG67">
        <f t="shared" si="2"/>
        <v>1688.8601435851015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11.836132930513598</v>
      </c>
      <c r="F68">
        <f>GT_Spot!T68</f>
        <v>0</v>
      </c>
      <c r="G68">
        <f>PPCL_NG!T68</f>
        <v>23.14</v>
      </c>
      <c r="H68">
        <f>PPCL_Spot!T68</f>
        <v>6</v>
      </c>
      <c r="I68">
        <f>Bawana_NG!T68</f>
        <v>67.8970804488971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659.0217908658492</v>
      </c>
      <c r="P68" s="77">
        <v>37.58</v>
      </c>
      <c r="Q68" s="77">
        <v>24.7</v>
      </c>
      <c r="R68" s="80">
        <v>19.2</v>
      </c>
      <c r="S68" s="80">
        <v>0</v>
      </c>
      <c r="T68" s="78">
        <f>SUMPRODUCT(LTA!F68:AJ68,LTA!F$101:AJ$101,LTA!F$105:AJ$105)</f>
        <v>101.07</v>
      </c>
      <c r="U68" s="78">
        <f>SUMPRODUCT(LTA!F68:AJ68,LTA!F$102:AJ$102,LTA!F$105:AJ$105)</f>
        <v>436.18000000000006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-33</v>
      </c>
      <c r="AA68" s="117">
        <f>STOA!J68</f>
        <v>304.70000000000005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15.176638245590736</v>
      </c>
      <c r="AD68">
        <f t="shared" ref="AD68:AD98" si="4">SUM(B68:AB68,AI68:AR68)-AC68</f>
        <v>1643.1483659996693</v>
      </c>
      <c r="AE68">
        <f>'IDT-1'!F68</f>
        <v>0</v>
      </c>
      <c r="AF68" s="26"/>
      <c r="AG68">
        <f t="shared" ref="AG68:AG98" si="5">SUM(AD68:AF68)</f>
        <v>1643.1483659996693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11.836132930513598</v>
      </c>
      <c r="F69">
        <f>GT_Spot!T69</f>
        <v>0</v>
      </c>
      <c r="G69">
        <f>PPCL_NG!T69</f>
        <v>23.14</v>
      </c>
      <c r="H69">
        <f>PPCL_Spot!T69</f>
        <v>6</v>
      </c>
      <c r="I69">
        <f>Bawana_NG!T69</f>
        <v>64.559999999999988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658.8453638529345</v>
      </c>
      <c r="P69" s="77">
        <v>38.57</v>
      </c>
      <c r="Q69" s="77">
        <v>25.53</v>
      </c>
      <c r="R69" s="80">
        <v>19.2</v>
      </c>
      <c r="S69" s="80">
        <v>0</v>
      </c>
      <c r="T69" s="78">
        <f>SUMPRODUCT(LTA!F69:AJ69,LTA!F$101:AJ$101,LTA!F$105:AJ$105)</f>
        <v>96.67</v>
      </c>
      <c r="U69" s="78">
        <f>SUMPRODUCT(LTA!F69:AJ69,LTA!F$102:AJ$102,LTA!F$105:AJ$105)</f>
        <v>433.71000000000004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-17.11</v>
      </c>
      <c r="AA69" s="117">
        <f>STOA!J69</f>
        <v>304.70000000000005</v>
      </c>
      <c r="AB69" s="117">
        <f>-STOA!P69</f>
        <v>0</v>
      </c>
      <c r="AC69">
        <f t="shared" si="3"/>
        <v>14.960205933599106</v>
      </c>
      <c r="AD69">
        <f t="shared" si="4"/>
        <v>1650.6912908498491</v>
      </c>
      <c r="AE69">
        <f>'IDT-1'!F69</f>
        <v>0</v>
      </c>
      <c r="AF69" s="26"/>
      <c r="AG69">
        <f t="shared" si="5"/>
        <v>1650.6912908498491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11.836132930513598</v>
      </c>
      <c r="F70">
        <f>GT_Spot!T70</f>
        <v>0</v>
      </c>
      <c r="G70">
        <f>PPCL_NG!T70</f>
        <v>23.14</v>
      </c>
      <c r="H70">
        <f>PPCL_Spot!T70</f>
        <v>6</v>
      </c>
      <c r="I70">
        <f>Bawana_NG!T70</f>
        <v>64.559999999999988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658.84729880621182</v>
      </c>
      <c r="P70" s="77">
        <v>38.57</v>
      </c>
      <c r="Q70" s="77">
        <v>25.53</v>
      </c>
      <c r="R70" s="80">
        <v>19.2</v>
      </c>
      <c r="S70" s="80">
        <v>0</v>
      </c>
      <c r="T70" s="78">
        <f>SUMPRODUCT(LTA!F70:AJ70,LTA!F$101:AJ$101,LTA!F$105:AJ$105)</f>
        <v>91.74</v>
      </c>
      <c r="U70" s="78">
        <f>SUMPRODUCT(LTA!F70:AJ70,LTA!F$102:AJ$102,LTA!F$105:AJ$105)</f>
        <v>427.71000000000004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304.70000000000005</v>
      </c>
      <c r="AB70" s="117">
        <f>-STOA!P70</f>
        <v>0</v>
      </c>
      <c r="AC70">
        <f t="shared" si="3"/>
        <v>14.712134199283186</v>
      </c>
      <c r="AD70">
        <f t="shared" si="4"/>
        <v>1657.1212975374424</v>
      </c>
      <c r="AE70">
        <f>'IDT-1'!F70</f>
        <v>0</v>
      </c>
      <c r="AF70" s="26"/>
      <c r="AG70">
        <f t="shared" si="5"/>
        <v>1657.1212975374424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11.836132930513598</v>
      </c>
      <c r="F71">
        <f>GT_Spot!T71</f>
        <v>0</v>
      </c>
      <c r="G71">
        <f>PPCL_NG!T71</f>
        <v>23.14</v>
      </c>
      <c r="H71">
        <f>PPCL_Spot!T71</f>
        <v>6</v>
      </c>
      <c r="I71">
        <f>Bawana_NG!T71</f>
        <v>64.559999999999988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658.84729880621182</v>
      </c>
      <c r="P71" s="77">
        <v>37.580000000000005</v>
      </c>
      <c r="Q71" s="77">
        <v>24.703068704186851</v>
      </c>
      <c r="R71" s="80">
        <v>19.2</v>
      </c>
      <c r="S71" s="80">
        <v>0</v>
      </c>
      <c r="T71" s="78">
        <f>SUMPRODUCT(LTA!F71:AJ71,LTA!F$101:AJ$101,LTA!F$105:AJ$105)</f>
        <v>80.3</v>
      </c>
      <c r="U71" s="78">
        <f>SUMPRODUCT(LTA!F71:AJ71,LTA!F$102:AJ$102,LTA!F$105:AJ$105)</f>
        <v>421.53000000000009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304.70000000000005</v>
      </c>
      <c r="AB71" s="117">
        <f>-STOA!P71</f>
        <v>0</v>
      </c>
      <c r="AC71">
        <f t="shared" si="3"/>
        <v>15.073776855211751</v>
      </c>
      <c r="AD71">
        <f t="shared" si="4"/>
        <v>1577.3227235857009</v>
      </c>
      <c r="AE71">
        <f>'IDT-1'!F71</f>
        <v>0</v>
      </c>
      <c r="AF71" s="26"/>
      <c r="AG71">
        <f t="shared" si="5"/>
        <v>1577.3227235857009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-60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11.836132930513598</v>
      </c>
      <c r="F72">
        <f>GT_Spot!T72</f>
        <v>0</v>
      </c>
      <c r="G72">
        <f>PPCL_NG!T72</f>
        <v>23.14</v>
      </c>
      <c r="H72">
        <f>PPCL_Spot!T72</f>
        <v>6</v>
      </c>
      <c r="I72">
        <f>Bawana_NG!T72</f>
        <v>64.559999999999988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658.84973164595954</v>
      </c>
      <c r="P72" s="77">
        <v>37.580000000000005</v>
      </c>
      <c r="Q72" s="77">
        <v>24.703068704186851</v>
      </c>
      <c r="R72" s="80">
        <v>17.57</v>
      </c>
      <c r="S72" s="80">
        <v>0</v>
      </c>
      <c r="T72" s="78">
        <f>SUMPRODUCT(LTA!F72:AJ72,LTA!F$101:AJ$101,LTA!F$105:AJ$105)</f>
        <v>66.91</v>
      </c>
      <c r="U72" s="78">
        <f>SUMPRODUCT(LTA!F72:AJ72,LTA!F$102:AJ$102,LTA!F$105:AJ$105)</f>
        <v>415.96000000000009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304.70000000000005</v>
      </c>
      <c r="AB72" s="117">
        <f>-STOA!P72</f>
        <v>0</v>
      </c>
      <c r="AC72">
        <f t="shared" si="3"/>
        <v>14.35991861286981</v>
      </c>
      <c r="AD72">
        <f t="shared" si="4"/>
        <v>1617.4490146677904</v>
      </c>
      <c r="AE72">
        <f>'IDT-1'!F72</f>
        <v>0</v>
      </c>
      <c r="AF72" s="26"/>
      <c r="AG72">
        <f t="shared" si="5"/>
        <v>1617.4490146677904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9.1544607990387519</v>
      </c>
      <c r="F73">
        <f>GT_Spot!T73</f>
        <v>0</v>
      </c>
      <c r="G73">
        <f>PPCL_NG!T73</f>
        <v>23.14</v>
      </c>
      <c r="H73">
        <f>PPCL_Spot!T73</f>
        <v>3.951317105701901</v>
      </c>
      <c r="I73">
        <f>Bawana_NG!T73</f>
        <v>64.559999999999988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674.4196087272087</v>
      </c>
      <c r="P73" s="77">
        <v>37.580000000000005</v>
      </c>
      <c r="Q73" s="77">
        <v>24.703068704186851</v>
      </c>
      <c r="R73" s="80">
        <v>12.39</v>
      </c>
      <c r="S73" s="80">
        <v>0</v>
      </c>
      <c r="T73" s="78">
        <f>SUMPRODUCT(LTA!F73:AJ73,LTA!F$101:AJ$101,LTA!F$105:AJ$105)</f>
        <v>40.730000000000004</v>
      </c>
      <c r="U73" s="78">
        <f>SUMPRODUCT(LTA!F73:AJ73,LTA!F$102:AJ$102,LTA!F$105:AJ$105)</f>
        <v>410.53000000000003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304.70000000000005</v>
      </c>
      <c r="AB73" s="117">
        <f>-STOA!P73</f>
        <v>0</v>
      </c>
      <c r="AC73">
        <f t="shared" si="3"/>
        <v>14.397898232623861</v>
      </c>
      <c r="AD73">
        <f t="shared" si="4"/>
        <v>1561.4605571035124</v>
      </c>
      <c r="AE73">
        <f>'IDT-1'!F73</f>
        <v>0</v>
      </c>
      <c r="AF73" s="26"/>
      <c r="AG73">
        <f t="shared" si="5"/>
        <v>1561.4605571035124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-30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11.836132930513598</v>
      </c>
      <c r="F74">
        <f>GT_Spot!T74</f>
        <v>0</v>
      </c>
      <c r="G74">
        <f>PPCL_NG!T74</f>
        <v>23.14</v>
      </c>
      <c r="H74">
        <f>PPCL_Spot!T74</f>
        <v>6</v>
      </c>
      <c r="I74">
        <f>Bawana_NG!T74</f>
        <v>64.559999999999988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690.54598998371432</v>
      </c>
      <c r="P74" s="77">
        <v>37.580000000000005</v>
      </c>
      <c r="Q74" s="77">
        <v>24.703068704186851</v>
      </c>
      <c r="R74" s="80">
        <v>7.907569145666872</v>
      </c>
      <c r="S74" s="80">
        <v>0</v>
      </c>
      <c r="T74" s="78">
        <f>SUMPRODUCT(LTA!F74:AJ74,LTA!F$101:AJ$101,LTA!F$105:AJ$105)</f>
        <v>31.21</v>
      </c>
      <c r="U74" s="78">
        <f>SUMPRODUCT(LTA!F74:AJ74,LTA!F$102:AJ$102,LTA!F$105:AJ$105)</f>
        <v>455.43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304.70000000000005</v>
      </c>
      <c r="AB74" s="117">
        <f>-STOA!P74</f>
        <v>0</v>
      </c>
      <c r="AC74">
        <f t="shared" si="3"/>
        <v>15.297242496499548</v>
      </c>
      <c r="AD74">
        <f t="shared" si="4"/>
        <v>1562.3155182675823</v>
      </c>
      <c r="AE74">
        <f>'IDT-1'!F74</f>
        <v>0</v>
      </c>
      <c r="AF74" s="26"/>
      <c r="AG74">
        <f t="shared" si="5"/>
        <v>1562.3155182675823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-80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10.319783197831978</v>
      </c>
      <c r="F75">
        <f>GT_Spot!T75</f>
        <v>0</v>
      </c>
      <c r="G75">
        <f>PPCL_NG!T75</f>
        <v>23.14</v>
      </c>
      <c r="H75">
        <f>PPCL_Spot!T75</f>
        <v>5.6782255545142135</v>
      </c>
      <c r="I75">
        <f>Bawana_NG!T75</f>
        <v>64.559999999999988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782.96994210317689</v>
      </c>
      <c r="P75" s="77">
        <v>37.580000000000005</v>
      </c>
      <c r="Q75" s="77">
        <v>24.703068704186851</v>
      </c>
      <c r="R75" s="80">
        <v>0</v>
      </c>
      <c r="S75" s="80">
        <v>0</v>
      </c>
      <c r="T75" s="78">
        <f>SUMPRODUCT(LTA!F75:AJ75,LTA!F$101:AJ$101,LTA!F$105:AJ$105)</f>
        <v>22.45</v>
      </c>
      <c r="U75" s="78">
        <f>SUMPRODUCT(LTA!F75:AJ75,LTA!F$102:AJ$102,LTA!F$105:AJ$105)</f>
        <v>450.73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-19</v>
      </c>
      <c r="AA75" s="117">
        <f>STOA!J75</f>
        <v>304.70000000000005</v>
      </c>
      <c r="AB75" s="117">
        <f>-STOA!P75</f>
        <v>0</v>
      </c>
      <c r="AC75">
        <f t="shared" si="3"/>
        <v>17.317985449930131</v>
      </c>
      <c r="AD75">
        <f t="shared" si="4"/>
        <v>1470.5130341097799</v>
      </c>
      <c r="AE75">
        <f>'IDT-1'!F75</f>
        <v>-9.5169999999999995</v>
      </c>
      <c r="AF75" s="26"/>
      <c r="AG75">
        <f t="shared" si="5"/>
        <v>1460.9960341097799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-220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10.319783197831978</v>
      </c>
      <c r="F76">
        <f>GT_Spot!T76</f>
        <v>0</v>
      </c>
      <c r="G76">
        <f>PPCL_NG!T76</f>
        <v>23.14</v>
      </c>
      <c r="H76">
        <f>PPCL_Spot!T76</f>
        <v>5.6782255545142135</v>
      </c>
      <c r="I76">
        <f>Bawana_NG!T76</f>
        <v>64.559999999999988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781.915367103177</v>
      </c>
      <c r="P76" s="77">
        <v>37.580000000000005</v>
      </c>
      <c r="Q76" s="77">
        <v>24.703068704186851</v>
      </c>
      <c r="R76" s="80">
        <v>0</v>
      </c>
      <c r="S76" s="80">
        <v>0</v>
      </c>
      <c r="T76" s="78">
        <f>SUMPRODUCT(LTA!F76:AJ76,LTA!F$101:AJ$101,LTA!F$105:AJ$105)</f>
        <v>15.120000000000001</v>
      </c>
      <c r="U76" s="78">
        <f>SUMPRODUCT(LTA!F76:AJ76,LTA!F$102:AJ$102,LTA!F$105:AJ$105)</f>
        <v>447.58000000000004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304.70000000000005</v>
      </c>
      <c r="AB76" s="117">
        <f>-STOA!P76</f>
        <v>0</v>
      </c>
      <c r="AC76">
        <f t="shared" si="3"/>
        <v>16.248765290010844</v>
      </c>
      <c r="AD76">
        <f t="shared" si="4"/>
        <v>1569.0476792696993</v>
      </c>
      <c r="AE76">
        <f>'IDT-1'!F76</f>
        <v>-61.7</v>
      </c>
      <c r="AF76" s="26"/>
      <c r="AG76">
        <f t="shared" si="5"/>
        <v>1507.3476792696993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-130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10.319783197831978</v>
      </c>
      <c r="F77">
        <f>GT_Spot!T77</f>
        <v>0</v>
      </c>
      <c r="G77">
        <f>PPCL_NG!T77</f>
        <v>23.14</v>
      </c>
      <c r="H77">
        <f>PPCL_Spot!T77</f>
        <v>5.6782255545142135</v>
      </c>
      <c r="I77">
        <f>Bawana_NG!T77</f>
        <v>64.559999999999988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781.915367103177</v>
      </c>
      <c r="P77" s="77">
        <v>37.580000000000005</v>
      </c>
      <c r="Q77" s="77">
        <v>24.703068704186851</v>
      </c>
      <c r="R77" s="80">
        <v>0</v>
      </c>
      <c r="S77" s="80">
        <v>0</v>
      </c>
      <c r="T77" s="78">
        <f>SUMPRODUCT(LTA!F77:AJ77,LTA!F$101:AJ$101,LTA!F$105:AJ$105)</f>
        <v>6.67</v>
      </c>
      <c r="U77" s="78">
        <f>SUMPRODUCT(LTA!F77:AJ77,LTA!F$102:AJ$102,LTA!F$105:AJ$105)</f>
        <v>443.75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304.70000000000005</v>
      </c>
      <c r="AB77" s="117">
        <f>-STOA!P77</f>
        <v>0</v>
      </c>
      <c r="AC77">
        <f t="shared" si="3"/>
        <v>16.717779578953536</v>
      </c>
      <c r="AD77">
        <f t="shared" si="4"/>
        <v>1491.2986649807565</v>
      </c>
      <c r="AE77">
        <f>'IDT-1'!F77</f>
        <v>-62.853000000000002</v>
      </c>
      <c r="AF77" s="26"/>
      <c r="AG77">
        <f t="shared" si="5"/>
        <v>1428.4456649807564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-195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10.319783197831978</v>
      </c>
      <c r="F78">
        <f>GT_Spot!T78</f>
        <v>0</v>
      </c>
      <c r="G78">
        <f>PPCL_NG!T78</f>
        <v>23.14</v>
      </c>
      <c r="H78">
        <f>PPCL_Spot!T78</f>
        <v>5.6782255545142135</v>
      </c>
      <c r="I78">
        <f>Bawana_NG!T78</f>
        <v>64.559999999999988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781.915367103177</v>
      </c>
      <c r="P78" s="77">
        <v>37.580000000000005</v>
      </c>
      <c r="Q78" s="77">
        <v>24.703068704186851</v>
      </c>
      <c r="R78" s="80">
        <v>0</v>
      </c>
      <c r="S78" s="80">
        <v>0</v>
      </c>
      <c r="T78" s="78">
        <f>SUMPRODUCT(LTA!F78:AJ78,LTA!F$101:AJ$101,LTA!F$105:AJ$105)</f>
        <v>3.33</v>
      </c>
      <c r="U78" s="78">
        <f>SUMPRODUCT(LTA!F78:AJ78,LTA!F$102:AJ$102,LTA!F$105:AJ$105)</f>
        <v>442.67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304.70000000000005</v>
      </c>
      <c r="AB78" s="117">
        <f>-STOA!P78</f>
        <v>0</v>
      </c>
      <c r="AC78">
        <f t="shared" si="3"/>
        <v>15.968633377177911</v>
      </c>
      <c r="AD78">
        <f t="shared" si="4"/>
        <v>1567.6278111825322</v>
      </c>
      <c r="AE78">
        <f>'IDT-1'!F78</f>
        <v>-68.043000000000006</v>
      </c>
      <c r="AF78" s="26"/>
      <c r="AG78">
        <f t="shared" si="5"/>
        <v>1499.5848111825321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-115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10.629022820362788</v>
      </c>
      <c r="F79">
        <f>GT_Spot!T79</f>
        <v>0</v>
      </c>
      <c r="G79">
        <f>PPCL_NG!T79</f>
        <v>23.14</v>
      </c>
      <c r="H79">
        <f>PPCL_Spot!T79</f>
        <v>5.4083099031552635</v>
      </c>
      <c r="I79">
        <f>Bawana_NG!T79</f>
        <v>64.559999999999988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895.48710245222173</v>
      </c>
      <c r="P79" s="77">
        <v>37.580000000000005</v>
      </c>
      <c r="Q79" s="77">
        <v>24.703068704186851</v>
      </c>
      <c r="R79" s="80">
        <v>0</v>
      </c>
      <c r="S79" s="80">
        <v>0</v>
      </c>
      <c r="T79" s="78">
        <f>SUMPRODUCT(LTA!F79:AJ79,LTA!F$101:AJ$101,LTA!F$105:AJ$105)</f>
        <v>0.77</v>
      </c>
      <c r="U79" s="78">
        <f>SUMPRODUCT(LTA!F79:AJ79,LTA!F$102:AJ$102,LTA!F$105:AJ$105)</f>
        <v>442.13000000000005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-283</v>
      </c>
      <c r="AA79" s="117">
        <f>STOA!J79</f>
        <v>304.70000000000005</v>
      </c>
      <c r="AB79" s="117">
        <f>-STOA!P79</f>
        <v>0</v>
      </c>
      <c r="AC79">
        <f t="shared" si="3"/>
        <v>18.787781223812441</v>
      </c>
      <c r="AD79">
        <f t="shared" si="4"/>
        <v>1467.3197226561142</v>
      </c>
      <c r="AE79">
        <f>'IDT-1'!F79</f>
        <v>0</v>
      </c>
      <c r="AF79" s="26"/>
      <c r="AG79">
        <f t="shared" si="5"/>
        <v>1467.3197226561142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-40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10.629022820362788</v>
      </c>
      <c r="F80">
        <f>GT_Spot!T80</f>
        <v>0</v>
      </c>
      <c r="G80">
        <f>PPCL_NG!T80</f>
        <v>23.14</v>
      </c>
      <c r="H80">
        <f>PPCL_Spot!T80</f>
        <v>5.6782255545142135</v>
      </c>
      <c r="I80">
        <f>Bawana_NG!T80</f>
        <v>64.559999999999988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906.96801832822177</v>
      </c>
      <c r="P80" s="77">
        <v>37.580000000000005</v>
      </c>
      <c r="Q80" s="77">
        <v>24.703068704186851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441.78000000000003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-282</v>
      </c>
      <c r="AA80" s="117">
        <f>STOA!J80</f>
        <v>304.70000000000005</v>
      </c>
      <c r="AB80" s="117">
        <f>-STOA!P80</f>
        <v>0</v>
      </c>
      <c r="AC80">
        <f t="shared" si="3"/>
        <v>18.872454413731006</v>
      </c>
      <c r="AD80">
        <f t="shared" si="4"/>
        <v>1478.8658809935546</v>
      </c>
      <c r="AE80">
        <f>'IDT-1'!F80</f>
        <v>-5.766</v>
      </c>
      <c r="AF80" s="26"/>
      <c r="AG80">
        <f t="shared" si="5"/>
        <v>1473.0998809935545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-40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10.629022820362788</v>
      </c>
      <c r="F81">
        <f>GT_Spot!T81</f>
        <v>0</v>
      </c>
      <c r="G81">
        <f>PPCL_NG!T81</f>
        <v>23.14</v>
      </c>
      <c r="H81">
        <f>PPCL_Spot!T81</f>
        <v>5.6782255545142135</v>
      </c>
      <c r="I81">
        <f>Bawana_NG!T81</f>
        <v>64.559999999999988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906.98652632822177</v>
      </c>
      <c r="P81" s="77">
        <v>37.580000000000005</v>
      </c>
      <c r="Q81" s="77">
        <v>24.703068704186851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436.8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-284</v>
      </c>
      <c r="AA81" s="117">
        <f>STOA!J81</f>
        <v>304.70000000000005</v>
      </c>
      <c r="AB81" s="117">
        <f>-STOA!P81</f>
        <v>0</v>
      </c>
      <c r="AC81">
        <f t="shared" si="3"/>
        <v>18.846549539175395</v>
      </c>
      <c r="AD81">
        <f t="shared" si="4"/>
        <v>1471.9302938681101</v>
      </c>
      <c r="AE81">
        <f>'IDT-1'!F81</f>
        <v>0</v>
      </c>
      <c r="AF81" s="26"/>
      <c r="AG81">
        <f t="shared" si="5"/>
        <v>1471.9302938681101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-40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10.629022820362788</v>
      </c>
      <c r="F82">
        <f>GT_Spot!T82</f>
        <v>0</v>
      </c>
      <c r="G82">
        <f>PPCL_NG!T82</f>
        <v>23.14</v>
      </c>
      <c r="H82">
        <f>PPCL_Spot!T82</f>
        <v>5.6782255545142135</v>
      </c>
      <c r="I82">
        <f>Bawana_NG!T82</f>
        <v>64.559999999999988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905.97065132822161</v>
      </c>
      <c r="P82" s="77">
        <v>37.580000000000005</v>
      </c>
      <c r="Q82" s="77">
        <v>24.703068704186851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436.38000000000005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-269</v>
      </c>
      <c r="AA82" s="117">
        <f>STOA!J82</f>
        <v>304.70000000000005</v>
      </c>
      <c r="AB82" s="117">
        <f>-STOA!P82</f>
        <v>0</v>
      </c>
      <c r="AC82">
        <f t="shared" si="3"/>
        <v>18.789523201564421</v>
      </c>
      <c r="AD82">
        <f t="shared" si="4"/>
        <v>1475.5514452057212</v>
      </c>
      <c r="AE82">
        <f>'IDT-1'!F82</f>
        <v>-12.686</v>
      </c>
      <c r="AF82" s="26"/>
      <c r="AG82">
        <f t="shared" si="5"/>
        <v>1462.8654452057212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-50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9.4198424277794004</v>
      </c>
      <c r="F83">
        <f>GT_Spot!T83</f>
        <v>0</v>
      </c>
      <c r="G83">
        <f>PPCL_NG!T83</f>
        <v>23.14</v>
      </c>
      <c r="H83">
        <f>PPCL_Spot!T83</f>
        <v>4.9415442325726788</v>
      </c>
      <c r="I83">
        <f>Bawana_NG!T83</f>
        <v>64.559999999999988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906.63306982342158</v>
      </c>
      <c r="P83" s="77">
        <v>37.580000000000005</v>
      </c>
      <c r="Q83" s="77">
        <v>24.703068704186851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440.32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-236</v>
      </c>
      <c r="AA83" s="117">
        <f>STOA!J83</f>
        <v>304.70000000000005</v>
      </c>
      <c r="AB83" s="117">
        <f>-STOA!P83</f>
        <v>0</v>
      </c>
      <c r="AC83">
        <f t="shared" si="3"/>
        <v>18.875047793889728</v>
      </c>
      <c r="AD83">
        <f t="shared" si="4"/>
        <v>1471.1224773940705</v>
      </c>
      <c r="AE83">
        <f>'IDT-1'!F83</f>
        <v>-46.131</v>
      </c>
      <c r="AF83" s="26"/>
      <c r="AG83">
        <f t="shared" si="5"/>
        <v>1424.9914773940704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-90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9.4198424277794004</v>
      </c>
      <c r="F84">
        <f>GT_Spot!T84</f>
        <v>0</v>
      </c>
      <c r="G84">
        <f>PPCL_NG!T84</f>
        <v>23.14</v>
      </c>
      <c r="H84">
        <f>PPCL_Spot!T84</f>
        <v>4.9415442325726788</v>
      </c>
      <c r="I84">
        <f>Bawana_NG!T84</f>
        <v>64.559999999999988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904.22108172102162</v>
      </c>
      <c r="P84" s="77">
        <v>37.580000000000005</v>
      </c>
      <c r="Q84" s="77">
        <v>24.703068704186851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440.20000000000005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-225</v>
      </c>
      <c r="AA84" s="117">
        <f>STOA!J84</f>
        <v>304.70000000000005</v>
      </c>
      <c r="AB84" s="117">
        <f>-STOA!P84</f>
        <v>0</v>
      </c>
      <c r="AC84">
        <f t="shared" si="3"/>
        <v>19.065841359121293</v>
      </c>
      <c r="AD84">
        <f t="shared" si="4"/>
        <v>1444.3996957264392</v>
      </c>
      <c r="AE84">
        <f>'IDT-1'!F84</f>
        <v>-59.97</v>
      </c>
      <c r="AF84" s="26"/>
      <c r="AG84">
        <f t="shared" si="5"/>
        <v>1384.4296957264391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-125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9.4198424277794004</v>
      </c>
      <c r="F85">
        <f>GT_Spot!T85</f>
        <v>0</v>
      </c>
      <c r="G85">
        <f>PPCL_NG!T85</f>
        <v>23.14</v>
      </c>
      <c r="H85">
        <f>PPCL_Spot!T85</f>
        <v>4.7385192127460174</v>
      </c>
      <c r="I85">
        <f>Bawana_NG!T85</f>
        <v>64.559999999999988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903.23798407302172</v>
      </c>
      <c r="P85" s="77">
        <v>37.580000000000005</v>
      </c>
      <c r="Q85" s="77">
        <v>24.703068704186851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440.57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-212</v>
      </c>
      <c r="AA85" s="117">
        <f>STOA!J85</f>
        <v>304.70000000000005</v>
      </c>
      <c r="AB85" s="117">
        <f>-STOA!P85</f>
        <v>0</v>
      </c>
      <c r="AC85">
        <f t="shared" si="3"/>
        <v>18.543728083357092</v>
      </c>
      <c r="AD85">
        <f t="shared" si="4"/>
        <v>1502.1056863343767</v>
      </c>
      <c r="AE85">
        <f>'IDT-1'!F85</f>
        <v>-77.269000000000005</v>
      </c>
      <c r="AF85" s="26"/>
      <c r="AG85">
        <f t="shared" si="5"/>
        <v>1424.8366863343767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-80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9.4198424277794004</v>
      </c>
      <c r="F86">
        <f>GT_Spot!T86</f>
        <v>0</v>
      </c>
      <c r="G86">
        <f>PPCL_NG!T86</f>
        <v>23.14</v>
      </c>
      <c r="H86">
        <f>PPCL_Spot!T86</f>
        <v>4.9415442325726788</v>
      </c>
      <c r="I86">
        <f>Bawana_NG!T86</f>
        <v>64.559999999999988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892.65781119702172</v>
      </c>
      <c r="P86" s="77">
        <v>37.580000000000005</v>
      </c>
      <c r="Q86" s="77">
        <v>24.703068704186851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440.85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-188</v>
      </c>
      <c r="AA86" s="117">
        <f>STOA!J86</f>
        <v>304.70000000000005</v>
      </c>
      <c r="AB86" s="117">
        <f>-STOA!P86</f>
        <v>0</v>
      </c>
      <c r="AC86">
        <f t="shared" si="3"/>
        <v>18.241798121690081</v>
      </c>
      <c r="AD86">
        <f t="shared" si="4"/>
        <v>1516.3104684398704</v>
      </c>
      <c r="AE86">
        <f>'IDT-1'!F86</f>
        <v>-104.94799999999999</v>
      </c>
      <c r="AF86" s="26"/>
      <c r="AG86">
        <f t="shared" si="5"/>
        <v>1411.3624684398703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-80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9.4198424277794004</v>
      </c>
      <c r="F87">
        <f>GT_Spot!T87</f>
        <v>0</v>
      </c>
      <c r="G87">
        <f>PPCL_NG!T87</f>
        <v>23.14</v>
      </c>
      <c r="H87">
        <f>PPCL_Spot!T87</f>
        <v>4.9415442325726788</v>
      </c>
      <c r="I87">
        <f>Bawana_NG!T87</f>
        <v>64.559999999999988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889.02227509440593</v>
      </c>
      <c r="P87" s="77">
        <v>37.580000000000005</v>
      </c>
      <c r="Q87" s="77">
        <v>24.703068704186851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440.01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-153</v>
      </c>
      <c r="AA87" s="117">
        <f>STOA!J87</f>
        <v>304.70000000000005</v>
      </c>
      <c r="AB87" s="117">
        <f>-STOA!P87</f>
        <v>0</v>
      </c>
      <c r="AC87">
        <f t="shared" si="3"/>
        <v>17.80289766548827</v>
      </c>
      <c r="AD87">
        <f t="shared" si="4"/>
        <v>1557.2738327934564</v>
      </c>
      <c r="AE87">
        <f>'IDT-1'!F87</f>
        <v>-133.78</v>
      </c>
      <c r="AF87" s="26"/>
      <c r="AG87">
        <f t="shared" si="5"/>
        <v>1423.4938327934565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-70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9.4198424277794004</v>
      </c>
      <c r="F88">
        <f>GT_Spot!T88</f>
        <v>0</v>
      </c>
      <c r="G88">
        <f>PPCL_NG!T88</f>
        <v>23.14</v>
      </c>
      <c r="H88">
        <f>PPCL_Spot!T88</f>
        <v>4.9415442325726788</v>
      </c>
      <c r="I88">
        <f>Bawana_NG!T88</f>
        <v>64.559999999999988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889.02227509440593</v>
      </c>
      <c r="P88" s="77">
        <v>37.580000000000005</v>
      </c>
      <c r="Q88" s="77">
        <v>24.703068704186851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439.45000000000005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-110</v>
      </c>
      <c r="AA88" s="117">
        <f>STOA!J88</f>
        <v>304.70000000000005</v>
      </c>
      <c r="AB88" s="117">
        <f>-STOA!P88</f>
        <v>0</v>
      </c>
      <c r="AC88">
        <f t="shared" si="3"/>
        <v>17.460600819644849</v>
      </c>
      <c r="AD88">
        <f t="shared" si="4"/>
        <v>1595.0561296392998</v>
      </c>
      <c r="AE88">
        <f>'IDT-1'!F88</f>
        <v>-159</v>
      </c>
      <c r="AF88" s="26"/>
      <c r="AG88">
        <f t="shared" si="5"/>
        <v>1436.0561296392998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-75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9.4198424277794004</v>
      </c>
      <c r="F89">
        <f>GT_Spot!T89</f>
        <v>0</v>
      </c>
      <c r="G89">
        <f>PPCL_NG!T89</f>
        <v>23.14</v>
      </c>
      <c r="H89">
        <f>PPCL_Spot!T89</f>
        <v>4.9415442325726788</v>
      </c>
      <c r="I89">
        <f>Bawana_NG!T89</f>
        <v>64.559999999999988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889.19681054640603</v>
      </c>
      <c r="P89" s="77">
        <v>37.580000000000005</v>
      </c>
      <c r="Q89" s="77">
        <v>24.703068704186851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441.83000000000004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-20</v>
      </c>
      <c r="AA89" s="117">
        <f>STOA!J89</f>
        <v>304.70000000000005</v>
      </c>
      <c r="AB89" s="117">
        <f>-STOA!P89</f>
        <v>0</v>
      </c>
      <c r="AC89">
        <f t="shared" si="3"/>
        <v>16.728439892235848</v>
      </c>
      <c r="AD89">
        <f t="shared" si="4"/>
        <v>1683.3428260187088</v>
      </c>
      <c r="AE89">
        <f>'IDT-1'!F89</f>
        <v>-204</v>
      </c>
      <c r="AF89" s="26"/>
      <c r="AG89">
        <f t="shared" si="5"/>
        <v>1479.3428260187088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-80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9.4198424277794004</v>
      </c>
      <c r="F90">
        <f>GT_Spot!T90</f>
        <v>0</v>
      </c>
      <c r="G90">
        <f>PPCL_NG!T90</f>
        <v>23.14</v>
      </c>
      <c r="H90">
        <f>PPCL_Spot!T90</f>
        <v>4.9415442325726788</v>
      </c>
      <c r="I90">
        <f>Bawana_NG!T90</f>
        <v>64.559999999999988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889.19681054640603</v>
      </c>
      <c r="P90" s="77">
        <v>37.580000000000005</v>
      </c>
      <c r="Q90" s="77">
        <v>24.703068704186851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441.94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304.70000000000005</v>
      </c>
      <c r="AB90" s="117">
        <f>-STOA!P90</f>
        <v>0</v>
      </c>
      <c r="AC90">
        <f t="shared" si="3"/>
        <v>16.374282791348033</v>
      </c>
      <c r="AD90">
        <f t="shared" si="4"/>
        <v>1723.8069831195969</v>
      </c>
      <c r="AE90">
        <f>'IDT-1'!F90</f>
        <v>-221.72300000000001</v>
      </c>
      <c r="AF90" s="26"/>
      <c r="AG90">
        <f t="shared" si="5"/>
        <v>1502.083983119597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-60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9.4198424277794004</v>
      </c>
      <c r="F91">
        <f>GT_Spot!T91</f>
        <v>0</v>
      </c>
      <c r="G91">
        <f>PPCL_NG!T91</f>
        <v>23.14</v>
      </c>
      <c r="H91">
        <f>PPCL_Spot!T91</f>
        <v>4.7385192127460174</v>
      </c>
      <c r="I91">
        <f>Bawana_NG!T91</f>
        <v>65.66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892.60420403302192</v>
      </c>
      <c r="P91" s="77">
        <v>37.580000000000005</v>
      </c>
      <c r="Q91" s="77">
        <v>24.703068704186851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441.55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-70</v>
      </c>
      <c r="AA91" s="117">
        <f>STOA!J91</f>
        <v>304.70000000000005</v>
      </c>
      <c r="AB91" s="117">
        <f>-STOA!P91</f>
        <v>0</v>
      </c>
      <c r="AC91">
        <f t="shared" si="3"/>
        <v>17.030198160409455</v>
      </c>
      <c r="AD91">
        <f t="shared" si="4"/>
        <v>1657.0654362173245</v>
      </c>
      <c r="AE91">
        <f>'IDT-1'!F91</f>
        <v>-103.795</v>
      </c>
      <c r="AF91" s="26"/>
      <c r="AG91">
        <f t="shared" si="5"/>
        <v>1553.2704362173245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-60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9.4198424277794004</v>
      </c>
      <c r="F92">
        <f>GT_Spot!T92</f>
        <v>0</v>
      </c>
      <c r="G92">
        <f>PPCL_NG!T92</f>
        <v>23.14</v>
      </c>
      <c r="H92">
        <f>PPCL_Spot!T92</f>
        <v>4.9415442325726788</v>
      </c>
      <c r="I92">
        <f>Bawana_NG!T92</f>
        <v>65.66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892.60420403302192</v>
      </c>
      <c r="P92" s="77">
        <v>37.580000000000005</v>
      </c>
      <c r="Q92" s="77">
        <v>24.703068704186851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441.67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-26</v>
      </c>
      <c r="AA92" s="117">
        <f>STOA!J92</f>
        <v>304.70000000000005</v>
      </c>
      <c r="AB92" s="117">
        <f>-STOA!P92</f>
        <v>0</v>
      </c>
      <c r="AC92">
        <f t="shared" si="3"/>
        <v>16.642403169607334</v>
      </c>
      <c r="AD92">
        <f t="shared" si="4"/>
        <v>1701.7762562279534</v>
      </c>
      <c r="AE92">
        <f>'IDT-1'!F92</f>
        <v>-120</v>
      </c>
      <c r="AF92" s="26"/>
      <c r="AG92">
        <f t="shared" si="5"/>
        <v>1581.7762562279534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-60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9.4198424277794004</v>
      </c>
      <c r="F93">
        <f>GT_Spot!T93</f>
        <v>0</v>
      </c>
      <c r="G93">
        <f>PPCL_NG!T93</f>
        <v>23.14</v>
      </c>
      <c r="H93">
        <f>PPCL_Spot!T93</f>
        <v>4.9415442325726788</v>
      </c>
      <c r="I93">
        <f>Bawana_NG!T93</f>
        <v>65.66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892.16786540302178</v>
      </c>
      <c r="P93" s="77">
        <v>30.002871362940276</v>
      </c>
      <c r="Q93" s="77">
        <v>24.703068704186851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442.1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304.70000000000005</v>
      </c>
      <c r="AB93" s="117">
        <f>-STOA!P93</f>
        <v>0</v>
      </c>
      <c r="AC93">
        <f t="shared" si="3"/>
        <v>16.152709690748409</v>
      </c>
      <c r="AD93">
        <f t="shared" si="4"/>
        <v>1819.3824824397525</v>
      </c>
      <c r="AE93">
        <f>'IDT-1'!F93</f>
        <v>-155.91499999999999</v>
      </c>
      <c r="AF93" s="26"/>
      <c r="AG93">
        <f t="shared" si="5"/>
        <v>1663.4674824397525</v>
      </c>
      <c r="AI93" s="75">
        <f>PXIL!J93</f>
        <v>0</v>
      </c>
      <c r="AJ93" s="75">
        <f>PXIL!P93</f>
        <v>0</v>
      </c>
      <c r="AK93" s="75">
        <f>RTM_IEX!J93</f>
        <v>38.700000000000003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12.186674493689463</v>
      </c>
      <c r="F94">
        <f>GT_Spot!T94</f>
        <v>0</v>
      </c>
      <c r="G94">
        <f>PPCL_NG!T94</f>
        <v>23.14</v>
      </c>
      <c r="H94">
        <f>PPCL_Spot!T94</f>
        <v>6.09</v>
      </c>
      <c r="I94">
        <f>Bawana_NG!T94</f>
        <v>65.66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892.02274040302177</v>
      </c>
      <c r="P94" s="77">
        <v>30.002871362940276</v>
      </c>
      <c r="Q94" s="77">
        <v>24.703068704186851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444.96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304.70000000000005</v>
      </c>
      <c r="AB94" s="117">
        <f>-STOA!P94</f>
        <v>0</v>
      </c>
      <c r="AC94">
        <f t="shared" si="3"/>
        <v>16.211055123681778</v>
      </c>
      <c r="AD94">
        <f t="shared" si="4"/>
        <v>1825.9542998401566</v>
      </c>
      <c r="AE94">
        <f>'IDT-1'!F94</f>
        <v>-146.55500000000001</v>
      </c>
      <c r="AF94" s="26"/>
      <c r="AG94">
        <f t="shared" si="5"/>
        <v>1679.3992998401566</v>
      </c>
      <c r="AI94" s="75">
        <f>PXIL!J94</f>
        <v>0</v>
      </c>
      <c r="AJ94" s="75">
        <f>PXIL!P94</f>
        <v>0</v>
      </c>
      <c r="AK94" s="75">
        <f>RTM_IEX!J94</f>
        <v>38.700000000000003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12.186674493689463</v>
      </c>
      <c r="F95">
        <f>GT_Spot!T95</f>
        <v>0</v>
      </c>
      <c r="G95">
        <f>PPCL_NG!T95</f>
        <v>23.14</v>
      </c>
      <c r="H95">
        <f>PPCL_Spot!T95</f>
        <v>6.09</v>
      </c>
      <c r="I95">
        <f>Bawana_NG!T95</f>
        <v>65.66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887.08046653022802</v>
      </c>
      <c r="P95" s="77">
        <v>30.002871362940276</v>
      </c>
      <c r="Q95" s="77">
        <v>24.703068704186851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445.72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304.70000000000005</v>
      </c>
      <c r="AB95" s="117">
        <f>-STOA!P95</f>
        <v>0</v>
      </c>
      <c r="AC95">
        <f t="shared" si="3"/>
        <v>16.144425576878028</v>
      </c>
      <c r="AD95">
        <f t="shared" si="4"/>
        <v>1748.1386555141664</v>
      </c>
      <c r="AE95">
        <f>'IDT-1'!F95</f>
        <v>-140.30000000000001</v>
      </c>
      <c r="AF95" s="26"/>
      <c r="AG95">
        <f t="shared" si="5"/>
        <v>1607.8386555141665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-35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12.186674493689463</v>
      </c>
      <c r="F96">
        <f>GT_Spot!T96</f>
        <v>0</v>
      </c>
      <c r="G96">
        <f>PPCL_NG!T96</f>
        <v>23.14</v>
      </c>
      <c r="H96">
        <f>PPCL_Spot!T96</f>
        <v>6.09</v>
      </c>
      <c r="I96">
        <f>Bawana_NG!T96</f>
        <v>65.66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887.68884724862789</v>
      </c>
      <c r="P96" s="77">
        <v>30.002871362940276</v>
      </c>
      <c r="Q96" s="77">
        <v>24.703068704186851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446.01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-109</v>
      </c>
      <c r="AA96" s="117">
        <f>STOA!J96</f>
        <v>304.70000000000005</v>
      </c>
      <c r="AB96" s="117">
        <f>-STOA!P96</f>
        <v>0</v>
      </c>
      <c r="AC96">
        <f t="shared" si="3"/>
        <v>16.809312763842403</v>
      </c>
      <c r="AD96">
        <f t="shared" si="4"/>
        <v>1674.3721490456021</v>
      </c>
      <c r="AE96">
        <f>'IDT-1'!F96</f>
        <v>0</v>
      </c>
      <c r="AF96" s="26"/>
      <c r="AG96">
        <f t="shared" si="5"/>
        <v>1674.3721490456021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12.186674493689463</v>
      </c>
      <c r="F97">
        <f>GT_Spot!T97</f>
        <v>0</v>
      </c>
      <c r="G97">
        <f>PPCL_NG!T97</f>
        <v>23.14</v>
      </c>
      <c r="H97">
        <f>PPCL_Spot!T97</f>
        <v>6.06</v>
      </c>
      <c r="I97">
        <f>Bawana_NG!T97</f>
        <v>65.66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887.68884724862789</v>
      </c>
      <c r="P97" s="77">
        <v>30.002871362940276</v>
      </c>
      <c r="Q97" s="77">
        <v>24.703068704186851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443.35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304.70000000000005</v>
      </c>
      <c r="AB97" s="117">
        <f>-STOA!P97</f>
        <v>0</v>
      </c>
      <c r="AC97">
        <f t="shared" si="3"/>
        <v>16.883300166586551</v>
      </c>
      <c r="AD97">
        <f t="shared" si="4"/>
        <v>1660.608161642858</v>
      </c>
      <c r="AE97">
        <f>'IDT-1'!F97</f>
        <v>0</v>
      </c>
      <c r="AF97" s="26"/>
      <c r="AG97">
        <f t="shared" si="5"/>
        <v>1660.608161642858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-120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12.186674493689463</v>
      </c>
      <c r="F98">
        <f>GT_Spot!T98</f>
        <v>0</v>
      </c>
      <c r="G98">
        <f>PPCL_NG!T98</f>
        <v>23.14</v>
      </c>
      <c r="H98">
        <f>PPCL_Spot!T98</f>
        <v>6.09</v>
      </c>
      <c r="I98">
        <f>Bawana_NG!T98</f>
        <v>65.66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887.68884724862789</v>
      </c>
      <c r="P98" s="77">
        <v>30.002871362940276</v>
      </c>
      <c r="Q98" s="77">
        <v>24.703068704186851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443.39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304.70000000000005</v>
      </c>
      <c r="AB98" s="117">
        <f>-STOA!P98</f>
        <v>0</v>
      </c>
      <c r="AC98">
        <f t="shared" si="3"/>
        <v>16.883916166586548</v>
      </c>
      <c r="AD98">
        <f t="shared" si="4"/>
        <v>1660.6775456428579</v>
      </c>
      <c r="AE98">
        <f>'IDT-1'!F98</f>
        <v>0</v>
      </c>
      <c r="AF98" s="26"/>
      <c r="AG98">
        <f t="shared" si="5"/>
        <v>1660.6775456428579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-120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0.2699104463944812</v>
      </c>
      <c r="F99">
        <f t="shared" si="6"/>
        <v>0</v>
      </c>
      <c r="G99">
        <f t="shared" si="6"/>
        <v>0.55536000000000074</v>
      </c>
      <c r="H99">
        <f t="shared" si="6"/>
        <v>0.14053119117562501</v>
      </c>
      <c r="I99">
        <f t="shared" si="6"/>
        <v>1.4349655653774669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17.645521702628692</v>
      </c>
      <c r="P99" s="77">
        <f t="shared" si="6"/>
        <v>0.7091168070444096</v>
      </c>
      <c r="Q99" s="77">
        <f t="shared" si="6"/>
        <v>0.42369589894652093</v>
      </c>
      <c r="R99" s="80">
        <f>SUM(R3:R98)/4000</f>
        <v>0.21874632903126406</v>
      </c>
      <c r="S99" s="80">
        <f t="shared" si="6"/>
        <v>0</v>
      </c>
      <c r="T99" s="78">
        <f t="shared" si="6"/>
        <v>1.0216474999999998</v>
      </c>
      <c r="U99" s="78">
        <f t="shared" si="6"/>
        <v>10.833189999999995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-2.6579774999999999</v>
      </c>
      <c r="AA99" s="117">
        <f t="shared" si="6"/>
        <v>7.2141550000000079</v>
      </c>
      <c r="AB99" s="117">
        <f t="shared" si="6"/>
        <v>0</v>
      </c>
      <c r="AC99">
        <f t="shared" si="6"/>
        <v>0.39368385126386857</v>
      </c>
      <c r="AD99">
        <f t="shared" si="6"/>
        <v>36.188624089334589</v>
      </c>
      <c r="AE99">
        <f t="shared" si="6"/>
        <v>-0.47348774999999999</v>
      </c>
      <c r="AG99">
        <f t="shared" si="6"/>
        <v>35.715136339334592</v>
      </c>
      <c r="AI99">
        <f t="shared" si="6"/>
        <v>0</v>
      </c>
      <c r="AJ99">
        <f t="shared" si="6"/>
        <v>0</v>
      </c>
      <c r="AK99">
        <f t="shared" si="6"/>
        <v>0.17469499999999999</v>
      </c>
      <c r="AL99">
        <f t="shared" si="6"/>
        <v>-1.4012500000000001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S5" sqref="AS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44792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4" t="s">
        <v>143</v>
      </c>
      <c r="Q1" s="224" t="s">
        <v>144</v>
      </c>
      <c r="R1" s="79"/>
      <c r="S1" s="79"/>
      <c r="T1" s="82" t="s">
        <v>301</v>
      </c>
      <c r="U1" s="225" t="s">
        <v>302</v>
      </c>
      <c r="V1" s="107" t="s">
        <v>315</v>
      </c>
      <c r="W1" s="107" t="s">
        <v>301</v>
      </c>
      <c r="X1" s="217" t="s">
        <v>334</v>
      </c>
      <c r="Y1" s="227" t="s">
        <v>223</v>
      </c>
      <c r="Z1" s="227" t="s">
        <v>224</v>
      </c>
      <c r="AA1" s="226" t="s">
        <v>198</v>
      </c>
      <c r="AB1" s="226" t="s">
        <v>199</v>
      </c>
      <c r="AC1" s="27" t="s">
        <v>189</v>
      </c>
      <c r="AD1" s="217" t="s">
        <v>142</v>
      </c>
      <c r="AG1" s="217" t="s">
        <v>278</v>
      </c>
      <c r="AI1" s="227" t="s">
        <v>383</v>
      </c>
      <c r="AJ1" s="227" t="s">
        <v>384</v>
      </c>
      <c r="AK1" s="227" t="s">
        <v>385</v>
      </c>
      <c r="AL1" s="227" t="s">
        <v>386</v>
      </c>
      <c r="AM1" s="227" t="s">
        <v>387</v>
      </c>
      <c r="AN1" s="227" t="s">
        <v>388</v>
      </c>
      <c r="AO1" s="229" t="s">
        <v>412</v>
      </c>
      <c r="AP1" s="229" t="s">
        <v>413</v>
      </c>
      <c r="AQ1" s="229" t="s">
        <v>414</v>
      </c>
      <c r="AR1" s="229" t="s">
        <v>415</v>
      </c>
      <c r="AT1" s="197" t="s">
        <v>149</v>
      </c>
    </row>
    <row r="2" spans="1:46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4"/>
      <c r="Q2" s="224"/>
      <c r="R2" s="79"/>
      <c r="S2" s="79"/>
      <c r="T2" s="82" t="s">
        <v>314</v>
      </c>
      <c r="U2" s="225"/>
      <c r="V2" s="107" t="s">
        <v>303</v>
      </c>
      <c r="W2" s="107" t="s">
        <v>303</v>
      </c>
      <c r="X2" s="217"/>
      <c r="Y2" s="227"/>
      <c r="Z2" s="227"/>
      <c r="AA2" s="226"/>
      <c r="AB2" s="226"/>
      <c r="AC2" s="27">
        <f>Allocation!J1/100</f>
        <v>8.8000000000000005E-3</v>
      </c>
      <c r="AD2" s="217"/>
      <c r="AE2" t="s">
        <v>276</v>
      </c>
      <c r="AG2" s="217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97" t="s">
        <v>152</v>
      </c>
    </row>
    <row r="3" spans="1:46">
      <c r="A3" t="s">
        <v>45</v>
      </c>
      <c r="E3">
        <f>GT_NG!S3</f>
        <v>1.354060500290867</v>
      </c>
      <c r="F3">
        <f>GT_Spot!S3</f>
        <v>0</v>
      </c>
      <c r="G3">
        <f>PPCL_NG!S3</f>
        <v>36.36</v>
      </c>
      <c r="H3">
        <f>PPCL_Spot!S3</f>
        <v>5.9281474539206487</v>
      </c>
      <c r="I3">
        <f>Bawana_NG!S3</f>
        <v>27.41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67.070000000000007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0.97</v>
      </c>
      <c r="AB3" s="117">
        <f>-STOA!Q3</f>
        <v>0</v>
      </c>
      <c r="AC3">
        <f>SUMIF(B3:AB3,"&gt;0")*$AC$2-SUMIF(B3:AB3,"&lt;0")*($AC$2/(1-$AC$2))+SUMIF(AI3:AR3,"&gt;0")*$AC$2-SUMIF(AI3:AR3,"&lt;0")*($AC$2/(1-$AC$2))</f>
        <v>1.2240114299970617</v>
      </c>
      <c r="AD3">
        <f>SUM(B3:AB3,AI3:AR3)-AC3</f>
        <v>137.86819652421448</v>
      </c>
      <c r="AE3">
        <f>'IDT-1'!E3</f>
        <v>0</v>
      </c>
      <c r="AF3" s="26"/>
      <c r="AG3">
        <f>SUM(AD3:AF3)+AT3</f>
        <v>137.86819652421448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1.3787667248400233</v>
      </c>
      <c r="F4">
        <f>GT_Spot!S4</f>
        <v>0</v>
      </c>
      <c r="G4">
        <f>PPCL_NG!S4</f>
        <v>36.36</v>
      </c>
      <c r="H4">
        <f>PPCL_Spot!S4</f>
        <v>5.9281474539206487</v>
      </c>
      <c r="I4">
        <f>Bawana_NG!S4</f>
        <v>27.41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67.070000000000007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1.224228844773094</v>
      </c>
      <c r="AD4">
        <f t="shared" ref="AD4:AD67" si="1">SUM(B4:AB4,AI4:AR4)-AC4</f>
        <v>137.8926853339876</v>
      </c>
      <c r="AE4">
        <f>'IDT-1'!E4</f>
        <v>0</v>
      </c>
      <c r="AF4" s="26"/>
      <c r="AG4">
        <f t="shared" ref="AG4:AG67" si="2">SUM(AD4:AF4)+AT4</f>
        <v>137.8926853339876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1.3787667248400233</v>
      </c>
      <c r="F5">
        <f>GT_Spot!S5</f>
        <v>0</v>
      </c>
      <c r="G5">
        <f>PPCL_NG!S5</f>
        <v>36.36</v>
      </c>
      <c r="H5">
        <f>PPCL_Spot!S5</f>
        <v>5.9281474539206487</v>
      </c>
      <c r="I5">
        <f>Bawana_NG!S5</f>
        <v>27.41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67.930000000000021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0.97</v>
      </c>
      <c r="AB5" s="117">
        <f>-STOA!Q5</f>
        <v>0</v>
      </c>
      <c r="AC5">
        <f t="shared" si="0"/>
        <v>1.2317968447730943</v>
      </c>
      <c r="AD5">
        <f t="shared" si="1"/>
        <v>138.74511733398759</v>
      </c>
      <c r="AE5">
        <f>'IDT-1'!E5</f>
        <v>0</v>
      </c>
      <c r="AF5" s="26"/>
      <c r="AG5">
        <f t="shared" si="2"/>
        <v>138.74511733398759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1.3787667248400233</v>
      </c>
      <c r="F6">
        <f>GT_Spot!S6</f>
        <v>0</v>
      </c>
      <c r="G6">
        <f>PPCL_NG!S6</f>
        <v>36.36</v>
      </c>
      <c r="H6">
        <f>PPCL_Spot!S6</f>
        <v>5.9281474539206487</v>
      </c>
      <c r="I6">
        <f>Bawana_NG!S6</f>
        <v>27.41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68.320000000000007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0.97</v>
      </c>
      <c r="AB6" s="117">
        <f>-STOA!Q6</f>
        <v>0</v>
      </c>
      <c r="AC6">
        <f t="shared" si="0"/>
        <v>1.2352288447730941</v>
      </c>
      <c r="AD6">
        <f t="shared" si="1"/>
        <v>139.13168533398758</v>
      </c>
      <c r="AE6">
        <f>'IDT-1'!E6</f>
        <v>0</v>
      </c>
      <c r="AF6" s="26"/>
      <c r="AG6">
        <f t="shared" si="2"/>
        <v>139.13168533398758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1.3787667248400233</v>
      </c>
      <c r="F7">
        <f>GT_Spot!S7</f>
        <v>0</v>
      </c>
      <c r="G7">
        <f>PPCL_NG!S7</f>
        <v>36.36</v>
      </c>
      <c r="H7">
        <f>PPCL_Spot!S7</f>
        <v>6.0717858193586345</v>
      </c>
      <c r="I7">
        <f>Bawana_NG!S7</f>
        <v>27.41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68.730000000000018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0.97</v>
      </c>
      <c r="AB7" s="117">
        <f>-STOA!Q7</f>
        <v>0</v>
      </c>
      <c r="AC7">
        <f t="shared" si="0"/>
        <v>1.2401008623889485</v>
      </c>
      <c r="AD7">
        <f t="shared" si="1"/>
        <v>139.68045168180973</v>
      </c>
      <c r="AE7">
        <f>'IDT-1'!E7</f>
        <v>0</v>
      </c>
      <c r="AF7" s="26"/>
      <c r="AG7">
        <f t="shared" si="2"/>
        <v>139.68045168180973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2.1022013501614323</v>
      </c>
      <c r="F8">
        <f>GT_Spot!S8</f>
        <v>0</v>
      </c>
      <c r="G8">
        <f>PPCL_NG!S8</f>
        <v>36.36</v>
      </c>
      <c r="H8">
        <f>PPCL_Spot!S8</f>
        <v>10.3</v>
      </c>
      <c r="I8">
        <f>Bawana_NG!S8</f>
        <v>27.41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68.730000000000018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0.97</v>
      </c>
      <c r="AB8" s="117">
        <f>-STOA!Q8</f>
        <v>0</v>
      </c>
      <c r="AC8">
        <f t="shared" si="0"/>
        <v>1.7719723856021634</v>
      </c>
      <c r="AD8">
        <f t="shared" si="1"/>
        <v>89.100228964559278</v>
      </c>
      <c r="AE8">
        <f>'IDT-1'!E8</f>
        <v>0</v>
      </c>
      <c r="AF8" s="26"/>
      <c r="AG8">
        <f t="shared" si="2"/>
        <v>89.100228964559278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-55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2.1022013501614323</v>
      </c>
      <c r="F9">
        <f>GT_Spot!S9</f>
        <v>0</v>
      </c>
      <c r="G9">
        <f>PPCL_NG!S9</f>
        <v>36.36</v>
      </c>
      <c r="H9">
        <f>PPCL_Spot!S9</f>
        <v>10.3</v>
      </c>
      <c r="I9">
        <f>Bawana_NG!S9</f>
        <v>27.41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68.790000000000006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0.97</v>
      </c>
      <c r="AB9" s="117">
        <f>-STOA!Q9</f>
        <v>0</v>
      </c>
      <c r="AC9">
        <f t="shared" si="0"/>
        <v>1.2842033718814205</v>
      </c>
      <c r="AD9">
        <f t="shared" si="1"/>
        <v>144.64799797827999</v>
      </c>
      <c r="AE9">
        <f>'IDT-1'!E9</f>
        <v>0</v>
      </c>
      <c r="AF9" s="26"/>
      <c r="AG9">
        <f t="shared" si="2"/>
        <v>144.64799797827999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2.1022013501614323</v>
      </c>
      <c r="F10">
        <f>GT_Spot!S10</f>
        <v>0</v>
      </c>
      <c r="G10">
        <f>PPCL_NG!S10</f>
        <v>36.36</v>
      </c>
      <c r="H10">
        <f>PPCL_Spot!S10</f>
        <v>10.3</v>
      </c>
      <c r="I10">
        <f>Bawana_NG!S10</f>
        <v>27.41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68.790000000000006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0.97</v>
      </c>
      <c r="AB10" s="117">
        <f>-STOA!Q10</f>
        <v>0</v>
      </c>
      <c r="AC10">
        <f t="shared" si="0"/>
        <v>1.2842033718814205</v>
      </c>
      <c r="AD10">
        <f t="shared" si="1"/>
        <v>144.64799797827999</v>
      </c>
      <c r="AE10">
        <f>'IDT-1'!E10</f>
        <v>0</v>
      </c>
      <c r="AF10" s="26"/>
      <c r="AG10">
        <f t="shared" si="2"/>
        <v>144.64799797827999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1.3787667248400233</v>
      </c>
      <c r="F11">
        <f>GT_Spot!S11</f>
        <v>0</v>
      </c>
      <c r="G11">
        <f>PPCL_NG!S11</f>
        <v>36.36</v>
      </c>
      <c r="H11">
        <f>PPCL_Spot!S11</f>
        <v>10.3</v>
      </c>
      <c r="I11">
        <f>Bawana_NG!S11</f>
        <v>27.868856052210319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68.14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0.97</v>
      </c>
      <c r="AB11" s="117">
        <f>-STOA!Q11</f>
        <v>0</v>
      </c>
      <c r="AC11">
        <f t="shared" si="0"/>
        <v>1.2761550804380428</v>
      </c>
      <c r="AD11">
        <f t="shared" si="1"/>
        <v>143.74146769661229</v>
      </c>
      <c r="AE11">
        <f>'IDT-1'!E11</f>
        <v>0</v>
      </c>
      <c r="AF11" s="26"/>
      <c r="AG11">
        <f t="shared" si="2"/>
        <v>143.74146769661229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2.1012831479897347</v>
      </c>
      <c r="F12">
        <f>GT_Spot!S12</f>
        <v>0</v>
      </c>
      <c r="G12">
        <f>PPCL_NG!S12</f>
        <v>36.36</v>
      </c>
      <c r="H12">
        <f>PPCL_Spot!S12</f>
        <v>10.3</v>
      </c>
      <c r="I12">
        <f>Bawana_NG!S12</f>
        <v>27.868856052210319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68.14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0.97</v>
      </c>
      <c r="AB12" s="117">
        <f>-STOA!Q12</f>
        <v>0</v>
      </c>
      <c r="AC12">
        <f t="shared" si="0"/>
        <v>1.2825132249617606</v>
      </c>
      <c r="AD12">
        <f t="shared" si="1"/>
        <v>144.4576259752383</v>
      </c>
      <c r="AE12">
        <f>'IDT-1'!E12</f>
        <v>0</v>
      </c>
      <c r="AF12" s="26"/>
      <c r="AG12">
        <f t="shared" si="2"/>
        <v>144.4576259752383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2.1012831479897347</v>
      </c>
      <c r="F13">
        <f>GT_Spot!S13</f>
        <v>0</v>
      </c>
      <c r="G13">
        <f>PPCL_NG!S13</f>
        <v>36.36</v>
      </c>
      <c r="H13">
        <f>PPCL_Spot!S13</f>
        <v>10.3</v>
      </c>
      <c r="I13">
        <f>Bawana_NG!S13</f>
        <v>27.868856052210319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68.19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0.97</v>
      </c>
      <c r="AB13" s="117">
        <f>-STOA!Q13</f>
        <v>0</v>
      </c>
      <c r="AC13">
        <f t="shared" si="0"/>
        <v>1.7712502386825031</v>
      </c>
      <c r="AD13">
        <f t="shared" si="1"/>
        <v>89.018888961517561</v>
      </c>
      <c r="AE13">
        <f>'IDT-1'!E13</f>
        <v>0</v>
      </c>
      <c r="AF13" s="26"/>
      <c r="AG13">
        <f t="shared" si="2"/>
        <v>89.018888961517561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-55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2.1012831479897347</v>
      </c>
      <c r="F14">
        <f>GT_Spot!S14</f>
        <v>0</v>
      </c>
      <c r="G14">
        <f>PPCL_NG!S14</f>
        <v>36.36</v>
      </c>
      <c r="H14">
        <f>PPCL_Spot!S14</f>
        <v>10.3</v>
      </c>
      <c r="I14">
        <f>Bawana_NG!S14</f>
        <v>27.868856052210319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68.19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0.97</v>
      </c>
      <c r="AB14" s="117">
        <f>-STOA!Q14</f>
        <v>0</v>
      </c>
      <c r="AC14">
        <f t="shared" si="0"/>
        <v>1.2829532249617606</v>
      </c>
      <c r="AD14">
        <f t="shared" si="1"/>
        <v>144.50718597523829</v>
      </c>
      <c r="AE14">
        <f>'IDT-1'!E14</f>
        <v>0</v>
      </c>
      <c r="AF14" s="26"/>
      <c r="AG14">
        <f t="shared" si="2"/>
        <v>144.50718597523829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2.1022013501614323</v>
      </c>
      <c r="F15">
        <f>GT_Spot!S15</f>
        <v>0</v>
      </c>
      <c r="G15">
        <f>PPCL_NG!S15</f>
        <v>36.36</v>
      </c>
      <c r="H15">
        <f>PPCL_Spot!S15</f>
        <v>10.3</v>
      </c>
      <c r="I15">
        <f>Bawana_NG!S15</f>
        <v>27.868856052210319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68.19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0.97</v>
      </c>
      <c r="AB15" s="117">
        <f>-STOA!Q15</f>
        <v>0</v>
      </c>
      <c r="AC15">
        <f t="shared" si="0"/>
        <v>1.2829613051408717</v>
      </c>
      <c r="AD15">
        <f t="shared" si="1"/>
        <v>144.50809609723089</v>
      </c>
      <c r="AE15">
        <f>'IDT-1'!E15</f>
        <v>0</v>
      </c>
      <c r="AF15" s="26"/>
      <c r="AG15">
        <f t="shared" si="2"/>
        <v>144.50809609723089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2.1022013501614323</v>
      </c>
      <c r="F16">
        <f>GT_Spot!S16</f>
        <v>0</v>
      </c>
      <c r="G16">
        <f>PPCL_NG!S16</f>
        <v>36.36</v>
      </c>
      <c r="H16">
        <f>PPCL_Spot!S16</f>
        <v>10.3</v>
      </c>
      <c r="I16">
        <f>Bawana_NG!S16</f>
        <v>27.868856052210319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68.19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0.97</v>
      </c>
      <c r="AB16" s="117">
        <f>-STOA!Q16</f>
        <v>0</v>
      </c>
      <c r="AC16">
        <f t="shared" si="0"/>
        <v>1.2829613051408717</v>
      </c>
      <c r="AD16">
        <f t="shared" si="1"/>
        <v>144.50809609723089</v>
      </c>
      <c r="AE16">
        <f>'IDT-1'!E16</f>
        <v>0</v>
      </c>
      <c r="AF16" s="26"/>
      <c r="AG16">
        <f t="shared" si="2"/>
        <v>144.50809609723089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2.1022013501614323</v>
      </c>
      <c r="F17">
        <f>GT_Spot!S17</f>
        <v>0</v>
      </c>
      <c r="G17">
        <f>PPCL_NG!S17</f>
        <v>36.36</v>
      </c>
      <c r="H17">
        <f>PPCL_Spot!S17</f>
        <v>10.3</v>
      </c>
      <c r="I17">
        <f>Bawana_NG!S17</f>
        <v>27.868856052210319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68.25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0.97</v>
      </c>
      <c r="AB17" s="117">
        <f>-STOA!Q17</f>
        <v>0</v>
      </c>
      <c r="AC17">
        <f t="shared" si="0"/>
        <v>1.2834893051408716</v>
      </c>
      <c r="AD17">
        <f t="shared" si="1"/>
        <v>144.56756809723089</v>
      </c>
      <c r="AE17">
        <f>'IDT-1'!E17</f>
        <v>0</v>
      </c>
      <c r="AF17" s="26"/>
      <c r="AG17">
        <f t="shared" si="2"/>
        <v>144.56756809723089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2.1022013501614323</v>
      </c>
      <c r="F18">
        <f>GT_Spot!S18</f>
        <v>0</v>
      </c>
      <c r="G18">
        <f>PPCL_NG!S18</f>
        <v>36.36</v>
      </c>
      <c r="H18">
        <f>PPCL_Spot!S18</f>
        <v>10.3</v>
      </c>
      <c r="I18">
        <f>Bawana_NG!S18</f>
        <v>27.868856052210319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68.25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0.97</v>
      </c>
      <c r="AB18" s="117">
        <f>-STOA!Q18</f>
        <v>0</v>
      </c>
      <c r="AC18">
        <f t="shared" si="0"/>
        <v>1.7717863188616141</v>
      </c>
      <c r="AD18">
        <f t="shared" si="1"/>
        <v>89.07927108351015</v>
      </c>
      <c r="AE18">
        <f>'IDT-1'!E18</f>
        <v>0</v>
      </c>
      <c r="AF18" s="26"/>
      <c r="AG18">
        <f t="shared" si="2"/>
        <v>89.07927108351015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-55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2.1022013501614323</v>
      </c>
      <c r="F19">
        <f>GT_Spot!S19</f>
        <v>0</v>
      </c>
      <c r="G19">
        <f>PPCL_NG!S19</f>
        <v>36.36</v>
      </c>
      <c r="H19">
        <f>PPCL_Spot!S19</f>
        <v>10.3</v>
      </c>
      <c r="I19">
        <f>Bawana_NG!S19</f>
        <v>27.868856052210319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68.25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0.97</v>
      </c>
      <c r="AB19" s="117">
        <f>-STOA!Q19</f>
        <v>0</v>
      </c>
      <c r="AC19">
        <f t="shared" si="0"/>
        <v>1.2834893051408716</v>
      </c>
      <c r="AD19">
        <f t="shared" si="1"/>
        <v>144.56756809723089</v>
      </c>
      <c r="AE19">
        <f>'IDT-1'!E19</f>
        <v>0</v>
      </c>
      <c r="AF19" s="26"/>
      <c r="AG19">
        <f t="shared" si="2"/>
        <v>144.56756809723089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2.1022013501614323</v>
      </c>
      <c r="F20">
        <f>GT_Spot!S20</f>
        <v>0</v>
      </c>
      <c r="G20">
        <f>PPCL_NG!S20</f>
        <v>36.36</v>
      </c>
      <c r="H20">
        <f>PPCL_Spot!S20</f>
        <v>10.3</v>
      </c>
      <c r="I20">
        <f>Bawana_NG!S20</f>
        <v>27.868856052210319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68.25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0.97</v>
      </c>
      <c r="AB20" s="117">
        <f>-STOA!Q20</f>
        <v>0</v>
      </c>
      <c r="AC20">
        <f t="shared" si="0"/>
        <v>1.2834893051408716</v>
      </c>
      <c r="AD20">
        <f t="shared" si="1"/>
        <v>144.56756809723089</v>
      </c>
      <c r="AE20">
        <f>'IDT-1'!E20</f>
        <v>0</v>
      </c>
      <c r="AF20" s="26"/>
      <c r="AG20">
        <f t="shared" si="2"/>
        <v>144.56756809723089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2.1022013501614323</v>
      </c>
      <c r="F21">
        <f>GT_Spot!S21</f>
        <v>0</v>
      </c>
      <c r="G21">
        <f>PPCL_NG!S21</f>
        <v>36.36</v>
      </c>
      <c r="H21">
        <f>PPCL_Spot!S21</f>
        <v>10.3</v>
      </c>
      <c r="I21">
        <f>Bawana_NG!S21</f>
        <v>27.868856052210319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70.559999999999988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0.97</v>
      </c>
      <c r="AB21" s="117">
        <f>-STOA!Q21</f>
        <v>0</v>
      </c>
      <c r="AC21">
        <f t="shared" si="0"/>
        <v>1.3038173051408715</v>
      </c>
      <c r="AD21">
        <f t="shared" si="1"/>
        <v>146.85724009723086</v>
      </c>
      <c r="AE21">
        <f>'IDT-1'!E21</f>
        <v>0</v>
      </c>
      <c r="AF21" s="26"/>
      <c r="AG21">
        <f t="shared" si="2"/>
        <v>146.85724009723086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2.1022013501614323</v>
      </c>
      <c r="F22">
        <f>GT_Spot!S22</f>
        <v>0</v>
      </c>
      <c r="G22">
        <f>PPCL_NG!S22</f>
        <v>36.36</v>
      </c>
      <c r="H22">
        <f>PPCL_Spot!S22</f>
        <v>10.3</v>
      </c>
      <c r="I22">
        <f>Bawana_NG!S22</f>
        <v>27.868856052210319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70.749999999999986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0.97</v>
      </c>
      <c r="AB22" s="117">
        <f>-STOA!Q22</f>
        <v>0</v>
      </c>
      <c r="AC22">
        <f t="shared" si="0"/>
        <v>1.3054893051408714</v>
      </c>
      <c r="AD22">
        <f t="shared" si="1"/>
        <v>147.04556809723087</v>
      </c>
      <c r="AE22">
        <f>'IDT-1'!E22</f>
        <v>0</v>
      </c>
      <c r="AF22" s="26"/>
      <c r="AG22">
        <f t="shared" si="2"/>
        <v>147.04556809723087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2.1012831479897347</v>
      </c>
      <c r="F23">
        <f>GT_Spot!S23</f>
        <v>0</v>
      </c>
      <c r="G23">
        <f>PPCL_NG!S23</f>
        <v>36.36</v>
      </c>
      <c r="H23">
        <f>PPCL_Spot!S23</f>
        <v>10.3</v>
      </c>
      <c r="I23">
        <f>Bawana_NG!S23</f>
        <v>27.868856052210319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70.709999999999994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0.97</v>
      </c>
      <c r="AB23" s="117">
        <f>-STOA!Q23</f>
        <v>0</v>
      </c>
      <c r="AC23">
        <f t="shared" si="0"/>
        <v>1.7934262386825031</v>
      </c>
      <c r="AD23">
        <f t="shared" si="1"/>
        <v>91.516712961517541</v>
      </c>
      <c r="AE23">
        <f>'IDT-1'!E23</f>
        <v>0</v>
      </c>
      <c r="AF23" s="26"/>
      <c r="AG23">
        <f t="shared" si="2"/>
        <v>91.516712961517541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-55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2.1012831479897347</v>
      </c>
      <c r="F24">
        <f>GT_Spot!S24</f>
        <v>0</v>
      </c>
      <c r="G24">
        <f>PPCL_NG!S24</f>
        <v>36.36</v>
      </c>
      <c r="H24">
        <f>PPCL_Spot!S24</f>
        <v>10.3</v>
      </c>
      <c r="I24">
        <f>Bawana_NG!S24</f>
        <v>29.060660884094979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70.709999999999994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0.97</v>
      </c>
      <c r="AB24" s="117">
        <f>-STOA!Q24</f>
        <v>0</v>
      </c>
      <c r="AC24">
        <f t="shared" si="0"/>
        <v>1.3156171074823455</v>
      </c>
      <c r="AD24">
        <f t="shared" si="1"/>
        <v>148.18632692460235</v>
      </c>
      <c r="AE24">
        <f>'IDT-1'!E24</f>
        <v>0</v>
      </c>
      <c r="AF24" s="26"/>
      <c r="AG24">
        <f t="shared" si="2"/>
        <v>148.18632692460235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2.1012831479897347</v>
      </c>
      <c r="F25">
        <f>GT_Spot!S25</f>
        <v>0</v>
      </c>
      <c r="G25">
        <f>PPCL_NG!S25</f>
        <v>36.36</v>
      </c>
      <c r="H25">
        <f>PPCL_Spot!S25</f>
        <v>10.3</v>
      </c>
      <c r="I25">
        <f>Bawana_NG!S25</f>
        <v>29.060660884094979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70.749999999999986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0.97</v>
      </c>
      <c r="AB25" s="117">
        <f>-STOA!Q25</f>
        <v>0</v>
      </c>
      <c r="AC25">
        <f t="shared" si="0"/>
        <v>1.3159691074823452</v>
      </c>
      <c r="AD25">
        <f t="shared" si="1"/>
        <v>148.22597492460233</v>
      </c>
      <c r="AE25">
        <f>'IDT-1'!E25</f>
        <v>0</v>
      </c>
      <c r="AF25" s="26"/>
      <c r="AG25">
        <f t="shared" si="2"/>
        <v>148.22597492460233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2.1012831479897347</v>
      </c>
      <c r="F26">
        <f>GT_Spot!S26</f>
        <v>0</v>
      </c>
      <c r="G26">
        <f>PPCL_NG!S26</f>
        <v>36.36</v>
      </c>
      <c r="H26">
        <f>PPCL_Spot!S26</f>
        <v>10.3</v>
      </c>
      <c r="I26">
        <f>Bawana_NG!S26</f>
        <v>29.060660884094979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70.86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0.97</v>
      </c>
      <c r="AB26" s="117">
        <f>-STOA!Q26</f>
        <v>0</v>
      </c>
      <c r="AC26">
        <f t="shared" si="0"/>
        <v>1.3169371074823453</v>
      </c>
      <c r="AD26">
        <f t="shared" si="1"/>
        <v>148.33500692460234</v>
      </c>
      <c r="AE26">
        <f>'IDT-1'!E26</f>
        <v>0</v>
      </c>
      <c r="AF26" s="26"/>
      <c r="AG26">
        <f t="shared" si="2"/>
        <v>148.33500692460234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2.1012831479897347</v>
      </c>
      <c r="F27">
        <f>GT_Spot!S27</f>
        <v>0</v>
      </c>
      <c r="G27">
        <f>PPCL_NG!S27</f>
        <v>36.36</v>
      </c>
      <c r="H27">
        <f>PPCL_Spot!S27</f>
        <v>10.61</v>
      </c>
      <c r="I27">
        <f>Bawana_NG!S27</f>
        <v>29.06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71.600000000000009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0.97</v>
      </c>
      <c r="AB27" s="117">
        <f>-STOA!Q27</f>
        <v>0</v>
      </c>
      <c r="AC27">
        <f t="shared" si="0"/>
        <v>1.858858943034029</v>
      </c>
      <c r="AD27">
        <f t="shared" si="1"/>
        <v>88.842424204955734</v>
      </c>
      <c r="AE27">
        <f>'IDT-1'!E27</f>
        <v>0</v>
      </c>
      <c r="AF27" s="26"/>
      <c r="AG27">
        <f t="shared" si="2"/>
        <v>88.842424204955734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-60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2.1012831479897347</v>
      </c>
      <c r="F28">
        <f>GT_Spot!S28</f>
        <v>0</v>
      </c>
      <c r="G28">
        <f>PPCL_NG!S28</f>
        <v>36.36</v>
      </c>
      <c r="H28">
        <f>PPCL_Spot!S28</f>
        <v>10.61</v>
      </c>
      <c r="I28">
        <f>Bawana_NG!S28</f>
        <v>29.06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71.600000000000009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0.97</v>
      </c>
      <c r="AB28" s="117">
        <f>-STOA!Q28</f>
        <v>0</v>
      </c>
      <c r="AC28">
        <f t="shared" si="0"/>
        <v>1.3261712917023099</v>
      </c>
      <c r="AD28">
        <f t="shared" si="1"/>
        <v>149.37511185628745</v>
      </c>
      <c r="AE28">
        <f>'IDT-1'!E28</f>
        <v>0</v>
      </c>
      <c r="AF28" s="26"/>
      <c r="AG28">
        <f t="shared" si="2"/>
        <v>149.37511185628745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2.1012831479897347</v>
      </c>
      <c r="F29">
        <f>GT_Spot!S29</f>
        <v>0</v>
      </c>
      <c r="G29">
        <f>PPCL_NG!S29</f>
        <v>36.36</v>
      </c>
      <c r="H29">
        <f>PPCL_Spot!S29</f>
        <v>10.61</v>
      </c>
      <c r="I29">
        <f>Bawana_NG!S29</f>
        <v>29.060585546022367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71.600000000000009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0.97</v>
      </c>
      <c r="AB29" s="117">
        <f>-STOA!Q29</f>
        <v>0</v>
      </c>
      <c r="AC29">
        <f t="shared" si="0"/>
        <v>1.3261764445073068</v>
      </c>
      <c r="AD29">
        <f t="shared" si="1"/>
        <v>149.37569224950482</v>
      </c>
      <c r="AE29">
        <f>'IDT-1'!E29</f>
        <v>0</v>
      </c>
      <c r="AF29" s="26"/>
      <c r="AG29">
        <f t="shared" si="2"/>
        <v>149.37569224950482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2.1012831479897347</v>
      </c>
      <c r="F30">
        <f>GT_Spot!S30</f>
        <v>0</v>
      </c>
      <c r="G30">
        <f>PPCL_NG!S30</f>
        <v>36.36</v>
      </c>
      <c r="H30">
        <f>PPCL_Spot!S30</f>
        <v>10.61</v>
      </c>
      <c r="I30">
        <f>Bawana_NG!S30</f>
        <v>29.060585546022367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71.600000000000009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0.97</v>
      </c>
      <c r="AB30" s="117">
        <f>-STOA!Q30</f>
        <v>0</v>
      </c>
      <c r="AC30">
        <f t="shared" si="0"/>
        <v>1.3261764445073068</v>
      </c>
      <c r="AD30">
        <f t="shared" si="1"/>
        <v>149.37569224950482</v>
      </c>
      <c r="AE30">
        <f>'IDT-1'!E30</f>
        <v>0</v>
      </c>
      <c r="AF30" s="26"/>
      <c r="AG30">
        <f t="shared" si="2"/>
        <v>149.37569224950482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2.1022013501614323</v>
      </c>
      <c r="F31">
        <f>GT_Spot!S31</f>
        <v>0</v>
      </c>
      <c r="G31">
        <f>PPCL_NG!S31</f>
        <v>36.36</v>
      </c>
      <c r="H31">
        <f>PPCL_Spot!S31</f>
        <v>10</v>
      </c>
      <c r="I31">
        <f>Bawana_NG!S31</f>
        <v>29.06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71.550000000000011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0.97</v>
      </c>
      <c r="AB31" s="117">
        <f>-STOA!Q31</f>
        <v>0</v>
      </c>
      <c r="AC31">
        <f t="shared" si="0"/>
        <v>1.8530590232131399</v>
      </c>
      <c r="AD31">
        <f t="shared" si="1"/>
        <v>88.1891423269483</v>
      </c>
      <c r="AE31">
        <f>'IDT-1'!E31</f>
        <v>0</v>
      </c>
      <c r="AF31" s="26"/>
      <c r="AG31">
        <f t="shared" si="2"/>
        <v>88.1891423269483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-60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2.1022013501614323</v>
      </c>
      <c r="F32">
        <f>GT_Spot!S32</f>
        <v>0</v>
      </c>
      <c r="G32">
        <f>PPCL_NG!S32</f>
        <v>36.36</v>
      </c>
      <c r="H32">
        <f>PPCL_Spot!S32</f>
        <v>10</v>
      </c>
      <c r="I32">
        <f>Bawana_NG!S32</f>
        <v>29.061468766371647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71.550000000000011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0.97</v>
      </c>
      <c r="AB32" s="117">
        <f>-STOA!Q32</f>
        <v>0</v>
      </c>
      <c r="AC32">
        <f t="shared" si="0"/>
        <v>1.3203842970254913</v>
      </c>
      <c r="AD32">
        <f t="shared" si="1"/>
        <v>148.72328581950759</v>
      </c>
      <c r="AE32">
        <f>'IDT-1'!E32</f>
        <v>0</v>
      </c>
      <c r="AF32" s="26"/>
      <c r="AG32">
        <f t="shared" si="2"/>
        <v>148.72328581950759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2.1022013501614323</v>
      </c>
      <c r="F33">
        <f>GT_Spot!S33</f>
        <v>0</v>
      </c>
      <c r="G33">
        <f>PPCL_NG!S33</f>
        <v>36.36</v>
      </c>
      <c r="H33">
        <f>PPCL_Spot!S33</f>
        <v>10</v>
      </c>
      <c r="I33">
        <f>Bawana_NG!S33</f>
        <v>29.061468766371647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71.550000000000011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0.97</v>
      </c>
      <c r="AB33" s="117">
        <f>-STOA!Q33</f>
        <v>0</v>
      </c>
      <c r="AC33">
        <f t="shared" si="0"/>
        <v>1.3203842970254913</v>
      </c>
      <c r="AD33">
        <f t="shared" si="1"/>
        <v>148.72328581950759</v>
      </c>
      <c r="AE33">
        <f>'IDT-1'!E33</f>
        <v>0</v>
      </c>
      <c r="AF33" s="26"/>
      <c r="AG33">
        <f t="shared" si="2"/>
        <v>148.72328581950759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2.1022013501614323</v>
      </c>
      <c r="F34">
        <f>GT_Spot!S34</f>
        <v>0</v>
      </c>
      <c r="G34">
        <f>PPCL_NG!S34</f>
        <v>36.36</v>
      </c>
      <c r="H34">
        <f>PPCL_Spot!S34</f>
        <v>10</v>
      </c>
      <c r="I34">
        <f>Bawana_NG!S34</f>
        <v>29.061468766371647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71.550000000000011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0.97</v>
      </c>
      <c r="AB34" s="117">
        <f>-STOA!Q34</f>
        <v>0</v>
      </c>
      <c r="AC34">
        <f t="shared" si="0"/>
        <v>1.3203842970254913</v>
      </c>
      <c r="AD34">
        <f t="shared" si="1"/>
        <v>148.72328581950759</v>
      </c>
      <c r="AE34">
        <f>'IDT-1'!E34</f>
        <v>0</v>
      </c>
      <c r="AF34" s="26"/>
      <c r="AG34">
        <f t="shared" si="2"/>
        <v>148.72328581950759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2.1022013501614323</v>
      </c>
      <c r="F35">
        <f>GT_Spot!S35</f>
        <v>0</v>
      </c>
      <c r="G35">
        <f>PPCL_NG!S35</f>
        <v>36.36</v>
      </c>
      <c r="H35">
        <f>PPCL_Spot!S35</f>
        <v>10</v>
      </c>
      <c r="I35">
        <f>Bawana_NG!S35</f>
        <v>29.061468766371647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71.180000000000021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0.97</v>
      </c>
      <c r="AB35" s="117">
        <f>-STOA!Q35</f>
        <v>0</v>
      </c>
      <c r="AC35">
        <f t="shared" si="0"/>
        <v>1.3171282970254912</v>
      </c>
      <c r="AD35">
        <f t="shared" si="1"/>
        <v>148.35654181950758</v>
      </c>
      <c r="AE35">
        <f>'IDT-1'!E35</f>
        <v>0</v>
      </c>
      <c r="AF35" s="26"/>
      <c r="AG35">
        <f t="shared" si="2"/>
        <v>148.35654181950758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2.1022013501614323</v>
      </c>
      <c r="F36">
        <f>GT_Spot!S36</f>
        <v>0</v>
      </c>
      <c r="G36">
        <f>PPCL_NG!S36</f>
        <v>36.36</v>
      </c>
      <c r="H36">
        <f>PPCL_Spot!S36</f>
        <v>10</v>
      </c>
      <c r="I36">
        <f>Bawana_NG!S36</f>
        <v>29.061468766371647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71.180000000000021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0.97</v>
      </c>
      <c r="AB36" s="117">
        <f>-STOA!Q36</f>
        <v>0</v>
      </c>
      <c r="AC36">
        <f t="shared" si="0"/>
        <v>1.6722533979133041</v>
      </c>
      <c r="AD36">
        <f t="shared" si="1"/>
        <v>108.00141671861978</v>
      </c>
      <c r="AE36">
        <f>'IDT-1'!E36</f>
        <v>0</v>
      </c>
      <c r="AF36" s="26"/>
      <c r="AG36">
        <f t="shared" si="2"/>
        <v>108.00141671861978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-40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1.5530166132322938</v>
      </c>
      <c r="F37">
        <f>GT_Spot!S37</f>
        <v>0</v>
      </c>
      <c r="G37">
        <f>PPCL_NG!S37</f>
        <v>36.36</v>
      </c>
      <c r="H37">
        <f>PPCL_Spot!S37</f>
        <v>6.96</v>
      </c>
      <c r="I37">
        <f>Bawana_NG!S37</f>
        <v>29.061468766371647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71.180000000000021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0.97</v>
      </c>
      <c r="AB37" s="117">
        <f>-STOA!Q37</f>
        <v>0</v>
      </c>
      <c r="AC37">
        <f t="shared" si="0"/>
        <v>1.2855434713405149</v>
      </c>
      <c r="AD37">
        <f t="shared" si="1"/>
        <v>144.79894190826346</v>
      </c>
      <c r="AE37">
        <f>'IDT-1'!E37</f>
        <v>0</v>
      </c>
      <c r="AF37" s="26"/>
      <c r="AG37">
        <f t="shared" si="2"/>
        <v>144.79894190826346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2.1022013501614323</v>
      </c>
      <c r="F38">
        <f>GT_Spot!S38</f>
        <v>0</v>
      </c>
      <c r="G38">
        <f>PPCL_NG!S38</f>
        <v>36.36</v>
      </c>
      <c r="H38">
        <f>PPCL_Spot!S38</f>
        <v>10</v>
      </c>
      <c r="I38">
        <f>Bawana_NG!S38</f>
        <v>29.061468766371647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71.180000000000021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0.97</v>
      </c>
      <c r="AB38" s="117">
        <f>-STOA!Q38</f>
        <v>0</v>
      </c>
      <c r="AC38">
        <f t="shared" si="0"/>
        <v>1.3171282970254912</v>
      </c>
      <c r="AD38">
        <f t="shared" si="1"/>
        <v>148.35654181950758</v>
      </c>
      <c r="AE38">
        <f>'IDT-1'!E38</f>
        <v>0</v>
      </c>
      <c r="AF38" s="26"/>
      <c r="AG38">
        <f t="shared" si="2"/>
        <v>148.35654181950758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2.1022013501614323</v>
      </c>
      <c r="F39">
        <f>GT_Spot!S39</f>
        <v>0</v>
      </c>
      <c r="G39">
        <f>PPCL_NG!S39</f>
        <v>36.36</v>
      </c>
      <c r="H39">
        <f>PPCL_Spot!S39</f>
        <v>10</v>
      </c>
      <c r="I39">
        <f>Bawana_NG!S39</f>
        <v>29.061468766371647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71.410000000000011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49.35</v>
      </c>
      <c r="AB39" s="117">
        <f>-STOA!Q39</f>
        <v>0</v>
      </c>
      <c r="AC39">
        <f t="shared" si="0"/>
        <v>1.7448962970254913</v>
      </c>
      <c r="AD39">
        <f t="shared" si="1"/>
        <v>196.53877381950761</v>
      </c>
      <c r="AE39">
        <f>'IDT-1'!E39</f>
        <v>0</v>
      </c>
      <c r="AF39" s="26"/>
      <c r="AG39">
        <f t="shared" si="2"/>
        <v>196.53877381950761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2.1022013501614323</v>
      </c>
      <c r="F40">
        <f>GT_Spot!S40</f>
        <v>0</v>
      </c>
      <c r="G40">
        <f>PPCL_NG!S40</f>
        <v>36.36</v>
      </c>
      <c r="H40">
        <f>PPCL_Spot!S40</f>
        <v>10</v>
      </c>
      <c r="I40">
        <f>Bawana_NG!S40</f>
        <v>29.061468766371647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71.410000000000011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49.35</v>
      </c>
      <c r="AB40" s="117">
        <f>-STOA!Q40</f>
        <v>0</v>
      </c>
      <c r="AC40">
        <f t="shared" si="0"/>
        <v>1.7448962970254913</v>
      </c>
      <c r="AD40">
        <f t="shared" si="1"/>
        <v>196.53877381950761</v>
      </c>
      <c r="AE40">
        <f>'IDT-1'!E40</f>
        <v>0</v>
      </c>
      <c r="AF40" s="26"/>
      <c r="AG40">
        <f t="shared" si="2"/>
        <v>196.53877381950761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2.0403625377643508</v>
      </c>
      <c r="F41">
        <f>GT_Spot!S41</f>
        <v>0</v>
      </c>
      <c r="G41">
        <f>PPCL_NG!S41</f>
        <v>36.36</v>
      </c>
      <c r="H41">
        <f>PPCL_Spot!S41</f>
        <v>10</v>
      </c>
      <c r="I41">
        <f>Bawana_NG!S41</f>
        <v>29.061468766371647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71.410000000000011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49.35</v>
      </c>
      <c r="AB41" s="117">
        <f>-STOA!Q41</f>
        <v>0</v>
      </c>
      <c r="AC41">
        <f t="shared" si="0"/>
        <v>2.3214304044190928</v>
      </c>
      <c r="AD41">
        <f t="shared" si="1"/>
        <v>130.90040089971691</v>
      </c>
      <c r="AE41">
        <f>'IDT-1'!E41</f>
        <v>0</v>
      </c>
      <c r="AF41" s="26"/>
      <c r="AG41">
        <f t="shared" si="2"/>
        <v>130.90040089971691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-65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2.0403625377643508</v>
      </c>
      <c r="F42">
        <f>GT_Spot!S42</f>
        <v>0</v>
      </c>
      <c r="G42">
        <f>PPCL_NG!S42</f>
        <v>36.36</v>
      </c>
      <c r="H42">
        <f>PPCL_Spot!S42</f>
        <v>10</v>
      </c>
      <c r="I42">
        <f>Bawana_NG!S42</f>
        <v>29.061468766371647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71.490000000000009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49.35</v>
      </c>
      <c r="AB42" s="117">
        <f>-STOA!Q42</f>
        <v>0</v>
      </c>
      <c r="AC42">
        <f t="shared" si="0"/>
        <v>1.7450561154763971</v>
      </c>
      <c r="AD42">
        <f t="shared" si="1"/>
        <v>196.55677518865963</v>
      </c>
      <c r="AE42">
        <f>'IDT-1'!E42</f>
        <v>0</v>
      </c>
      <c r="AF42" s="26"/>
      <c r="AG42">
        <f t="shared" si="2"/>
        <v>196.55677518865963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2.0403625377643508</v>
      </c>
      <c r="F43">
        <f>GT_Spot!S43</f>
        <v>0</v>
      </c>
      <c r="G43">
        <f>PPCL_NG!S43</f>
        <v>36.36</v>
      </c>
      <c r="H43">
        <f>PPCL_Spot!S43</f>
        <v>10</v>
      </c>
      <c r="I43">
        <f>Bawana_NG!S43</f>
        <v>29.061468766371647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71.490000000000009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49.35</v>
      </c>
      <c r="AB43" s="117">
        <f>-STOA!Q43</f>
        <v>0</v>
      </c>
      <c r="AC43">
        <f t="shared" si="0"/>
        <v>1.7450561154763971</v>
      </c>
      <c r="AD43">
        <f t="shared" si="1"/>
        <v>196.55677518865963</v>
      </c>
      <c r="AE43">
        <f>'IDT-1'!E43</f>
        <v>0</v>
      </c>
      <c r="AF43" s="26"/>
      <c r="AG43">
        <f t="shared" si="2"/>
        <v>196.55677518865963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2.0403625377643508</v>
      </c>
      <c r="F44">
        <f>GT_Spot!S44</f>
        <v>0</v>
      </c>
      <c r="G44">
        <f>PPCL_NG!S44</f>
        <v>36.36</v>
      </c>
      <c r="H44">
        <f>PPCL_Spot!S44</f>
        <v>10</v>
      </c>
      <c r="I44">
        <f>Bawana_NG!S44</f>
        <v>29.061468766371647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71.640000000000015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49.35</v>
      </c>
      <c r="AB44" s="117">
        <f>-STOA!Q44</f>
        <v>0</v>
      </c>
      <c r="AC44">
        <f t="shared" si="0"/>
        <v>1.7463761154763968</v>
      </c>
      <c r="AD44">
        <f t="shared" si="1"/>
        <v>196.70545518865958</v>
      </c>
      <c r="AE44">
        <f>'IDT-1'!E44</f>
        <v>0</v>
      </c>
      <c r="AF44" s="26"/>
      <c r="AG44">
        <f t="shared" si="2"/>
        <v>196.70545518865958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2.0403625377643508</v>
      </c>
      <c r="F45">
        <f>GT_Spot!S45</f>
        <v>0</v>
      </c>
      <c r="G45">
        <f>PPCL_NG!S45</f>
        <v>36.36</v>
      </c>
      <c r="H45">
        <f>PPCL_Spot!S45</f>
        <v>10</v>
      </c>
      <c r="I45">
        <f>Bawana_NG!S45</f>
        <v>29.061468766371647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71.670000000000016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49.35</v>
      </c>
      <c r="AB45" s="117">
        <f>-STOA!Q45</f>
        <v>0</v>
      </c>
      <c r="AC45">
        <f t="shared" si="0"/>
        <v>1.7466401154763971</v>
      </c>
      <c r="AD45">
        <f t="shared" si="1"/>
        <v>196.73519118865963</v>
      </c>
      <c r="AE45">
        <f>'IDT-1'!E45</f>
        <v>0</v>
      </c>
      <c r="AF45" s="26"/>
      <c r="AG45">
        <f t="shared" si="2"/>
        <v>196.73519118865963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2.0403625377643508</v>
      </c>
      <c r="F46">
        <f>GT_Spot!S46</f>
        <v>0</v>
      </c>
      <c r="G46">
        <f>PPCL_NG!S46</f>
        <v>36.36</v>
      </c>
      <c r="H46">
        <f>PPCL_Spot!S46</f>
        <v>10</v>
      </c>
      <c r="I46">
        <f>Bawana_NG!S46</f>
        <v>29.061468766371647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71.670000000000016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49.35</v>
      </c>
      <c r="AB46" s="117">
        <f>-STOA!Q46</f>
        <v>0</v>
      </c>
      <c r="AC46">
        <f t="shared" si="0"/>
        <v>2.3237184044190928</v>
      </c>
      <c r="AD46">
        <f t="shared" si="1"/>
        <v>131.15811289971694</v>
      </c>
      <c r="AE46">
        <f>'IDT-1'!E46</f>
        <v>0</v>
      </c>
      <c r="AF46" s="26"/>
      <c r="AG46">
        <f t="shared" si="2"/>
        <v>131.15811289971694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-65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2.0403625377643508</v>
      </c>
      <c r="F47">
        <f>GT_Spot!S47</f>
        <v>0</v>
      </c>
      <c r="G47">
        <f>PPCL_NG!S47</f>
        <v>36.36</v>
      </c>
      <c r="H47">
        <f>PPCL_Spot!S47</f>
        <v>10</v>
      </c>
      <c r="I47">
        <f>Bawana_NG!S47</f>
        <v>29.061468766371647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71.680000000000021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49.35</v>
      </c>
      <c r="AB47" s="117">
        <f>-STOA!Q47</f>
        <v>0</v>
      </c>
      <c r="AC47">
        <f t="shared" si="0"/>
        <v>1.7467281154763969</v>
      </c>
      <c r="AD47">
        <f t="shared" si="1"/>
        <v>196.74510318865961</v>
      </c>
      <c r="AE47">
        <f>'IDT-1'!E47</f>
        <v>0</v>
      </c>
      <c r="AF47" s="26"/>
      <c r="AG47">
        <f t="shared" si="2"/>
        <v>196.74510318865961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2.0403625377643508</v>
      </c>
      <c r="F48">
        <f>GT_Spot!S48</f>
        <v>0</v>
      </c>
      <c r="G48">
        <f>PPCL_NG!S48</f>
        <v>36.36</v>
      </c>
      <c r="H48">
        <f>PPCL_Spot!S48</f>
        <v>10</v>
      </c>
      <c r="I48">
        <f>Bawana_NG!S48</f>
        <v>29.061468766371647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71.680000000000021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49.35</v>
      </c>
      <c r="AB48" s="117">
        <f>-STOA!Q48</f>
        <v>0</v>
      </c>
      <c r="AC48">
        <f t="shared" si="0"/>
        <v>1.7467281154763969</v>
      </c>
      <c r="AD48">
        <f t="shared" si="1"/>
        <v>196.74510318865961</v>
      </c>
      <c r="AE48">
        <f>'IDT-1'!E48</f>
        <v>0</v>
      </c>
      <c r="AF48" s="26"/>
      <c r="AG48">
        <f t="shared" si="2"/>
        <v>196.74510318865961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2.0403625377643508</v>
      </c>
      <c r="F49">
        <f>GT_Spot!S49</f>
        <v>0</v>
      </c>
      <c r="G49">
        <f>PPCL_NG!S49</f>
        <v>36.36</v>
      </c>
      <c r="H49">
        <f>PPCL_Spot!S49</f>
        <v>10</v>
      </c>
      <c r="I49">
        <f>Bawana_NG!S49</f>
        <v>29.06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71.840000000000018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49.35</v>
      </c>
      <c r="AB49" s="117">
        <f>-STOA!Q49</f>
        <v>0</v>
      </c>
      <c r="AC49">
        <f t="shared" si="0"/>
        <v>1.7481231903323267</v>
      </c>
      <c r="AD49">
        <f t="shared" si="1"/>
        <v>196.90223934743204</v>
      </c>
      <c r="AE49">
        <f>'IDT-1'!E49</f>
        <v>0</v>
      </c>
      <c r="AF49" s="26"/>
      <c r="AG49">
        <f t="shared" si="2"/>
        <v>196.90223934743204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2.0403625377643508</v>
      </c>
      <c r="F50">
        <f>GT_Spot!S50</f>
        <v>0</v>
      </c>
      <c r="G50">
        <f>PPCL_NG!S50</f>
        <v>36.36</v>
      </c>
      <c r="H50">
        <f>PPCL_Spot!S50</f>
        <v>10</v>
      </c>
      <c r="I50">
        <f>Bawana_NG!S50</f>
        <v>29.06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71.840000000000018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49.35</v>
      </c>
      <c r="AB50" s="117">
        <f>-STOA!Q50</f>
        <v>0</v>
      </c>
      <c r="AC50">
        <f t="shared" si="0"/>
        <v>1.7481231903323267</v>
      </c>
      <c r="AD50">
        <f t="shared" si="1"/>
        <v>196.90223934743204</v>
      </c>
      <c r="AE50">
        <f>'IDT-1'!E50</f>
        <v>0</v>
      </c>
      <c r="AF50" s="26"/>
      <c r="AG50">
        <f t="shared" si="2"/>
        <v>196.90223934743204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1.9791407222914075</v>
      </c>
      <c r="F51">
        <f>GT_Spot!S51</f>
        <v>0</v>
      </c>
      <c r="G51">
        <f>PPCL_NG!S51</f>
        <v>36.36</v>
      </c>
      <c r="H51">
        <f>PPCL_Spot!S51</f>
        <v>10</v>
      </c>
      <c r="I51">
        <f>Bawana_NG!S51</f>
        <v>29.060592652323823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71.840000000000018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49.35</v>
      </c>
      <c r="AB51" s="117">
        <f>-STOA!Q51</f>
        <v>0</v>
      </c>
      <c r="AC51">
        <f t="shared" si="0"/>
        <v>2.32466794263931</v>
      </c>
      <c r="AD51">
        <f t="shared" si="1"/>
        <v>131.26506543197593</v>
      </c>
      <c r="AE51">
        <f>'IDT-1'!E51</f>
        <v>0</v>
      </c>
      <c r="AF51" s="26"/>
      <c r="AG51">
        <f t="shared" si="2"/>
        <v>131.26506543197593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-65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1.9791407222914075</v>
      </c>
      <c r="F52">
        <f>GT_Spot!S52</f>
        <v>0</v>
      </c>
      <c r="G52">
        <f>PPCL_NG!S52</f>
        <v>36.36</v>
      </c>
      <c r="H52">
        <f>PPCL_Spot!S52</f>
        <v>10</v>
      </c>
      <c r="I52">
        <f>Bawana_NG!S52</f>
        <v>29.060592652323823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72.980000000000018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49.35</v>
      </c>
      <c r="AB52" s="117">
        <f>-STOA!Q52</f>
        <v>0</v>
      </c>
      <c r="AC52">
        <f t="shared" si="0"/>
        <v>1.7576216536966141</v>
      </c>
      <c r="AD52">
        <f t="shared" si="1"/>
        <v>197.9721117209186</v>
      </c>
      <c r="AE52">
        <f>'IDT-1'!E52</f>
        <v>0</v>
      </c>
      <c r="AF52" s="26"/>
      <c r="AG52">
        <f t="shared" si="2"/>
        <v>197.9721117209186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1.9791407222914075</v>
      </c>
      <c r="F53">
        <f>GT_Spot!S53</f>
        <v>0</v>
      </c>
      <c r="G53">
        <f>PPCL_NG!S53</f>
        <v>36.36</v>
      </c>
      <c r="H53">
        <f>PPCL_Spot!S53</f>
        <v>10</v>
      </c>
      <c r="I53">
        <f>Bawana_NG!S53</f>
        <v>29.060592652323823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73.850000000000023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49.35</v>
      </c>
      <c r="AB53" s="117">
        <f>-STOA!Q53</f>
        <v>0</v>
      </c>
      <c r="AC53">
        <f t="shared" si="0"/>
        <v>1.7652776536966142</v>
      </c>
      <c r="AD53">
        <f t="shared" si="1"/>
        <v>198.83445572091861</v>
      </c>
      <c r="AE53">
        <f>'IDT-1'!E53</f>
        <v>0</v>
      </c>
      <c r="AF53" s="26"/>
      <c r="AG53">
        <f t="shared" si="2"/>
        <v>198.83445572091861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1.9791407222914075</v>
      </c>
      <c r="F54">
        <f>GT_Spot!S54</f>
        <v>0</v>
      </c>
      <c r="G54">
        <f>PPCL_NG!S54</f>
        <v>36.36</v>
      </c>
      <c r="H54">
        <f>PPCL_Spot!S54</f>
        <v>10</v>
      </c>
      <c r="I54">
        <f>Bawana_NG!S54</f>
        <v>29.060592652323823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73.680000000000021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49.35</v>
      </c>
      <c r="AB54" s="117">
        <f>-STOA!Q54</f>
        <v>0</v>
      </c>
      <c r="AC54">
        <f t="shared" si="0"/>
        <v>1.7637816536966142</v>
      </c>
      <c r="AD54">
        <f t="shared" si="1"/>
        <v>198.66595172091863</v>
      </c>
      <c r="AE54">
        <f>'IDT-1'!E54</f>
        <v>0</v>
      </c>
      <c r="AF54" s="26"/>
      <c r="AG54">
        <f t="shared" si="2"/>
        <v>198.66595172091863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1.9791407222914075</v>
      </c>
      <c r="F55">
        <f>GT_Spot!S55</f>
        <v>0</v>
      </c>
      <c r="G55">
        <f>PPCL_NG!S55</f>
        <v>36.36</v>
      </c>
      <c r="H55">
        <f>PPCL_Spot!S55</f>
        <v>9.83</v>
      </c>
      <c r="I55">
        <f>Bawana_NG!S55</f>
        <v>29.060592652323823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73.760000000000019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49.35</v>
      </c>
      <c r="AB55" s="117">
        <f>-STOA!Q55</f>
        <v>0</v>
      </c>
      <c r="AC55">
        <f t="shared" si="0"/>
        <v>2.3400679426393101</v>
      </c>
      <c r="AD55">
        <f t="shared" si="1"/>
        <v>132.99966543197593</v>
      </c>
      <c r="AE55">
        <f>'IDT-1'!E55</f>
        <v>0</v>
      </c>
      <c r="AF55" s="26"/>
      <c r="AG55">
        <f t="shared" si="2"/>
        <v>132.99966543197593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-65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1.9791407222914075</v>
      </c>
      <c r="F56">
        <f>GT_Spot!S56</f>
        <v>0</v>
      </c>
      <c r="G56">
        <f>PPCL_NG!S56</f>
        <v>36.36</v>
      </c>
      <c r="H56">
        <f>PPCL_Spot!S56</f>
        <v>10</v>
      </c>
      <c r="I56">
        <f>Bawana_NG!S56</f>
        <v>29.060592652323823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73.760000000000019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49.35</v>
      </c>
      <c r="AB56" s="117">
        <f>-STOA!Q56</f>
        <v>0</v>
      </c>
      <c r="AC56">
        <f t="shared" si="0"/>
        <v>1.7644856536966143</v>
      </c>
      <c r="AD56">
        <f t="shared" si="1"/>
        <v>198.74524772091863</v>
      </c>
      <c r="AE56">
        <f>'IDT-1'!E56</f>
        <v>0</v>
      </c>
      <c r="AF56" s="26"/>
      <c r="AG56">
        <f t="shared" si="2"/>
        <v>198.74524772091863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1.9791407222914075</v>
      </c>
      <c r="F57">
        <f>GT_Spot!S57</f>
        <v>0</v>
      </c>
      <c r="G57">
        <f>PPCL_NG!S57</f>
        <v>36.36</v>
      </c>
      <c r="H57">
        <f>PPCL_Spot!S57</f>
        <v>10</v>
      </c>
      <c r="I57">
        <f>Bawana_NG!S57</f>
        <v>29.061468550894165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73.030000000000015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49.35</v>
      </c>
      <c r="AB57" s="117">
        <f>-STOA!Q57</f>
        <v>0</v>
      </c>
      <c r="AC57">
        <f t="shared" si="0"/>
        <v>1.7580693616040333</v>
      </c>
      <c r="AD57">
        <f t="shared" si="1"/>
        <v>198.02253991158153</v>
      </c>
      <c r="AE57">
        <f>'IDT-1'!E57</f>
        <v>0</v>
      </c>
      <c r="AF57" s="26"/>
      <c r="AG57">
        <f t="shared" si="2"/>
        <v>198.02253991158153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1.9791407222914075</v>
      </c>
      <c r="F58">
        <f>GT_Spot!S58</f>
        <v>0</v>
      </c>
      <c r="G58">
        <f>PPCL_NG!S58</f>
        <v>36.36</v>
      </c>
      <c r="H58">
        <f>PPCL_Spot!S58</f>
        <v>10</v>
      </c>
      <c r="I58">
        <f>Bawana_NG!S58</f>
        <v>29.061468550894165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73.030000000000015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49.35</v>
      </c>
      <c r="AB58" s="117">
        <f>-STOA!Q58</f>
        <v>0</v>
      </c>
      <c r="AC58">
        <f t="shared" si="0"/>
        <v>1.7580693616040333</v>
      </c>
      <c r="AD58">
        <f t="shared" si="1"/>
        <v>198.02253991158153</v>
      </c>
      <c r="AE58">
        <f>'IDT-1'!E58</f>
        <v>0</v>
      </c>
      <c r="AF58" s="26"/>
      <c r="AG58">
        <f t="shared" si="2"/>
        <v>198.02253991158153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2.0403625377643508</v>
      </c>
      <c r="F59">
        <f>GT_Spot!S59</f>
        <v>0</v>
      </c>
      <c r="G59">
        <f>PPCL_NG!S59</f>
        <v>36.36</v>
      </c>
      <c r="H59">
        <f>PPCL_Spot!S59</f>
        <v>10</v>
      </c>
      <c r="I59">
        <f>Bawana_NG!S59</f>
        <v>29.060592652323823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72.950000000000017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49.35</v>
      </c>
      <c r="AB59" s="117">
        <f>-STOA!Q59</f>
        <v>0</v>
      </c>
      <c r="AC59">
        <f t="shared" si="0"/>
        <v>2.3349746946154717</v>
      </c>
      <c r="AD59">
        <f t="shared" si="1"/>
        <v>132.42598049547271</v>
      </c>
      <c r="AE59">
        <f>'IDT-1'!E59</f>
        <v>0</v>
      </c>
      <c r="AF59" s="26"/>
      <c r="AG59">
        <f t="shared" si="2"/>
        <v>132.42598049547271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-65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2.0403625377643508</v>
      </c>
      <c r="F60">
        <f>GT_Spot!S60</f>
        <v>0</v>
      </c>
      <c r="G60">
        <f>PPCL_NG!S60</f>
        <v>36.36</v>
      </c>
      <c r="H60">
        <f>PPCL_Spot!S60</f>
        <v>10</v>
      </c>
      <c r="I60">
        <f>Bawana_NG!S60</f>
        <v>28.730000000000004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72.950000000000017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49.35</v>
      </c>
      <c r="AB60" s="117">
        <f>-STOA!Q60</f>
        <v>0</v>
      </c>
      <c r="AC60">
        <f t="shared" si="0"/>
        <v>1.7549871903323264</v>
      </c>
      <c r="AD60">
        <f t="shared" si="1"/>
        <v>197.67537534743204</v>
      </c>
      <c r="AE60">
        <f>'IDT-1'!E60</f>
        <v>0</v>
      </c>
      <c r="AF60" s="26"/>
      <c r="AG60">
        <f t="shared" si="2"/>
        <v>197.67537534743204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2.0403625377643508</v>
      </c>
      <c r="F61">
        <f>GT_Spot!S61</f>
        <v>0</v>
      </c>
      <c r="G61">
        <f>PPCL_NG!S61</f>
        <v>36.36</v>
      </c>
      <c r="H61">
        <f>PPCL_Spot!S61</f>
        <v>10</v>
      </c>
      <c r="I61">
        <f>Bawana_NG!S61</f>
        <v>28.730000000000004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72.920000000000016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49.35</v>
      </c>
      <c r="AB61" s="117">
        <f>-STOA!Q61</f>
        <v>0</v>
      </c>
      <c r="AC61">
        <f t="shared" si="0"/>
        <v>1.7547231903323266</v>
      </c>
      <c r="AD61">
        <f t="shared" si="1"/>
        <v>197.64563934743205</v>
      </c>
      <c r="AE61">
        <f>'IDT-1'!E61</f>
        <v>0</v>
      </c>
      <c r="AF61" s="26"/>
      <c r="AG61">
        <f t="shared" si="2"/>
        <v>197.64563934743205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2.0403625377643508</v>
      </c>
      <c r="F62">
        <f>GT_Spot!S62</f>
        <v>0</v>
      </c>
      <c r="G62">
        <f>PPCL_NG!S62</f>
        <v>36.36</v>
      </c>
      <c r="H62">
        <f>PPCL_Spot!S62</f>
        <v>10</v>
      </c>
      <c r="I62">
        <f>Bawana_NG!S62</f>
        <v>29.060571181345797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72.830000000000027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49.35</v>
      </c>
      <c r="AB62" s="117">
        <f>-STOA!Q62</f>
        <v>0</v>
      </c>
      <c r="AC62">
        <f t="shared" si="0"/>
        <v>1.7568402167281696</v>
      </c>
      <c r="AD62">
        <f t="shared" si="1"/>
        <v>197.884093502382</v>
      </c>
      <c r="AE62">
        <f>'IDT-1'!E62</f>
        <v>0</v>
      </c>
      <c r="AF62" s="26"/>
      <c r="AG62">
        <f t="shared" si="2"/>
        <v>197.884093502382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2.0403625377643508</v>
      </c>
      <c r="F63">
        <f>GT_Spot!S63</f>
        <v>0</v>
      </c>
      <c r="G63">
        <f>PPCL_NG!S63</f>
        <v>36.36</v>
      </c>
      <c r="H63">
        <f>PPCL_Spot!S63</f>
        <v>10</v>
      </c>
      <c r="I63">
        <f>Bawana_NG!S63</f>
        <v>29.060592652323823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72.830000000000027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49.35</v>
      </c>
      <c r="AB63" s="117">
        <f>-STOA!Q63</f>
        <v>0</v>
      </c>
      <c r="AC63">
        <f t="shared" si="0"/>
        <v>2.333918694615472</v>
      </c>
      <c r="AD63">
        <f t="shared" si="1"/>
        <v>132.30703649547272</v>
      </c>
      <c r="AE63">
        <f>'IDT-1'!E63</f>
        <v>0</v>
      </c>
      <c r="AF63" s="26"/>
      <c r="AG63">
        <f t="shared" si="2"/>
        <v>132.30703649547272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-65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2.0403625377643508</v>
      </c>
      <c r="F64">
        <f>GT_Spot!S64</f>
        <v>0</v>
      </c>
      <c r="G64">
        <f>PPCL_NG!S64</f>
        <v>36.36</v>
      </c>
      <c r="H64">
        <f>PPCL_Spot!S64</f>
        <v>10</v>
      </c>
      <c r="I64">
        <f>Bawana_NG!S64</f>
        <v>29.060592652323823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72.830000000000027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49.35</v>
      </c>
      <c r="AB64" s="117">
        <f>-STOA!Q64</f>
        <v>0</v>
      </c>
      <c r="AC64">
        <f t="shared" si="0"/>
        <v>1.7568404056727762</v>
      </c>
      <c r="AD64">
        <f t="shared" si="1"/>
        <v>197.8841147844154</v>
      </c>
      <c r="AE64">
        <f>'IDT-1'!E64</f>
        <v>0</v>
      </c>
      <c r="AF64" s="26"/>
      <c r="AG64">
        <f t="shared" si="2"/>
        <v>197.8841147844154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2.0403625377643508</v>
      </c>
      <c r="F65">
        <f>GT_Spot!S65</f>
        <v>0</v>
      </c>
      <c r="G65">
        <f>PPCL_NG!S65</f>
        <v>36.36</v>
      </c>
      <c r="H65">
        <f>PPCL_Spot!S65</f>
        <v>10</v>
      </c>
      <c r="I65">
        <f>Bawana_NG!S65</f>
        <v>29.060580920494459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71.930000000000021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49.35</v>
      </c>
      <c r="AB65" s="117">
        <f>-STOA!Q65</f>
        <v>0</v>
      </c>
      <c r="AC65">
        <f t="shared" si="0"/>
        <v>1.7489203024326778</v>
      </c>
      <c r="AD65">
        <f t="shared" si="1"/>
        <v>196.99202315582616</v>
      </c>
      <c r="AE65">
        <f>'IDT-1'!E65</f>
        <v>0</v>
      </c>
      <c r="AF65" s="26"/>
      <c r="AG65">
        <f t="shared" si="2"/>
        <v>196.99202315582616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2.0403625377643508</v>
      </c>
      <c r="F66">
        <f>GT_Spot!S66</f>
        <v>0</v>
      </c>
      <c r="G66">
        <f>PPCL_NG!S66</f>
        <v>36.36</v>
      </c>
      <c r="H66">
        <f>PPCL_Spot!S66</f>
        <v>10</v>
      </c>
      <c r="I66">
        <f>Bawana_NG!S66</f>
        <v>29.060590782929751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71.930000000000021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49.35</v>
      </c>
      <c r="AB66" s="117">
        <f>-STOA!Q66</f>
        <v>0</v>
      </c>
      <c r="AC66">
        <f t="shared" si="0"/>
        <v>1.7489203892221081</v>
      </c>
      <c r="AD66">
        <f t="shared" si="1"/>
        <v>196.99203293147198</v>
      </c>
      <c r="AE66">
        <f>'IDT-1'!E66</f>
        <v>0</v>
      </c>
      <c r="AF66" s="26"/>
      <c r="AG66">
        <f t="shared" si="2"/>
        <v>196.99203293147198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2.0403625377643508</v>
      </c>
      <c r="F67">
        <f>GT_Spot!S67</f>
        <v>0</v>
      </c>
      <c r="G67">
        <f>PPCL_NG!S67</f>
        <v>36.36</v>
      </c>
      <c r="H67">
        <f>PPCL_Spot!S67</f>
        <v>10</v>
      </c>
      <c r="I67">
        <f>Bawana_NG!S67</f>
        <v>28.828754804992865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71.930000000000021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49.35</v>
      </c>
      <c r="AB67" s="117">
        <f>-STOA!Q67</f>
        <v>0</v>
      </c>
      <c r="AC67">
        <f t="shared" si="0"/>
        <v>2.3239585215589598</v>
      </c>
      <c r="AD67">
        <f t="shared" si="1"/>
        <v>131.18515882119829</v>
      </c>
      <c r="AE67">
        <f>'IDT-1'!E67</f>
        <v>0</v>
      </c>
      <c r="AF67" s="26"/>
      <c r="AG67">
        <f t="shared" si="2"/>
        <v>131.18515882119829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-65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2.0403625377643508</v>
      </c>
      <c r="F68">
        <f>GT_Spot!S68</f>
        <v>0</v>
      </c>
      <c r="G68">
        <f>PPCL_NG!S68</f>
        <v>36.36</v>
      </c>
      <c r="H68">
        <f>PPCL_Spot!S68</f>
        <v>10</v>
      </c>
      <c r="I68">
        <f>Bawana_NG!S68</f>
        <v>28.348781012168377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71.930000000000021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49.35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1.7426564632394081</v>
      </c>
      <c r="AD68">
        <f t="shared" ref="AD68:AD98" si="4">SUM(B68:AB68,AI68:AR68)-AC68</f>
        <v>196.28648708669334</v>
      </c>
      <c r="AE68">
        <f>'IDT-1'!E68</f>
        <v>0</v>
      </c>
      <c r="AF68" s="26"/>
      <c r="AG68">
        <f t="shared" ref="AG68:AG98" si="5">SUM(AD68:AF68)+AT68</f>
        <v>196.28648708669334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2.0403625377643508</v>
      </c>
      <c r="F69">
        <f>GT_Spot!S69</f>
        <v>0</v>
      </c>
      <c r="G69">
        <f>PPCL_NG!S69</f>
        <v>36.36</v>
      </c>
      <c r="H69">
        <f>PPCL_Spot!S69</f>
        <v>10</v>
      </c>
      <c r="I69">
        <f>Bawana_NG!S69</f>
        <v>26.959999999999997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71.930000000000021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49.35</v>
      </c>
      <c r="AB69" s="117">
        <f>-STOA!Q69</f>
        <v>0</v>
      </c>
      <c r="AC69">
        <f t="shared" si="3"/>
        <v>1.7304351903323265</v>
      </c>
      <c r="AD69">
        <f t="shared" si="4"/>
        <v>194.90992734743205</v>
      </c>
      <c r="AE69">
        <f>'IDT-1'!E69</f>
        <v>0</v>
      </c>
      <c r="AF69" s="26"/>
      <c r="AG69">
        <f t="shared" si="5"/>
        <v>194.90992734743205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2.0403625377643508</v>
      </c>
      <c r="F70">
        <f>GT_Spot!S70</f>
        <v>0</v>
      </c>
      <c r="G70">
        <f>PPCL_NG!S70</f>
        <v>36.36</v>
      </c>
      <c r="H70">
        <f>PPCL_Spot!S70</f>
        <v>10</v>
      </c>
      <c r="I70">
        <f>Bawana_NG!S70</f>
        <v>26.959999999999997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71.960000000000008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49.35</v>
      </c>
      <c r="AB70" s="117">
        <f>-STOA!Q70</f>
        <v>0</v>
      </c>
      <c r="AC70">
        <f t="shared" si="3"/>
        <v>1.7306991903323266</v>
      </c>
      <c r="AD70">
        <f t="shared" si="4"/>
        <v>194.93966334743203</v>
      </c>
      <c r="AE70">
        <f>'IDT-1'!E70</f>
        <v>0</v>
      </c>
      <c r="AF70" s="26"/>
      <c r="AG70">
        <f t="shared" si="5"/>
        <v>194.93966334743203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2.0403625377643508</v>
      </c>
      <c r="F71">
        <f>GT_Spot!S71</f>
        <v>0</v>
      </c>
      <c r="G71">
        <f>PPCL_NG!S71</f>
        <v>36.36</v>
      </c>
      <c r="H71">
        <f>PPCL_Spot!S71</f>
        <v>10</v>
      </c>
      <c r="I71">
        <f>Bawana_NG!S71</f>
        <v>26.959999999999997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71.960000000000008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49.35</v>
      </c>
      <c r="AB71" s="117">
        <f>-STOA!Q71</f>
        <v>0</v>
      </c>
      <c r="AC71">
        <f t="shared" si="3"/>
        <v>2.3077774792750221</v>
      </c>
      <c r="AD71">
        <f t="shared" si="4"/>
        <v>129.36258505848934</v>
      </c>
      <c r="AE71">
        <f>'IDT-1'!E71</f>
        <v>0</v>
      </c>
      <c r="AF71" s="26"/>
      <c r="AG71">
        <f t="shared" si="5"/>
        <v>129.36258505848934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-65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2.0403625377643508</v>
      </c>
      <c r="F72">
        <f>GT_Spot!S72</f>
        <v>0</v>
      </c>
      <c r="G72">
        <f>PPCL_NG!S72</f>
        <v>36.36</v>
      </c>
      <c r="H72">
        <f>PPCL_Spot!S72</f>
        <v>10</v>
      </c>
      <c r="I72">
        <f>Bawana_NG!S72</f>
        <v>26.959999999999997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71.980000000000018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49.35</v>
      </c>
      <c r="AB72" s="117">
        <f>-STOA!Q72</f>
        <v>0</v>
      </c>
      <c r="AC72">
        <f t="shared" si="3"/>
        <v>1.7308751903323263</v>
      </c>
      <c r="AD72">
        <f t="shared" si="4"/>
        <v>194.95948734743203</v>
      </c>
      <c r="AE72">
        <f>'IDT-1'!E72</f>
        <v>0</v>
      </c>
      <c r="AF72" s="26"/>
      <c r="AG72">
        <f t="shared" si="5"/>
        <v>194.95948734743203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1.5745268849504357</v>
      </c>
      <c r="F73">
        <f>GT_Spot!S73</f>
        <v>0</v>
      </c>
      <c r="G73">
        <f>PPCL_NG!S73</f>
        <v>36.36</v>
      </c>
      <c r="H73">
        <f>PPCL_Spot!S73</f>
        <v>6.5921973991330445</v>
      </c>
      <c r="I73">
        <f>Bawana_NG!S73</f>
        <v>26.959999999999997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71.930000000000021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49.35</v>
      </c>
      <c r="AB73" s="117">
        <f>-STOA!Q73</f>
        <v>0</v>
      </c>
      <c r="AC73">
        <f t="shared" si="3"/>
        <v>1.6963471736999349</v>
      </c>
      <c r="AD73">
        <f t="shared" si="4"/>
        <v>191.07037711038356</v>
      </c>
      <c r="AE73">
        <f>'IDT-1'!E73</f>
        <v>0</v>
      </c>
      <c r="AF73" s="26"/>
      <c r="AG73">
        <f t="shared" si="5"/>
        <v>191.07037711038356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2.0403625377643508</v>
      </c>
      <c r="F74">
        <f>GT_Spot!S74</f>
        <v>0</v>
      </c>
      <c r="G74">
        <f>PPCL_NG!S74</f>
        <v>36.36</v>
      </c>
      <c r="H74">
        <f>PPCL_Spot!S74</f>
        <v>10</v>
      </c>
      <c r="I74">
        <f>Bawana_NG!S74</f>
        <v>26.959999999999997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71.930000000000021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49.35</v>
      </c>
      <c r="AB74" s="117">
        <f>-STOA!Q74</f>
        <v>0</v>
      </c>
      <c r="AC74">
        <f t="shared" si="3"/>
        <v>1.7304351903323265</v>
      </c>
      <c r="AD74">
        <f t="shared" si="4"/>
        <v>194.90992734743205</v>
      </c>
      <c r="AE74">
        <f>'IDT-1'!E74</f>
        <v>0</v>
      </c>
      <c r="AF74" s="26"/>
      <c r="AG74">
        <f t="shared" si="5"/>
        <v>194.90992734743205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1.7806684733514002</v>
      </c>
      <c r="F75">
        <f>GT_Spot!S75</f>
        <v>0</v>
      </c>
      <c r="G75">
        <f>PPCL_NG!S75</f>
        <v>36.36</v>
      </c>
      <c r="H75">
        <f>PPCL_Spot!S75</f>
        <v>9.4570446735395191</v>
      </c>
      <c r="I75">
        <f>Bawana_NG!S75</f>
        <v>26.959999999999997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71.08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0.97</v>
      </c>
      <c r="AB75" s="117">
        <f>-STOA!Q75</f>
        <v>0</v>
      </c>
      <c r="AC75">
        <f t="shared" si="3"/>
        <v>1.5564917013584996</v>
      </c>
      <c r="AD75">
        <f t="shared" si="4"/>
        <v>115.05122144553242</v>
      </c>
      <c r="AE75">
        <f>'IDT-1'!E75</f>
        <v>0</v>
      </c>
      <c r="AF75" s="26"/>
      <c r="AG75">
        <f t="shared" si="5"/>
        <v>115.05122144553242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-30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1.7806684733514002</v>
      </c>
      <c r="F76">
        <f>GT_Spot!S76</f>
        <v>0</v>
      </c>
      <c r="G76">
        <f>PPCL_NG!S76</f>
        <v>36.36</v>
      </c>
      <c r="H76">
        <f>PPCL_Spot!S76</f>
        <v>9.4570446735395191</v>
      </c>
      <c r="I76">
        <f>Bawana_NG!S76</f>
        <v>26.959999999999997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71.08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0.97</v>
      </c>
      <c r="AB76" s="117">
        <f>-STOA!Q76</f>
        <v>0</v>
      </c>
      <c r="AC76">
        <f t="shared" si="3"/>
        <v>1.5456118756926402</v>
      </c>
      <c r="AD76">
        <f t="shared" si="4"/>
        <v>174.09210127119829</v>
      </c>
      <c r="AE76">
        <f>'IDT-1'!E76</f>
        <v>0</v>
      </c>
      <c r="AF76" s="26"/>
      <c r="AG76">
        <f t="shared" si="5"/>
        <v>174.09210127119829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29.03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1.7806684733514002</v>
      </c>
      <c r="F77">
        <f>GT_Spot!S77</f>
        <v>0</v>
      </c>
      <c r="G77">
        <f>PPCL_NG!S77</f>
        <v>36.36</v>
      </c>
      <c r="H77">
        <f>PPCL_Spot!S77</f>
        <v>9.4570446735395191</v>
      </c>
      <c r="I77">
        <f>Bawana_NG!S77</f>
        <v>26.959999999999997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71.08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0.97</v>
      </c>
      <c r="AB77" s="117">
        <f>-STOA!Q77</f>
        <v>0</v>
      </c>
      <c r="AC77">
        <f t="shared" si="3"/>
        <v>1.5456118756926402</v>
      </c>
      <c r="AD77">
        <f t="shared" si="4"/>
        <v>174.09210127119829</v>
      </c>
      <c r="AE77">
        <f>'IDT-1'!E77</f>
        <v>0</v>
      </c>
      <c r="AF77" s="26"/>
      <c r="AG77">
        <f t="shared" si="5"/>
        <v>174.09210127119829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29.03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1.7806684733514002</v>
      </c>
      <c r="F78">
        <f>GT_Spot!S78</f>
        <v>0</v>
      </c>
      <c r="G78">
        <f>PPCL_NG!S78</f>
        <v>36.36</v>
      </c>
      <c r="H78">
        <f>PPCL_Spot!S78</f>
        <v>9.4570446735395191</v>
      </c>
      <c r="I78">
        <f>Bawana_NG!S78</f>
        <v>26.959999999999997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71.08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0.97</v>
      </c>
      <c r="AB78" s="117">
        <f>-STOA!Q78</f>
        <v>0</v>
      </c>
      <c r="AC78">
        <f t="shared" si="3"/>
        <v>1.5881158756926401</v>
      </c>
      <c r="AD78">
        <f t="shared" si="4"/>
        <v>178.87959727119826</v>
      </c>
      <c r="AE78">
        <f>'IDT-1'!E78</f>
        <v>0</v>
      </c>
      <c r="AF78" s="26"/>
      <c r="AG78">
        <f t="shared" si="5"/>
        <v>178.87959727119826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33.86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1.8322410766530139</v>
      </c>
      <c r="F79">
        <f>GT_Spot!S79</f>
        <v>0</v>
      </c>
      <c r="G79">
        <f>PPCL_NG!S79</f>
        <v>36.36</v>
      </c>
      <c r="H79">
        <f>PPCL_Spot!S79</f>
        <v>9.0071852546079327</v>
      </c>
      <c r="I79">
        <f>Bawana_NG!S79</f>
        <v>26.959999999999997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71.08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0.97</v>
      </c>
      <c r="AB79" s="117">
        <f>-STOA!Q79</f>
        <v>0</v>
      </c>
      <c r="AC79">
        <f t="shared" si="3"/>
        <v>1.5846109517150964</v>
      </c>
      <c r="AD79">
        <f t="shared" si="4"/>
        <v>178.48481537954586</v>
      </c>
      <c r="AE79">
        <f>'IDT-1'!E79</f>
        <v>0</v>
      </c>
      <c r="AF79" s="26"/>
      <c r="AG79">
        <f t="shared" si="5"/>
        <v>178.48481537954586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33.86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1.8322410766530139</v>
      </c>
      <c r="F80">
        <f>GT_Spot!S80</f>
        <v>0</v>
      </c>
      <c r="G80">
        <f>PPCL_NG!S80</f>
        <v>36.36</v>
      </c>
      <c r="H80">
        <f>PPCL_Spot!S80</f>
        <v>9.4570446735395191</v>
      </c>
      <c r="I80">
        <f>Bawana_NG!S80</f>
        <v>26.959999999999997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71.08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0.97</v>
      </c>
      <c r="AB80" s="117">
        <f>-STOA!Q80</f>
        <v>0</v>
      </c>
      <c r="AC80">
        <f t="shared" si="3"/>
        <v>1.3793829898236476</v>
      </c>
      <c r="AD80">
        <f t="shared" si="4"/>
        <v>135.27990276036888</v>
      </c>
      <c r="AE80">
        <f>'IDT-1'!E80</f>
        <v>0</v>
      </c>
      <c r="AF80" s="26"/>
      <c r="AG80">
        <f t="shared" si="5"/>
        <v>135.27990276036888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-10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1.8322410766530139</v>
      </c>
      <c r="F81">
        <f>GT_Spot!S81</f>
        <v>0</v>
      </c>
      <c r="G81">
        <f>PPCL_NG!S81</f>
        <v>36.36</v>
      </c>
      <c r="H81">
        <f>PPCL_Spot!S81</f>
        <v>9.4570446735395191</v>
      </c>
      <c r="I81">
        <f>Bawana_NG!S81</f>
        <v>26.959999999999997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71.08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0.97</v>
      </c>
      <c r="AB81" s="117">
        <f>-STOA!Q81</f>
        <v>0</v>
      </c>
      <c r="AC81">
        <f t="shared" si="3"/>
        <v>1.5885697146016944</v>
      </c>
      <c r="AD81">
        <f t="shared" si="4"/>
        <v>178.93071603559082</v>
      </c>
      <c r="AE81">
        <f>'IDT-1'!E81</f>
        <v>0</v>
      </c>
      <c r="AF81" s="26"/>
      <c r="AG81">
        <f t="shared" si="5"/>
        <v>178.93071603559082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33.86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1.8322410766530139</v>
      </c>
      <c r="F82">
        <f>GT_Spot!S82</f>
        <v>0</v>
      </c>
      <c r="G82">
        <f>PPCL_NG!S82</f>
        <v>36.36</v>
      </c>
      <c r="H82">
        <f>PPCL_Spot!S82</f>
        <v>9.4570446735395191</v>
      </c>
      <c r="I82">
        <f>Bawana_NG!S82</f>
        <v>26.959999999999997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71.08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0.97</v>
      </c>
      <c r="AB82" s="117">
        <f>-STOA!Q82</f>
        <v>0</v>
      </c>
      <c r="AC82">
        <f t="shared" si="3"/>
        <v>1.5885697146016944</v>
      </c>
      <c r="AD82">
        <f t="shared" si="4"/>
        <v>178.93071603559082</v>
      </c>
      <c r="AE82">
        <f>'IDT-1'!E82</f>
        <v>0</v>
      </c>
      <c r="AF82" s="26"/>
      <c r="AG82">
        <f t="shared" si="5"/>
        <v>178.93071603559082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33.86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1.6255033557046983</v>
      </c>
      <c r="F83">
        <f>GT_Spot!S83</f>
        <v>0</v>
      </c>
      <c r="G83">
        <f>PPCL_NG!S83</f>
        <v>36.36</v>
      </c>
      <c r="H83">
        <f>PPCL_Spot!S83</f>
        <v>8.2425758049390421</v>
      </c>
      <c r="I83">
        <f>Bawana_NG!S83</f>
        <v>26.959999999999997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70.69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0.97</v>
      </c>
      <c r="AB83" s="117">
        <f>-STOA!Q83</f>
        <v>0</v>
      </c>
      <c r="AC83">
        <f t="shared" si="3"/>
        <v>1.5726310966136647</v>
      </c>
      <c r="AD83">
        <f t="shared" si="4"/>
        <v>177.13544806403004</v>
      </c>
      <c r="AE83">
        <f>'IDT-1'!E83</f>
        <v>0</v>
      </c>
      <c r="AF83" s="26"/>
      <c r="AG83">
        <f t="shared" si="5"/>
        <v>177.13544806403004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33.86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1.6255033557046983</v>
      </c>
      <c r="F84">
        <f>GT_Spot!S84</f>
        <v>0</v>
      </c>
      <c r="G84">
        <f>PPCL_NG!S84</f>
        <v>36.36</v>
      </c>
      <c r="H84">
        <f>PPCL_Spot!S84</f>
        <v>8.2425758049390421</v>
      </c>
      <c r="I84">
        <f>Bawana_NG!S84</f>
        <v>26.959999999999997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70.69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0.97</v>
      </c>
      <c r="AB84" s="117">
        <f>-STOA!Q84</f>
        <v>0</v>
      </c>
      <c r="AC84">
        <f t="shared" si="3"/>
        <v>1.4522256470575712</v>
      </c>
      <c r="AD84">
        <f t="shared" si="4"/>
        <v>123.39585351358615</v>
      </c>
      <c r="AE84">
        <f>'IDT-1'!E84</f>
        <v>0</v>
      </c>
      <c r="AF84" s="26"/>
      <c r="AG84">
        <f t="shared" si="5"/>
        <v>123.39585351358615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-20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1.6255033557046983</v>
      </c>
      <c r="F85">
        <f>GT_Spot!S85</f>
        <v>0</v>
      </c>
      <c r="G85">
        <f>PPCL_NG!S85</f>
        <v>36.36</v>
      </c>
      <c r="H85">
        <f>PPCL_Spot!S85</f>
        <v>7.8975320212433626</v>
      </c>
      <c r="I85">
        <f>Bawana_NG!S85</f>
        <v>26.959999999999997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70.69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0.97</v>
      </c>
      <c r="AB85" s="117">
        <f>-STOA!Q85</f>
        <v>0</v>
      </c>
      <c r="AC85">
        <f t="shared" si="3"/>
        <v>1.5270907113171432</v>
      </c>
      <c r="AD85">
        <f t="shared" si="4"/>
        <v>172.00594466563092</v>
      </c>
      <c r="AE85">
        <f>'IDT-1'!E85</f>
        <v>0</v>
      </c>
      <c r="AF85" s="26"/>
      <c r="AG85">
        <f t="shared" si="5"/>
        <v>172.00594466563092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29.03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1.6255033557046983</v>
      </c>
      <c r="F86">
        <f>GT_Spot!S86</f>
        <v>0</v>
      </c>
      <c r="G86">
        <f>PPCL_NG!S86</f>
        <v>36.36</v>
      </c>
      <c r="H86">
        <f>PPCL_Spot!S86</f>
        <v>8.2425758049390421</v>
      </c>
      <c r="I86">
        <f>Bawana_NG!S86</f>
        <v>26.959999999999997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70.69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0.97</v>
      </c>
      <c r="AB86" s="117">
        <f>-STOA!Q86</f>
        <v>0</v>
      </c>
      <c r="AC86">
        <f t="shared" si="3"/>
        <v>1.5301270966136649</v>
      </c>
      <c r="AD86">
        <f t="shared" si="4"/>
        <v>172.34795206403007</v>
      </c>
      <c r="AE86">
        <f>'IDT-1'!E86</f>
        <v>0</v>
      </c>
      <c r="AF86" s="26"/>
      <c r="AG86">
        <f t="shared" si="5"/>
        <v>172.34795206403007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29.03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1.6255033557046983</v>
      </c>
      <c r="F87">
        <f>GT_Spot!S87</f>
        <v>0</v>
      </c>
      <c r="G87">
        <f>PPCL_NG!S87</f>
        <v>36.36</v>
      </c>
      <c r="H87">
        <f>PPCL_Spot!S87</f>
        <v>8.2425758049390421</v>
      </c>
      <c r="I87">
        <f>Bawana_NG!S87</f>
        <v>26.959999999999997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70.69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0.97</v>
      </c>
      <c r="AB87" s="117">
        <f>-STOA!Q87</f>
        <v>0</v>
      </c>
      <c r="AC87">
        <f t="shared" si="3"/>
        <v>1.4875350966136647</v>
      </c>
      <c r="AD87">
        <f t="shared" si="4"/>
        <v>167.55054406403005</v>
      </c>
      <c r="AE87">
        <f>'IDT-1'!E87</f>
        <v>0</v>
      </c>
      <c r="AF87" s="26"/>
      <c r="AG87">
        <f t="shared" si="5"/>
        <v>167.55054406403005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24.19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1.6255033557046983</v>
      </c>
      <c r="F88">
        <f>GT_Spot!S88</f>
        <v>0</v>
      </c>
      <c r="G88">
        <f>PPCL_NG!S88</f>
        <v>36.36</v>
      </c>
      <c r="H88">
        <f>PPCL_Spot!S88</f>
        <v>8.2425758049390421</v>
      </c>
      <c r="I88">
        <f>Bawana_NG!S88</f>
        <v>26.959999999999997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70.69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0.97</v>
      </c>
      <c r="AB88" s="117">
        <f>-STOA!Q88</f>
        <v>0</v>
      </c>
      <c r="AC88">
        <f t="shared" si="3"/>
        <v>1.4875350966136647</v>
      </c>
      <c r="AD88">
        <f t="shared" si="4"/>
        <v>167.55054406403005</v>
      </c>
      <c r="AE88">
        <f>'IDT-1'!E88</f>
        <v>0</v>
      </c>
      <c r="AF88" s="26"/>
      <c r="AG88">
        <f t="shared" si="5"/>
        <v>167.55054406403005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24.19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1.6255033557046983</v>
      </c>
      <c r="F89">
        <f>GT_Spot!S89</f>
        <v>0</v>
      </c>
      <c r="G89">
        <f>PPCL_NG!S89</f>
        <v>36.36</v>
      </c>
      <c r="H89">
        <f>PPCL_Spot!S89</f>
        <v>8.2425758049390421</v>
      </c>
      <c r="I89">
        <f>Bawana_NG!S89</f>
        <v>26.959999999999997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70.69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0.97</v>
      </c>
      <c r="AB89" s="117">
        <f>-STOA!Q89</f>
        <v>0</v>
      </c>
      <c r="AC89">
        <f t="shared" si="3"/>
        <v>1.4522256470575712</v>
      </c>
      <c r="AD89">
        <f t="shared" si="4"/>
        <v>123.39585351358615</v>
      </c>
      <c r="AE89">
        <f>'IDT-1'!E89</f>
        <v>0</v>
      </c>
      <c r="AF89" s="26"/>
      <c r="AG89">
        <f t="shared" si="5"/>
        <v>123.39585351358615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-20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1.6255033557046983</v>
      </c>
      <c r="F90">
        <f>GT_Spot!S90</f>
        <v>0</v>
      </c>
      <c r="G90">
        <f>PPCL_NG!S90</f>
        <v>36.36</v>
      </c>
      <c r="H90">
        <f>PPCL_Spot!S90</f>
        <v>8.2425758049390421</v>
      </c>
      <c r="I90">
        <f>Bawana_NG!S90</f>
        <v>26.959999999999997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70.69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0.97</v>
      </c>
      <c r="AB90" s="117">
        <f>-STOA!Q90</f>
        <v>0</v>
      </c>
      <c r="AC90">
        <f t="shared" si="3"/>
        <v>1.4449430966136647</v>
      </c>
      <c r="AD90">
        <f t="shared" si="4"/>
        <v>162.75313606403006</v>
      </c>
      <c r="AE90">
        <f>'IDT-1'!E90</f>
        <v>0</v>
      </c>
      <c r="AF90" s="26"/>
      <c r="AG90">
        <f t="shared" si="5"/>
        <v>162.75313606403006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19.350000000000001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1.6255033557046983</v>
      </c>
      <c r="F91">
        <f>GT_Spot!S91</f>
        <v>0</v>
      </c>
      <c r="G91">
        <f>PPCL_NG!S91</f>
        <v>36.36</v>
      </c>
      <c r="H91">
        <f>PPCL_Spot!S91</f>
        <v>7.8975320212433626</v>
      </c>
      <c r="I91">
        <f>Bawana_NG!S91</f>
        <v>27.41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71.640000000000015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0.97</v>
      </c>
      <c r="AB91" s="117">
        <f>-STOA!Q91</f>
        <v>0</v>
      </c>
      <c r="AC91">
        <f t="shared" si="3"/>
        <v>1.4116347113171432</v>
      </c>
      <c r="AD91">
        <f t="shared" si="4"/>
        <v>159.00140066563094</v>
      </c>
      <c r="AE91">
        <f>'IDT-1'!E91</f>
        <v>0</v>
      </c>
      <c r="AF91" s="26"/>
      <c r="AG91">
        <f t="shared" si="5"/>
        <v>159.00140066563094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14.51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1.6255033557046983</v>
      </c>
      <c r="F92">
        <f>GT_Spot!S92</f>
        <v>0</v>
      </c>
      <c r="G92">
        <f>PPCL_NG!S92</f>
        <v>36.36</v>
      </c>
      <c r="H92">
        <f>PPCL_Spot!S92</f>
        <v>8.2425758049390421</v>
      </c>
      <c r="I92">
        <f>Bawana_NG!S92</f>
        <v>27.41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71.640000000000015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0.97</v>
      </c>
      <c r="AB92" s="117">
        <f>-STOA!Q92</f>
        <v>0</v>
      </c>
      <c r="AC92">
        <f t="shared" si="3"/>
        <v>1.372167096613665</v>
      </c>
      <c r="AD92">
        <f t="shared" si="4"/>
        <v>154.55591206403011</v>
      </c>
      <c r="AE92">
        <f>'IDT-1'!E92</f>
        <v>0</v>
      </c>
      <c r="AF92" s="26"/>
      <c r="AG92">
        <f t="shared" si="5"/>
        <v>154.55591206403011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9.68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1.6255033557046983</v>
      </c>
      <c r="F93">
        <f>GT_Spot!S93</f>
        <v>0</v>
      </c>
      <c r="G93">
        <f>PPCL_NG!S93</f>
        <v>36.36</v>
      </c>
      <c r="H93">
        <f>PPCL_Spot!S93</f>
        <v>8.2425758049390421</v>
      </c>
      <c r="I93">
        <f>Bawana_NG!S93</f>
        <v>27.41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71.640000000000015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0.97</v>
      </c>
      <c r="AB93" s="117">
        <f>-STOA!Q93</f>
        <v>0</v>
      </c>
      <c r="AC93">
        <f t="shared" si="3"/>
        <v>1.372167096613665</v>
      </c>
      <c r="AD93">
        <f t="shared" si="4"/>
        <v>154.55591206403011</v>
      </c>
      <c r="AE93">
        <f>'IDT-1'!E93</f>
        <v>0</v>
      </c>
      <c r="AF93" s="26"/>
      <c r="AG93">
        <f t="shared" si="5"/>
        <v>154.55591206403011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9.68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2.1022013501614323</v>
      </c>
      <c r="F94">
        <f>GT_Spot!S94</f>
        <v>0</v>
      </c>
      <c r="G94">
        <f>PPCL_NG!S94</f>
        <v>36.36</v>
      </c>
      <c r="H94">
        <f>PPCL_Spot!S94</f>
        <v>10</v>
      </c>
      <c r="I94">
        <f>Bawana_NG!S94</f>
        <v>27.41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71.54000000000002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0.97</v>
      </c>
      <c r="AB94" s="117">
        <f>-STOA!Q94</f>
        <v>0</v>
      </c>
      <c r="AC94">
        <f t="shared" si="3"/>
        <v>1.5277165599363041</v>
      </c>
      <c r="AD94">
        <f t="shared" si="4"/>
        <v>121.85448479022516</v>
      </c>
      <c r="AE94">
        <f>'IDT-1'!E94</f>
        <v>0</v>
      </c>
      <c r="AF94" s="26"/>
      <c r="AG94">
        <f t="shared" si="5"/>
        <v>121.85448479022516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-25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2.1022013501614323</v>
      </c>
      <c r="F95">
        <f>GT_Spot!S95</f>
        <v>0</v>
      </c>
      <c r="G95">
        <f>PPCL_NG!S95</f>
        <v>36.36</v>
      </c>
      <c r="H95">
        <f>PPCL_Spot!S95</f>
        <v>10</v>
      </c>
      <c r="I95">
        <f>Bawana_NG!S95</f>
        <v>27.41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71.470000000000013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0.97</v>
      </c>
      <c r="AB95" s="117">
        <f>-STOA!Q95</f>
        <v>0</v>
      </c>
      <c r="AC95">
        <f t="shared" si="3"/>
        <v>1.3903313718814208</v>
      </c>
      <c r="AD95">
        <f t="shared" si="4"/>
        <v>156.60186997828004</v>
      </c>
      <c r="AE95">
        <f>'IDT-1'!E95</f>
        <v>0</v>
      </c>
      <c r="AF95" s="26"/>
      <c r="AG95">
        <f t="shared" si="5"/>
        <v>156.60186997828004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9.68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2.1022013501614323</v>
      </c>
      <c r="F96">
        <f>GT_Spot!S96</f>
        <v>0</v>
      </c>
      <c r="G96">
        <f>PPCL_NG!S96</f>
        <v>36.36</v>
      </c>
      <c r="H96">
        <f>PPCL_Spot!S96</f>
        <v>10</v>
      </c>
      <c r="I96">
        <f>Bawana_NG!S96</f>
        <v>27.41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71.470000000000013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0.97</v>
      </c>
      <c r="AB96" s="117">
        <f>-STOA!Q96</f>
        <v>0</v>
      </c>
      <c r="AC96">
        <f t="shared" si="3"/>
        <v>1.3903313718814208</v>
      </c>
      <c r="AD96">
        <f t="shared" si="4"/>
        <v>156.60186997828004</v>
      </c>
      <c r="AE96">
        <f>'IDT-1'!E96</f>
        <v>0</v>
      </c>
      <c r="AF96" s="26"/>
      <c r="AG96">
        <f t="shared" si="5"/>
        <v>156.60186997828004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9.68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2.1022013501614323</v>
      </c>
      <c r="F97">
        <f>GT_Spot!S97</f>
        <v>0</v>
      </c>
      <c r="G97">
        <f>PPCL_NG!S97</f>
        <v>36.36</v>
      </c>
      <c r="H97">
        <f>PPCL_Spot!S97</f>
        <v>10</v>
      </c>
      <c r="I97">
        <f>Bawana_NG!S97</f>
        <v>27.41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71.470000000000013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0.97</v>
      </c>
      <c r="AB97" s="117">
        <f>-STOA!Q97</f>
        <v>0</v>
      </c>
      <c r="AC97">
        <f t="shared" si="3"/>
        <v>1.3903313718814208</v>
      </c>
      <c r="AD97">
        <f t="shared" si="4"/>
        <v>156.60186997828004</v>
      </c>
      <c r="AE97">
        <f>'IDT-1'!E97</f>
        <v>0</v>
      </c>
      <c r="AF97" s="26"/>
      <c r="AG97">
        <f t="shared" si="5"/>
        <v>156.60186997828004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9.68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2.1022013501614323</v>
      </c>
      <c r="F98">
        <f>GT_Spot!S98</f>
        <v>0</v>
      </c>
      <c r="G98">
        <f>PPCL_NG!S98</f>
        <v>36.36</v>
      </c>
      <c r="H98">
        <f>PPCL_Spot!S98</f>
        <v>10</v>
      </c>
      <c r="I98">
        <f>Bawana_NG!S98</f>
        <v>27.41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71.470000000000013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0.97</v>
      </c>
      <c r="AB98" s="117">
        <f>-STOA!Q98</f>
        <v>0</v>
      </c>
      <c r="AC98">
        <f t="shared" si="3"/>
        <v>1.3903313718814208</v>
      </c>
      <c r="AD98">
        <f t="shared" si="4"/>
        <v>156.60186997828004</v>
      </c>
      <c r="AE98">
        <f>'IDT-1'!E98</f>
        <v>0</v>
      </c>
      <c r="AF98" s="26"/>
      <c r="AG98">
        <f t="shared" si="5"/>
        <v>156.60186997828004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9.68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4.6554737584951468E-2</v>
      </c>
      <c r="F99">
        <f t="shared" si="6"/>
        <v>0</v>
      </c>
      <c r="G99">
        <f t="shared" si="6"/>
        <v>0.87264000000000064</v>
      </c>
      <c r="H99">
        <f t="shared" si="6"/>
        <v>0.22912282932262429</v>
      </c>
      <c r="I99">
        <f t="shared" si="6"/>
        <v>0.67502770028150372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1.7043775000000001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0.45869999999999989</v>
      </c>
      <c r="AB99" s="117">
        <f t="shared" si="6"/>
        <v>0</v>
      </c>
      <c r="AC99">
        <f t="shared" si="6"/>
        <v>3.8247777891215459E-2</v>
      </c>
      <c r="AD99">
        <f t="shared" si="6"/>
        <v>3.8033599892978631</v>
      </c>
      <c r="AE99">
        <f t="shared" si="6"/>
        <v>0</v>
      </c>
      <c r="AG99">
        <f t="shared" si="6"/>
        <v>3.8033599892978631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-0.25124999999999997</v>
      </c>
      <c r="AM99">
        <f t="shared" si="6"/>
        <v>0</v>
      </c>
      <c r="AN99">
        <f t="shared" si="6"/>
        <v>0</v>
      </c>
      <c r="AO99">
        <f t="shared" si="6"/>
        <v>0.106435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443</v>
      </c>
    </row>
    <row r="102" spans="1:47">
      <c r="AT102" s="199">
        <f>SUMIF(AT3:AT98,"&lt;0",AT3:AT98)/4000</f>
        <v>0</v>
      </c>
      <c r="AU102" s="70" t="s">
        <v>444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44792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4" t="s">
        <v>143</v>
      </c>
      <c r="Q1" s="224" t="s">
        <v>144</v>
      </c>
      <c r="R1" s="79"/>
      <c r="S1" s="79"/>
      <c r="T1" s="82" t="s">
        <v>301</v>
      </c>
      <c r="U1" s="225" t="s">
        <v>302</v>
      </c>
      <c r="V1" s="107" t="s">
        <v>315</v>
      </c>
      <c r="W1" s="107" t="s">
        <v>301</v>
      </c>
      <c r="X1" s="217" t="s">
        <v>334</v>
      </c>
      <c r="Y1" s="227" t="s">
        <v>223</v>
      </c>
      <c r="Z1" s="227" t="s">
        <v>224</v>
      </c>
      <c r="AA1" s="226" t="s">
        <v>198</v>
      </c>
      <c r="AB1" s="226" t="s">
        <v>199</v>
      </c>
      <c r="AC1" s="27" t="s">
        <v>189</v>
      </c>
      <c r="AD1" s="217" t="s">
        <v>142</v>
      </c>
      <c r="AG1" s="217" t="s">
        <v>278</v>
      </c>
      <c r="AI1" s="227" t="s">
        <v>383</v>
      </c>
      <c r="AJ1" s="227" t="s">
        <v>384</v>
      </c>
      <c r="AK1" s="227" t="s">
        <v>385</v>
      </c>
      <c r="AL1" s="227" t="s">
        <v>386</v>
      </c>
      <c r="AM1" s="227" t="s">
        <v>387</v>
      </c>
      <c r="AN1" s="227" t="s">
        <v>388</v>
      </c>
      <c r="AO1" s="229" t="s">
        <v>412</v>
      </c>
      <c r="AP1" s="229" t="s">
        <v>413</v>
      </c>
      <c r="AQ1" s="229" t="s">
        <v>414</v>
      </c>
      <c r="AR1" s="229" t="s">
        <v>415</v>
      </c>
    </row>
    <row r="2" spans="1:44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4"/>
      <c r="Q2" s="224"/>
      <c r="R2" s="79"/>
      <c r="S2" s="79"/>
      <c r="T2" s="82" t="s">
        <v>314</v>
      </c>
      <c r="U2" s="225"/>
      <c r="V2" s="107" t="s">
        <v>303</v>
      </c>
      <c r="W2" s="107" t="s">
        <v>303</v>
      </c>
      <c r="X2" s="217"/>
      <c r="Y2" s="227"/>
      <c r="Z2" s="227"/>
      <c r="AA2" s="226"/>
      <c r="AB2" s="226"/>
      <c r="AC2" s="27">
        <f>Allocation!J1/100</f>
        <v>8.8000000000000005E-3</v>
      </c>
      <c r="AD2" s="217"/>
      <c r="AE2" t="s">
        <v>276</v>
      </c>
      <c r="AG2" s="217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7.27</v>
      </c>
      <c r="H3">
        <f>PPCL_Spot!R3</f>
        <v>0</v>
      </c>
      <c r="I3">
        <f>Bawana_NG!R3</f>
        <v>5.49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8.7099999999999991</v>
      </c>
      <c r="AB3" s="117">
        <f>-STOA!R3</f>
        <v>0</v>
      </c>
      <c r="AC3">
        <f>SUMIF(B3:AB3,"&gt;0")*$AC$2-SUMIF(B3:AB3,"&lt;0")*($AC$2/(1-$AC$2))+SUMIF(AI3:AR3,"&gt;0")*$AC$2-SUMIF(AI3:AR3,"&lt;0")*($AC$2/(1-$AC$2))</f>
        <v>0.18893599999999999</v>
      </c>
      <c r="AD3">
        <f>SUM(B3:AB3,AI3:AR3)-AC3</f>
        <v>21.281064000000001</v>
      </c>
      <c r="AE3">
        <f>'IDT-1'!D3</f>
        <v>0</v>
      </c>
      <c r="AF3" s="26"/>
      <c r="AG3">
        <f>SUM(AD3:AF3)</f>
        <v>21.281064000000001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7.27</v>
      </c>
      <c r="H4">
        <f>PPCL_Spot!R4</f>
        <v>0</v>
      </c>
      <c r="I4">
        <f>Bawana_NG!R4</f>
        <v>5.49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8.7099999999999991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0.18893599999999999</v>
      </c>
      <c r="AD4">
        <f t="shared" ref="AD4:AD67" si="1">SUM(B4:AB4,AI4:AR4)-AC4</f>
        <v>21.281064000000001</v>
      </c>
      <c r="AE4">
        <f>'IDT-1'!D4</f>
        <v>0</v>
      </c>
      <c r="AF4" s="26"/>
      <c r="AG4">
        <f t="shared" ref="AG4:AG67" si="2">SUM(AD4:AF4)</f>
        <v>21.281064000000001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7.27</v>
      </c>
      <c r="H5">
        <f>PPCL_Spot!R5</f>
        <v>0</v>
      </c>
      <c r="I5">
        <f>Bawana_NG!R5</f>
        <v>5.49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8.7099999999999991</v>
      </c>
      <c r="AB5" s="117">
        <f>-STOA!R5</f>
        <v>0</v>
      </c>
      <c r="AC5">
        <f t="shared" si="0"/>
        <v>0.18893599999999999</v>
      </c>
      <c r="AD5">
        <f t="shared" si="1"/>
        <v>21.281064000000001</v>
      </c>
      <c r="AE5">
        <f>'IDT-1'!D5</f>
        <v>0</v>
      </c>
      <c r="AF5" s="26"/>
      <c r="AG5">
        <f t="shared" si="2"/>
        <v>21.281064000000001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7.27</v>
      </c>
      <c r="H6">
        <f>PPCL_Spot!R6</f>
        <v>0</v>
      </c>
      <c r="I6">
        <f>Bawana_NG!R6</f>
        <v>5.49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8.7099999999999991</v>
      </c>
      <c r="AB6" s="117">
        <f>-STOA!R6</f>
        <v>0</v>
      </c>
      <c r="AC6">
        <f t="shared" si="0"/>
        <v>0.18893599999999999</v>
      </c>
      <c r="AD6">
        <f t="shared" si="1"/>
        <v>21.281064000000001</v>
      </c>
      <c r="AE6">
        <f>'IDT-1'!D6</f>
        <v>0</v>
      </c>
      <c r="AF6" s="26"/>
      <c r="AG6">
        <f t="shared" si="2"/>
        <v>21.281064000000001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7.27</v>
      </c>
      <c r="H7">
        <f>PPCL_Spot!R7</f>
        <v>1.210355987055016</v>
      </c>
      <c r="I7">
        <f>Bawana_NG!R7</f>
        <v>5.49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8.7099999999999991</v>
      </c>
      <c r="AB7" s="117">
        <f>-STOA!R7</f>
        <v>0</v>
      </c>
      <c r="AC7">
        <f t="shared" si="0"/>
        <v>0.26769913268608414</v>
      </c>
      <c r="AD7">
        <f t="shared" si="1"/>
        <v>30.152656854368935</v>
      </c>
      <c r="AE7">
        <f>'IDT-1'!D7</f>
        <v>0</v>
      </c>
      <c r="AF7" s="26"/>
      <c r="AG7">
        <f t="shared" si="2"/>
        <v>30.152656854368935</v>
      </c>
      <c r="AI7" s="75">
        <f>PXIL!L7</f>
        <v>0</v>
      </c>
      <c r="AJ7" s="75">
        <f>PXIL!R7</f>
        <v>0</v>
      </c>
      <c r="AK7" s="75">
        <f>RTM_IEX!L7</f>
        <v>7.74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7.27</v>
      </c>
      <c r="H8">
        <f>PPCL_Spot!R8</f>
        <v>2.06</v>
      </c>
      <c r="I8">
        <f>Bawana_NG!R8</f>
        <v>5.49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8.7099999999999991</v>
      </c>
      <c r="AB8" s="117">
        <f>-STOA!R8</f>
        <v>0</v>
      </c>
      <c r="AC8">
        <f t="shared" si="0"/>
        <v>0.20706400000000003</v>
      </c>
      <c r="AD8">
        <f t="shared" si="1"/>
        <v>23.322936000000002</v>
      </c>
      <c r="AE8">
        <f>'IDT-1'!D8</f>
        <v>0</v>
      </c>
      <c r="AF8" s="26"/>
      <c r="AG8">
        <f t="shared" si="2"/>
        <v>23.322936000000002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7.27</v>
      </c>
      <c r="H9">
        <f>PPCL_Spot!R9</f>
        <v>2.06</v>
      </c>
      <c r="I9">
        <f>Bawana_NG!R9</f>
        <v>5.49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8.7099999999999991</v>
      </c>
      <c r="AB9" s="117">
        <f>-STOA!R9</f>
        <v>0</v>
      </c>
      <c r="AC9">
        <f t="shared" si="0"/>
        <v>0.20706400000000003</v>
      </c>
      <c r="AD9">
        <f t="shared" si="1"/>
        <v>23.322936000000002</v>
      </c>
      <c r="AE9">
        <f>'IDT-1'!D9</f>
        <v>0</v>
      </c>
      <c r="AF9" s="26"/>
      <c r="AG9">
        <f t="shared" si="2"/>
        <v>23.322936000000002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7.27</v>
      </c>
      <c r="H10">
        <f>PPCL_Spot!R10</f>
        <v>2.06</v>
      </c>
      <c r="I10">
        <f>Bawana_NG!R10</f>
        <v>5.49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8.7099999999999991</v>
      </c>
      <c r="AB10" s="117">
        <f>-STOA!R10</f>
        <v>0</v>
      </c>
      <c r="AC10">
        <f t="shared" si="0"/>
        <v>0.20706400000000003</v>
      </c>
      <c r="AD10">
        <f t="shared" si="1"/>
        <v>23.322936000000002</v>
      </c>
      <c r="AE10">
        <f>'IDT-1'!D10</f>
        <v>0</v>
      </c>
      <c r="AF10" s="26"/>
      <c r="AG10">
        <f t="shared" si="2"/>
        <v>23.322936000000002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7.27</v>
      </c>
      <c r="H11">
        <f>PPCL_Spot!R11</f>
        <v>2.06</v>
      </c>
      <c r="I11">
        <f>Bawana_NG!R11</f>
        <v>5.5897705537084921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8.7099999999999991</v>
      </c>
      <c r="AB11" s="117">
        <f>-STOA!R11</f>
        <v>0</v>
      </c>
      <c r="AC11">
        <f t="shared" si="0"/>
        <v>0.20794198087263471</v>
      </c>
      <c r="AD11">
        <f t="shared" si="1"/>
        <v>23.421828572835853</v>
      </c>
      <c r="AE11">
        <f>'IDT-1'!D11</f>
        <v>0</v>
      </c>
      <c r="AF11" s="26"/>
      <c r="AG11">
        <f t="shared" si="2"/>
        <v>23.421828572835853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7.27</v>
      </c>
      <c r="H12">
        <f>PPCL_Spot!R12</f>
        <v>2.06</v>
      </c>
      <c r="I12">
        <f>Bawana_NG!R12</f>
        <v>5.5897705537084921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8.7099999999999991</v>
      </c>
      <c r="AB12" s="117">
        <f>-STOA!R12</f>
        <v>0</v>
      </c>
      <c r="AC12">
        <f t="shared" si="0"/>
        <v>0.20794198087263471</v>
      </c>
      <c r="AD12">
        <f t="shared" si="1"/>
        <v>23.421828572835853</v>
      </c>
      <c r="AE12">
        <f>'IDT-1'!D12</f>
        <v>0</v>
      </c>
      <c r="AF12" s="26"/>
      <c r="AG12">
        <f t="shared" si="2"/>
        <v>23.421828572835853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7.27</v>
      </c>
      <c r="H13">
        <f>PPCL_Spot!R13</f>
        <v>2.06</v>
      </c>
      <c r="I13">
        <f>Bawana_NG!R13</f>
        <v>5.5897705537084921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8.7099999999999991</v>
      </c>
      <c r="AB13" s="117">
        <f>-STOA!R13</f>
        <v>0</v>
      </c>
      <c r="AC13">
        <f t="shared" si="0"/>
        <v>0.28027798087263472</v>
      </c>
      <c r="AD13">
        <f t="shared" si="1"/>
        <v>31.569492572835852</v>
      </c>
      <c r="AE13">
        <f>'IDT-1'!D13</f>
        <v>0</v>
      </c>
      <c r="AF13" s="26"/>
      <c r="AG13">
        <f t="shared" si="2"/>
        <v>31.569492572835852</v>
      </c>
      <c r="AI13" s="75">
        <f>PXIL!L13</f>
        <v>0</v>
      </c>
      <c r="AJ13" s="75">
        <f>PXIL!R13</f>
        <v>0</v>
      </c>
      <c r="AK13" s="75">
        <f>RTM_IEX!L13</f>
        <v>8.2200000000000006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7.27</v>
      </c>
      <c r="H14">
        <f>PPCL_Spot!R14</f>
        <v>2.06</v>
      </c>
      <c r="I14">
        <f>Bawana_NG!R14</f>
        <v>5.5897705537084921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8.7099999999999991</v>
      </c>
      <c r="AB14" s="117">
        <f>-STOA!R14</f>
        <v>0</v>
      </c>
      <c r="AC14">
        <f t="shared" si="0"/>
        <v>0.20794198087263471</v>
      </c>
      <c r="AD14">
        <f t="shared" si="1"/>
        <v>23.421828572835853</v>
      </c>
      <c r="AE14">
        <f>'IDT-1'!D14</f>
        <v>0</v>
      </c>
      <c r="AF14" s="26"/>
      <c r="AG14">
        <f t="shared" si="2"/>
        <v>23.421828572835853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7.27</v>
      </c>
      <c r="H15">
        <f>PPCL_Spot!R15</f>
        <v>2.06</v>
      </c>
      <c r="I15">
        <f>Bawana_NG!R15</f>
        <v>5.5897705537084921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8.7099999999999991</v>
      </c>
      <c r="AB15" s="117">
        <f>-STOA!R15</f>
        <v>0</v>
      </c>
      <c r="AC15">
        <f t="shared" si="0"/>
        <v>0.20794198087263471</v>
      </c>
      <c r="AD15">
        <f t="shared" si="1"/>
        <v>23.421828572835853</v>
      </c>
      <c r="AE15">
        <f>'IDT-1'!D15</f>
        <v>0</v>
      </c>
      <c r="AF15" s="26"/>
      <c r="AG15">
        <f t="shared" si="2"/>
        <v>23.421828572835853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7.27</v>
      </c>
      <c r="H16">
        <f>PPCL_Spot!R16</f>
        <v>2.06</v>
      </c>
      <c r="I16">
        <f>Bawana_NG!R16</f>
        <v>5.5897705537084921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8.7099999999999991</v>
      </c>
      <c r="AB16" s="117">
        <f>-STOA!R16</f>
        <v>0</v>
      </c>
      <c r="AC16">
        <f t="shared" si="0"/>
        <v>0.20794198087263471</v>
      </c>
      <c r="AD16">
        <f t="shared" si="1"/>
        <v>23.421828572835853</v>
      </c>
      <c r="AE16">
        <f>'IDT-1'!D16</f>
        <v>0</v>
      </c>
      <c r="AF16" s="26"/>
      <c r="AG16">
        <f t="shared" si="2"/>
        <v>23.421828572835853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7.27</v>
      </c>
      <c r="H17">
        <f>PPCL_Spot!R17</f>
        <v>2.06</v>
      </c>
      <c r="I17">
        <f>Bawana_NG!R17</f>
        <v>5.5897705537084921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8.7099999999999991</v>
      </c>
      <c r="AB17" s="117">
        <f>-STOA!R17</f>
        <v>0</v>
      </c>
      <c r="AC17">
        <f t="shared" si="0"/>
        <v>0.22923798087263472</v>
      </c>
      <c r="AD17">
        <f t="shared" si="1"/>
        <v>25.820532572835855</v>
      </c>
      <c r="AE17">
        <f>'IDT-1'!D17</f>
        <v>0</v>
      </c>
      <c r="AF17" s="26"/>
      <c r="AG17">
        <f t="shared" si="2"/>
        <v>25.820532572835855</v>
      </c>
      <c r="AI17" s="75">
        <f>PXIL!L17</f>
        <v>0</v>
      </c>
      <c r="AJ17" s="75">
        <f>PXIL!R17</f>
        <v>0</v>
      </c>
      <c r="AK17" s="75">
        <f>RTM_IEX!L17</f>
        <v>2.42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7.27</v>
      </c>
      <c r="H18">
        <f>PPCL_Spot!R18</f>
        <v>2.06</v>
      </c>
      <c r="I18">
        <f>Bawana_NG!R18</f>
        <v>5.5897705537084921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8.7099999999999991</v>
      </c>
      <c r="AB18" s="117">
        <f>-STOA!R18</f>
        <v>0</v>
      </c>
      <c r="AC18">
        <f t="shared" si="0"/>
        <v>0.20794198087263471</v>
      </c>
      <c r="AD18">
        <f t="shared" si="1"/>
        <v>23.421828572835853</v>
      </c>
      <c r="AE18">
        <f>'IDT-1'!D18</f>
        <v>0</v>
      </c>
      <c r="AF18" s="26"/>
      <c r="AG18">
        <f t="shared" si="2"/>
        <v>23.421828572835853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7.27</v>
      </c>
      <c r="H19">
        <f>PPCL_Spot!R19</f>
        <v>2.06</v>
      </c>
      <c r="I19">
        <f>Bawana_NG!R19</f>
        <v>5.5897705537084921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8.7099999999999991</v>
      </c>
      <c r="AB19" s="117">
        <f>-STOA!R19</f>
        <v>0</v>
      </c>
      <c r="AC19">
        <f t="shared" si="0"/>
        <v>0.27438198087263471</v>
      </c>
      <c r="AD19">
        <f t="shared" si="1"/>
        <v>30.905388572835854</v>
      </c>
      <c r="AE19">
        <f>'IDT-1'!D19</f>
        <v>0</v>
      </c>
      <c r="AF19" s="26"/>
      <c r="AG19">
        <f t="shared" si="2"/>
        <v>30.905388572835854</v>
      </c>
      <c r="AI19" s="75">
        <f>PXIL!L19</f>
        <v>0</v>
      </c>
      <c r="AJ19" s="75">
        <f>PXIL!R19</f>
        <v>0</v>
      </c>
      <c r="AK19" s="75">
        <f>RTM_IEX!L19</f>
        <v>7.55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7.27</v>
      </c>
      <c r="H20">
        <f>PPCL_Spot!R20</f>
        <v>2.06</v>
      </c>
      <c r="I20">
        <f>Bawana_NG!R20</f>
        <v>5.5897705537084921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8.7099999999999991</v>
      </c>
      <c r="AB20" s="117">
        <f>-STOA!R20</f>
        <v>0</v>
      </c>
      <c r="AC20">
        <f t="shared" si="0"/>
        <v>0.20794198087263471</v>
      </c>
      <c r="AD20">
        <f t="shared" si="1"/>
        <v>23.421828572835853</v>
      </c>
      <c r="AE20">
        <f>'IDT-1'!D20</f>
        <v>0</v>
      </c>
      <c r="AF20" s="26"/>
      <c r="AG20">
        <f t="shared" si="2"/>
        <v>23.421828572835853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7.27</v>
      </c>
      <c r="H21">
        <f>PPCL_Spot!R21</f>
        <v>2.06</v>
      </c>
      <c r="I21">
        <f>Bawana_NG!R21</f>
        <v>5.5897705537084921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8.7099999999999991</v>
      </c>
      <c r="AB21" s="117">
        <f>-STOA!R21</f>
        <v>0</v>
      </c>
      <c r="AC21">
        <f t="shared" si="0"/>
        <v>0.20794198087263471</v>
      </c>
      <c r="AD21">
        <f t="shared" si="1"/>
        <v>23.421828572835853</v>
      </c>
      <c r="AE21">
        <f>'IDT-1'!D21</f>
        <v>0</v>
      </c>
      <c r="AF21" s="26"/>
      <c r="AG21">
        <f t="shared" si="2"/>
        <v>23.421828572835853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7.27</v>
      </c>
      <c r="H22">
        <f>PPCL_Spot!R22</f>
        <v>2.06</v>
      </c>
      <c r="I22">
        <f>Bawana_NG!R22</f>
        <v>5.5897705537084921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8.7099999999999991</v>
      </c>
      <c r="AB22" s="117">
        <f>-STOA!R22</f>
        <v>0</v>
      </c>
      <c r="AC22">
        <f t="shared" si="0"/>
        <v>0.20794198087263471</v>
      </c>
      <c r="AD22">
        <f t="shared" si="1"/>
        <v>23.421828572835853</v>
      </c>
      <c r="AE22">
        <f>'IDT-1'!D22</f>
        <v>0</v>
      </c>
      <c r="AF22" s="26"/>
      <c r="AG22">
        <f t="shared" si="2"/>
        <v>23.421828572835853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7.27</v>
      </c>
      <c r="H23">
        <f>PPCL_Spot!R23</f>
        <v>2.06</v>
      </c>
      <c r="I23">
        <f>Bawana_NG!R23</f>
        <v>5.5897705537084921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8.7099999999999991</v>
      </c>
      <c r="AB23" s="117">
        <f>-STOA!R23</f>
        <v>0</v>
      </c>
      <c r="AC23">
        <f t="shared" si="0"/>
        <v>0.20794198087263471</v>
      </c>
      <c r="AD23">
        <f t="shared" si="1"/>
        <v>23.421828572835853</v>
      </c>
      <c r="AE23">
        <f>'IDT-1'!D23</f>
        <v>0</v>
      </c>
      <c r="AF23" s="26"/>
      <c r="AG23">
        <f t="shared" si="2"/>
        <v>23.421828572835853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7.27</v>
      </c>
      <c r="H24">
        <f>PPCL_Spot!R24</f>
        <v>2.06</v>
      </c>
      <c r="I24">
        <f>Bawana_NG!R24</f>
        <v>5.8201017877357586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8.7099999999999991</v>
      </c>
      <c r="AB24" s="117">
        <f>-STOA!R24</f>
        <v>0</v>
      </c>
      <c r="AC24">
        <f t="shared" si="0"/>
        <v>0.20996889573207467</v>
      </c>
      <c r="AD24">
        <f t="shared" si="1"/>
        <v>23.650132892003683</v>
      </c>
      <c r="AE24">
        <f>'IDT-1'!D24</f>
        <v>0</v>
      </c>
      <c r="AF24" s="26"/>
      <c r="AG24">
        <f t="shared" si="2"/>
        <v>23.650132892003683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7.27</v>
      </c>
      <c r="H25">
        <f>PPCL_Spot!R25</f>
        <v>2.06</v>
      </c>
      <c r="I25">
        <f>Bawana_NG!R25</f>
        <v>5.8201017877357586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8.7099999999999991</v>
      </c>
      <c r="AB25" s="117">
        <f>-STOA!R25</f>
        <v>0</v>
      </c>
      <c r="AC25">
        <f t="shared" si="0"/>
        <v>0.28661689573207466</v>
      </c>
      <c r="AD25">
        <f t="shared" si="1"/>
        <v>32.283484892003685</v>
      </c>
      <c r="AE25">
        <f>'IDT-1'!D25</f>
        <v>0</v>
      </c>
      <c r="AF25" s="26"/>
      <c r="AG25">
        <f t="shared" si="2"/>
        <v>32.283484892003685</v>
      </c>
      <c r="AI25" s="75">
        <f>PXIL!L25</f>
        <v>0</v>
      </c>
      <c r="AJ25" s="75">
        <f>PXIL!R25</f>
        <v>0</v>
      </c>
      <c r="AK25" s="75">
        <f>RTM_IEX!L25</f>
        <v>8.7100000000000009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7.27</v>
      </c>
      <c r="H26">
        <f>PPCL_Spot!R26</f>
        <v>2.06</v>
      </c>
      <c r="I26">
        <f>Bawana_NG!R26</f>
        <v>5.8201017877357586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8.7099999999999991</v>
      </c>
      <c r="AB26" s="117">
        <f>-STOA!R26</f>
        <v>0</v>
      </c>
      <c r="AC26">
        <f t="shared" si="0"/>
        <v>0.20996889573207467</v>
      </c>
      <c r="AD26">
        <f t="shared" si="1"/>
        <v>23.650132892003683</v>
      </c>
      <c r="AE26">
        <f>'IDT-1'!D26</f>
        <v>0</v>
      </c>
      <c r="AF26" s="26"/>
      <c r="AG26">
        <f t="shared" si="2"/>
        <v>23.650132892003683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7.27</v>
      </c>
      <c r="H27">
        <f>PPCL_Spot!R27</f>
        <v>2.12</v>
      </c>
      <c r="I27">
        <f>Bawana_NG!R27</f>
        <v>5.82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8.7099999999999991</v>
      </c>
      <c r="AB27" s="117">
        <f>-STOA!R27</f>
        <v>0</v>
      </c>
      <c r="AC27">
        <f t="shared" si="0"/>
        <v>0.21049600000000002</v>
      </c>
      <c r="AD27">
        <f t="shared" si="1"/>
        <v>23.709504000000003</v>
      </c>
      <c r="AE27">
        <f>'IDT-1'!D27</f>
        <v>0</v>
      </c>
      <c r="AF27" s="26"/>
      <c r="AG27">
        <f t="shared" si="2"/>
        <v>23.709504000000003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7.27</v>
      </c>
      <c r="H28">
        <f>PPCL_Spot!R28</f>
        <v>2.12</v>
      </c>
      <c r="I28">
        <f>Bawana_NG!R28</f>
        <v>5.82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8.7099999999999991</v>
      </c>
      <c r="AB28" s="117">
        <f>-STOA!R28</f>
        <v>0</v>
      </c>
      <c r="AC28">
        <f t="shared" si="0"/>
        <v>0.21049600000000002</v>
      </c>
      <c r="AD28">
        <f t="shared" si="1"/>
        <v>23.709504000000003</v>
      </c>
      <c r="AE28">
        <f>'IDT-1'!D28</f>
        <v>0</v>
      </c>
      <c r="AF28" s="26"/>
      <c r="AG28">
        <f t="shared" si="2"/>
        <v>23.709504000000003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7.27</v>
      </c>
      <c r="H29">
        <f>PPCL_Spot!R29</f>
        <v>2.12</v>
      </c>
      <c r="I29">
        <f>Bawana_NG!R29</f>
        <v>5.8201084677299892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8.7099999999999991</v>
      </c>
      <c r="AB29" s="117">
        <f>-STOA!R29</f>
        <v>0</v>
      </c>
      <c r="AC29">
        <f t="shared" si="0"/>
        <v>0.2104969545160239</v>
      </c>
      <c r="AD29">
        <f t="shared" si="1"/>
        <v>23.709611513213964</v>
      </c>
      <c r="AE29">
        <f>'IDT-1'!D29</f>
        <v>0</v>
      </c>
      <c r="AF29" s="26"/>
      <c r="AG29">
        <f t="shared" si="2"/>
        <v>23.709611513213964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7.27</v>
      </c>
      <c r="H30">
        <f>PPCL_Spot!R30</f>
        <v>2.12</v>
      </c>
      <c r="I30">
        <f>Bawana_NG!R30</f>
        <v>5.8201084677299892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8.7099999999999991</v>
      </c>
      <c r="AB30" s="117">
        <f>-STOA!R30</f>
        <v>0</v>
      </c>
      <c r="AC30">
        <f t="shared" si="0"/>
        <v>0.2104969545160239</v>
      </c>
      <c r="AD30">
        <f t="shared" si="1"/>
        <v>23.709611513213964</v>
      </c>
      <c r="AE30">
        <f>'IDT-1'!D30</f>
        <v>0</v>
      </c>
      <c r="AF30" s="26"/>
      <c r="AG30">
        <f t="shared" si="2"/>
        <v>23.709611513213964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7.27</v>
      </c>
      <c r="H31">
        <f>PPCL_Spot!R31</f>
        <v>2</v>
      </c>
      <c r="I31">
        <f>Bawana_NG!R31</f>
        <v>5.82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15.48</v>
      </c>
      <c r="AB31" s="117">
        <f>-STOA!R31</f>
        <v>0</v>
      </c>
      <c r="AC31">
        <f t="shared" si="0"/>
        <v>0.28608800000000001</v>
      </c>
      <c r="AD31">
        <f t="shared" si="1"/>
        <v>32.223911999999999</v>
      </c>
      <c r="AE31">
        <f>'IDT-1'!D31</f>
        <v>0</v>
      </c>
      <c r="AF31" s="26"/>
      <c r="AG31">
        <f t="shared" si="2"/>
        <v>32.223911999999999</v>
      </c>
      <c r="AI31" s="75">
        <f>PXIL!L31</f>
        <v>0</v>
      </c>
      <c r="AJ31" s="75">
        <f>PXIL!R31</f>
        <v>0</v>
      </c>
      <c r="AK31" s="75">
        <f>RTM_IEX!L31</f>
        <v>1.94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7.27</v>
      </c>
      <c r="H32">
        <f>PPCL_Spot!R32</f>
        <v>2</v>
      </c>
      <c r="I32">
        <f>Bawana_NG!R32</f>
        <v>5.8202726393255348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15.48</v>
      </c>
      <c r="AB32" s="117">
        <f>-STOA!R32</f>
        <v>0</v>
      </c>
      <c r="AC32">
        <f t="shared" si="0"/>
        <v>0.33560435564252966</v>
      </c>
      <c r="AD32">
        <f t="shared" si="1"/>
        <v>22.734668283683003</v>
      </c>
      <c r="AE32">
        <f>'IDT-1'!D32</f>
        <v>0</v>
      </c>
      <c r="AF32" s="26"/>
      <c r="AG32">
        <f t="shared" si="2"/>
        <v>22.734668283683003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-7.5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7.27</v>
      </c>
      <c r="H33">
        <f>PPCL_Spot!R33</f>
        <v>2</v>
      </c>
      <c r="I33">
        <f>Bawana_NG!R33</f>
        <v>5.8202726393255348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15.48</v>
      </c>
      <c r="AB33" s="117">
        <f>-STOA!R33</f>
        <v>0</v>
      </c>
      <c r="AC33">
        <f t="shared" si="0"/>
        <v>0.31784810059813901</v>
      </c>
      <c r="AD33">
        <f t="shared" si="1"/>
        <v>24.752424538727396</v>
      </c>
      <c r="AE33">
        <f>'IDT-1'!D33</f>
        <v>0</v>
      </c>
      <c r="AF33" s="26"/>
      <c r="AG33">
        <f t="shared" si="2"/>
        <v>24.752424538727396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-5.5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7.27</v>
      </c>
      <c r="H34">
        <f>PPCL_Spot!R34</f>
        <v>2</v>
      </c>
      <c r="I34">
        <f>Bawana_NG!R34</f>
        <v>5.8202726393255348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15.48</v>
      </c>
      <c r="AB34" s="117">
        <f>-STOA!R34</f>
        <v>0</v>
      </c>
      <c r="AC34">
        <f t="shared" si="0"/>
        <v>0.31784810059813901</v>
      </c>
      <c r="AD34">
        <f t="shared" si="1"/>
        <v>24.752424538727396</v>
      </c>
      <c r="AE34">
        <f>'IDT-1'!D34</f>
        <v>0</v>
      </c>
      <c r="AF34" s="26"/>
      <c r="AG34">
        <f t="shared" si="2"/>
        <v>24.752424538727396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-5.5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7.27</v>
      </c>
      <c r="H35">
        <f>PPCL_Spot!R35</f>
        <v>1.91</v>
      </c>
      <c r="I35">
        <f>Bawana_NG!R35</f>
        <v>5.8202726393255348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15.48</v>
      </c>
      <c r="AB35" s="117">
        <f>-STOA!R35</f>
        <v>0</v>
      </c>
      <c r="AC35">
        <f t="shared" si="0"/>
        <v>0.31705610059813899</v>
      </c>
      <c r="AD35">
        <f t="shared" si="1"/>
        <v>24.663216538727394</v>
      </c>
      <c r="AE35">
        <f>'IDT-1'!D35</f>
        <v>0</v>
      </c>
      <c r="AF35" s="26"/>
      <c r="AG35">
        <f t="shared" si="2"/>
        <v>24.663216538727394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-5.5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7.27</v>
      </c>
      <c r="H36">
        <f>PPCL_Spot!R36</f>
        <v>1.91</v>
      </c>
      <c r="I36">
        <f>Bawana_NG!R36</f>
        <v>5.8202726393255348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15.48</v>
      </c>
      <c r="AB36" s="117">
        <f>-STOA!R36</f>
        <v>0</v>
      </c>
      <c r="AC36">
        <f t="shared" si="0"/>
        <v>0.31705610059813899</v>
      </c>
      <c r="AD36">
        <f t="shared" si="1"/>
        <v>24.663216538727394</v>
      </c>
      <c r="AE36">
        <f>'IDT-1'!D36</f>
        <v>0</v>
      </c>
      <c r="AF36" s="26"/>
      <c r="AG36">
        <f t="shared" si="2"/>
        <v>24.663216538727394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-5.5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7.27</v>
      </c>
      <c r="H37">
        <f>PPCL_Spot!R37</f>
        <v>1.39</v>
      </c>
      <c r="I37">
        <f>Bawana_NG!R37</f>
        <v>5.8202726393255348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15.48</v>
      </c>
      <c r="AB37" s="117">
        <f>-STOA!R37</f>
        <v>0</v>
      </c>
      <c r="AC37">
        <f t="shared" si="0"/>
        <v>0.27252852674826</v>
      </c>
      <c r="AD37">
        <f t="shared" si="1"/>
        <v>28.687744112577274</v>
      </c>
      <c r="AE37">
        <f>'IDT-1'!D37</f>
        <v>0</v>
      </c>
      <c r="AF37" s="26"/>
      <c r="AG37">
        <f t="shared" si="2"/>
        <v>28.687744112577274</v>
      </c>
      <c r="AI37" s="75">
        <f>PXIL!L37</f>
        <v>0</v>
      </c>
      <c r="AJ37" s="75">
        <f>PXIL!R37</f>
        <v>0</v>
      </c>
      <c r="AK37" s="75">
        <f>RTM_IEX!L37</f>
        <v>0</v>
      </c>
      <c r="AL37" s="75">
        <f>RTM_IEX!R37</f>
        <v>-1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7.27</v>
      </c>
      <c r="H38">
        <f>PPCL_Spot!R38</f>
        <v>1.91</v>
      </c>
      <c r="I38">
        <f>Bawana_NG!R38</f>
        <v>5.8202726393255348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15.48</v>
      </c>
      <c r="AB38" s="117">
        <f>-STOA!R38</f>
        <v>0</v>
      </c>
      <c r="AC38">
        <f t="shared" si="0"/>
        <v>0.3481295469258226</v>
      </c>
      <c r="AD38">
        <f t="shared" si="1"/>
        <v>21.132143092399712</v>
      </c>
      <c r="AE38">
        <f>'IDT-1'!D38</f>
        <v>0</v>
      </c>
      <c r="AF38" s="26"/>
      <c r="AG38">
        <f t="shared" si="2"/>
        <v>21.132143092399712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-9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7.27</v>
      </c>
      <c r="H39">
        <f>PPCL_Spot!R39</f>
        <v>1.91</v>
      </c>
      <c r="I39">
        <f>Bawana_NG!R39</f>
        <v>5.8202726393255348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15.48</v>
      </c>
      <c r="AB39" s="117">
        <f>-STOA!R39</f>
        <v>0</v>
      </c>
      <c r="AC39">
        <f t="shared" si="0"/>
        <v>0.31705610059813899</v>
      </c>
      <c r="AD39">
        <f t="shared" si="1"/>
        <v>24.663216538727394</v>
      </c>
      <c r="AE39">
        <f>'IDT-1'!D39</f>
        <v>0</v>
      </c>
      <c r="AF39" s="26"/>
      <c r="AG39">
        <f t="shared" si="2"/>
        <v>24.663216538727394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-5.5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7.27</v>
      </c>
      <c r="H40">
        <f>PPCL_Spot!R40</f>
        <v>1.91</v>
      </c>
      <c r="I40">
        <f>Bawana_NG!R40</f>
        <v>5.8202726393255348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15.48</v>
      </c>
      <c r="AB40" s="117">
        <f>-STOA!R40</f>
        <v>0</v>
      </c>
      <c r="AC40">
        <f t="shared" si="0"/>
        <v>0.31261703683704134</v>
      </c>
      <c r="AD40">
        <f t="shared" si="1"/>
        <v>25.167655602488495</v>
      </c>
      <c r="AE40">
        <f>'IDT-1'!D40</f>
        <v>0</v>
      </c>
      <c r="AF40" s="26"/>
      <c r="AG40">
        <f t="shared" si="2"/>
        <v>25.167655602488495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-5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7.27</v>
      </c>
      <c r="H41">
        <f>PPCL_Spot!R41</f>
        <v>1.91</v>
      </c>
      <c r="I41">
        <f>Bawana_NG!R41</f>
        <v>5.8202726393255348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15.48</v>
      </c>
      <c r="AB41" s="117">
        <f>-STOA!R41</f>
        <v>0</v>
      </c>
      <c r="AC41">
        <f t="shared" si="0"/>
        <v>0.31261703683704134</v>
      </c>
      <c r="AD41">
        <f t="shared" si="1"/>
        <v>25.167655602488495</v>
      </c>
      <c r="AE41">
        <f>'IDT-1'!D41</f>
        <v>0</v>
      </c>
      <c r="AF41" s="26"/>
      <c r="AG41">
        <f t="shared" si="2"/>
        <v>25.167655602488495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-5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7.27</v>
      </c>
      <c r="H42">
        <f>PPCL_Spot!R42</f>
        <v>1.91</v>
      </c>
      <c r="I42">
        <f>Bawana_NG!R42</f>
        <v>5.8202726393255348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15.48</v>
      </c>
      <c r="AB42" s="117">
        <f>-STOA!R42</f>
        <v>0</v>
      </c>
      <c r="AC42">
        <f t="shared" si="0"/>
        <v>0.31261703683704134</v>
      </c>
      <c r="AD42">
        <f t="shared" si="1"/>
        <v>25.167655602488495</v>
      </c>
      <c r="AE42">
        <f>'IDT-1'!D42</f>
        <v>0</v>
      </c>
      <c r="AF42" s="26"/>
      <c r="AG42">
        <f t="shared" si="2"/>
        <v>25.167655602488495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-5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7.27</v>
      </c>
      <c r="H43">
        <f>PPCL_Spot!R43</f>
        <v>2</v>
      </c>
      <c r="I43">
        <f>Bawana_NG!R43</f>
        <v>5.8202726393255348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8.7099999999999991</v>
      </c>
      <c r="AB43" s="117">
        <f>-STOA!R43</f>
        <v>0</v>
      </c>
      <c r="AC43">
        <f t="shared" si="0"/>
        <v>0.26901839922606474</v>
      </c>
      <c r="AD43">
        <f t="shared" si="1"/>
        <v>30.301254240099468</v>
      </c>
      <c r="AE43">
        <f>'IDT-1'!D43</f>
        <v>0</v>
      </c>
      <c r="AF43" s="26"/>
      <c r="AG43">
        <f t="shared" si="2"/>
        <v>30.301254240099468</v>
      </c>
      <c r="AI43" s="75">
        <f>PXIL!L43</f>
        <v>0</v>
      </c>
      <c r="AJ43" s="75">
        <f>PXIL!R43</f>
        <v>0</v>
      </c>
      <c r="AK43" s="75">
        <f>RTM_IEX!L43</f>
        <v>6.77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7.27</v>
      </c>
      <c r="H44">
        <f>PPCL_Spot!R44</f>
        <v>1.91</v>
      </c>
      <c r="I44">
        <f>Bawana_NG!R44</f>
        <v>5.8202726393255348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8.7099999999999991</v>
      </c>
      <c r="AB44" s="117">
        <f>-STOA!R44</f>
        <v>0</v>
      </c>
      <c r="AC44">
        <f t="shared" si="0"/>
        <v>0.21752852674826001</v>
      </c>
      <c r="AD44">
        <f t="shared" si="1"/>
        <v>22.49274411257727</v>
      </c>
      <c r="AE44">
        <f>'IDT-1'!D44</f>
        <v>0</v>
      </c>
      <c r="AF44" s="26"/>
      <c r="AG44">
        <f t="shared" si="2"/>
        <v>22.49274411257727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-1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7.27</v>
      </c>
      <c r="H45">
        <f>PPCL_Spot!R45</f>
        <v>1.91</v>
      </c>
      <c r="I45">
        <f>Bawana_NG!R45</f>
        <v>5.8202726393255348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8.7099999999999991</v>
      </c>
      <c r="AB45" s="117">
        <f>-STOA!R45</f>
        <v>0</v>
      </c>
      <c r="AC45">
        <f t="shared" si="0"/>
        <v>0.22994639922606469</v>
      </c>
      <c r="AD45">
        <f t="shared" si="1"/>
        <v>25.900326240099467</v>
      </c>
      <c r="AE45">
        <f>'IDT-1'!D45</f>
        <v>0</v>
      </c>
      <c r="AF45" s="26"/>
      <c r="AG45">
        <f t="shared" si="2"/>
        <v>25.900326240099467</v>
      </c>
      <c r="AI45" s="75">
        <f>PXIL!L45</f>
        <v>0</v>
      </c>
      <c r="AJ45" s="75">
        <f>PXIL!R45</f>
        <v>0</v>
      </c>
      <c r="AK45" s="75">
        <f>RTM_IEX!L45</f>
        <v>2.42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7.27</v>
      </c>
      <c r="H46">
        <f>PPCL_Spot!R46</f>
        <v>1.91</v>
      </c>
      <c r="I46">
        <f>Bawana_NG!R46</f>
        <v>5.8202726393255348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8.7099999999999991</v>
      </c>
      <c r="AB46" s="117">
        <f>-STOA!R46</f>
        <v>0</v>
      </c>
      <c r="AC46">
        <f t="shared" si="0"/>
        <v>0.22431439922606469</v>
      </c>
      <c r="AD46">
        <f t="shared" si="1"/>
        <v>25.265958240099469</v>
      </c>
      <c r="AE46">
        <f>'IDT-1'!D46</f>
        <v>0</v>
      </c>
      <c r="AF46" s="26"/>
      <c r="AG46">
        <f t="shared" si="2"/>
        <v>25.265958240099469</v>
      </c>
      <c r="AI46" s="75">
        <f>PXIL!L46</f>
        <v>0</v>
      </c>
      <c r="AJ46" s="75">
        <f>PXIL!R46</f>
        <v>0</v>
      </c>
      <c r="AK46" s="75">
        <f>RTM_IEX!L46</f>
        <v>1.78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7.27</v>
      </c>
      <c r="H47">
        <f>PPCL_Spot!R47</f>
        <v>1.91</v>
      </c>
      <c r="I47">
        <f>Bawana_NG!R47</f>
        <v>5.8202726393255348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8.7099999999999991</v>
      </c>
      <c r="AB47" s="117">
        <f>-STOA!R47</f>
        <v>0</v>
      </c>
      <c r="AC47">
        <f t="shared" si="0"/>
        <v>0.23760239922606469</v>
      </c>
      <c r="AD47">
        <f t="shared" si="1"/>
        <v>26.762670240099464</v>
      </c>
      <c r="AE47">
        <f>'IDT-1'!D47</f>
        <v>0</v>
      </c>
      <c r="AF47" s="26"/>
      <c r="AG47">
        <f t="shared" si="2"/>
        <v>26.762670240099464</v>
      </c>
      <c r="AI47" s="75">
        <f>PXIL!L47</f>
        <v>0</v>
      </c>
      <c r="AJ47" s="75">
        <f>PXIL!R47</f>
        <v>0</v>
      </c>
      <c r="AK47" s="75">
        <f>RTM_IEX!L47</f>
        <v>3.29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7.27</v>
      </c>
      <c r="H48">
        <f>PPCL_Spot!R48</f>
        <v>1.91</v>
      </c>
      <c r="I48">
        <f>Bawana_NG!R48</f>
        <v>5.8202726393255348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8.7099999999999991</v>
      </c>
      <c r="AB48" s="117">
        <f>-STOA!R48</f>
        <v>0</v>
      </c>
      <c r="AC48">
        <f t="shared" si="0"/>
        <v>0.23760239922606469</v>
      </c>
      <c r="AD48">
        <f t="shared" si="1"/>
        <v>26.762670240099464</v>
      </c>
      <c r="AE48">
        <f>'IDT-1'!D48</f>
        <v>0</v>
      </c>
      <c r="AF48" s="26"/>
      <c r="AG48">
        <f t="shared" si="2"/>
        <v>26.762670240099464</v>
      </c>
      <c r="AI48" s="75">
        <f>PXIL!L48</f>
        <v>0</v>
      </c>
      <c r="AJ48" s="75">
        <f>PXIL!R48</f>
        <v>0</v>
      </c>
      <c r="AK48" s="75">
        <f>RTM_IEX!L48</f>
        <v>3.29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7.27</v>
      </c>
      <c r="H49">
        <f>PPCL_Spot!R49</f>
        <v>2</v>
      </c>
      <c r="I49">
        <f>Bawana_NG!R49</f>
        <v>5.82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8.7099999999999991</v>
      </c>
      <c r="AB49" s="117">
        <f>-STOA!R49</f>
        <v>0</v>
      </c>
      <c r="AC49">
        <f t="shared" si="0"/>
        <v>0.27077600000000002</v>
      </c>
      <c r="AD49">
        <f t="shared" si="1"/>
        <v>30.499223999999995</v>
      </c>
      <c r="AE49">
        <f>'IDT-1'!D49</f>
        <v>0</v>
      </c>
      <c r="AF49" s="26"/>
      <c r="AG49">
        <f t="shared" si="2"/>
        <v>30.499223999999995</v>
      </c>
      <c r="AI49" s="75">
        <f>PXIL!L49</f>
        <v>0</v>
      </c>
      <c r="AJ49" s="75">
        <f>PXIL!R49</f>
        <v>0</v>
      </c>
      <c r="AK49" s="75">
        <f>RTM_IEX!L49</f>
        <v>6.97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7.27</v>
      </c>
      <c r="H50">
        <f>PPCL_Spot!R50</f>
        <v>1.91</v>
      </c>
      <c r="I50">
        <f>Bawana_NG!R50</f>
        <v>5.82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8.7099999999999991</v>
      </c>
      <c r="AB50" s="117">
        <f>-STOA!R50</f>
        <v>0</v>
      </c>
      <c r="AC50">
        <f t="shared" si="0"/>
        <v>0.21287200000000003</v>
      </c>
      <c r="AD50">
        <f t="shared" si="1"/>
        <v>23.977128</v>
      </c>
      <c r="AE50">
        <f>'IDT-1'!D50</f>
        <v>0</v>
      </c>
      <c r="AF50" s="26"/>
      <c r="AG50">
        <f t="shared" si="2"/>
        <v>23.977128</v>
      </c>
      <c r="AI50" s="75">
        <f>PXIL!L50</f>
        <v>0</v>
      </c>
      <c r="AJ50" s="75">
        <f>PXIL!R50</f>
        <v>0</v>
      </c>
      <c r="AK50" s="75">
        <f>RTM_IEX!L50</f>
        <v>0.48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7.27</v>
      </c>
      <c r="H51">
        <f>PPCL_Spot!R51</f>
        <v>1.17</v>
      </c>
      <c r="I51">
        <f>Bawana_NG!R51</f>
        <v>5.820110517974145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8.7099999999999991</v>
      </c>
      <c r="AB51" s="117">
        <f>-STOA!R51</f>
        <v>0</v>
      </c>
      <c r="AC51">
        <f t="shared" si="0"/>
        <v>0.23707297255817245</v>
      </c>
      <c r="AD51">
        <f t="shared" si="1"/>
        <v>26.703037545415967</v>
      </c>
      <c r="AE51">
        <f>'IDT-1'!D51</f>
        <v>0</v>
      </c>
      <c r="AF51" s="26"/>
      <c r="AG51">
        <f t="shared" si="2"/>
        <v>26.703037545415967</v>
      </c>
      <c r="AI51" s="75">
        <f>PXIL!L51</f>
        <v>0</v>
      </c>
      <c r="AJ51" s="75">
        <f>PXIL!R51</f>
        <v>0</v>
      </c>
      <c r="AK51" s="75">
        <f>RTM_IEX!L51</f>
        <v>3.97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7.27</v>
      </c>
      <c r="H52">
        <f>PPCL_Spot!R52</f>
        <v>1.17</v>
      </c>
      <c r="I52">
        <f>Bawana_NG!R52</f>
        <v>5.820110517974145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8.7099999999999991</v>
      </c>
      <c r="AB52" s="117">
        <f>-STOA!R52</f>
        <v>0</v>
      </c>
      <c r="AC52">
        <f t="shared" si="0"/>
        <v>0.23707297255817245</v>
      </c>
      <c r="AD52">
        <f t="shared" si="1"/>
        <v>26.703037545415967</v>
      </c>
      <c r="AE52">
        <f>'IDT-1'!D52</f>
        <v>0</v>
      </c>
      <c r="AF52" s="26"/>
      <c r="AG52">
        <f t="shared" si="2"/>
        <v>26.703037545415967</v>
      </c>
      <c r="AI52" s="75">
        <f>PXIL!L52</f>
        <v>0</v>
      </c>
      <c r="AJ52" s="75">
        <f>PXIL!R52</f>
        <v>0</v>
      </c>
      <c r="AK52" s="75">
        <f>RTM_IEX!L52</f>
        <v>3.97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7.27</v>
      </c>
      <c r="H53">
        <f>PPCL_Spot!R53</f>
        <v>1.17</v>
      </c>
      <c r="I53">
        <f>Bawana_NG!R53</f>
        <v>5.820110517974145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8.7099999999999991</v>
      </c>
      <c r="AB53" s="117">
        <f>-STOA!R53</f>
        <v>0</v>
      </c>
      <c r="AC53">
        <f t="shared" si="0"/>
        <v>0.21155297255817246</v>
      </c>
      <c r="AD53">
        <f t="shared" si="1"/>
        <v>23.828557545415968</v>
      </c>
      <c r="AE53">
        <f>'IDT-1'!D53</f>
        <v>0</v>
      </c>
      <c r="AF53" s="26"/>
      <c r="AG53">
        <f t="shared" si="2"/>
        <v>23.828557545415968</v>
      </c>
      <c r="AI53" s="75">
        <f>PXIL!L53</f>
        <v>0</v>
      </c>
      <c r="AJ53" s="75">
        <f>PXIL!R53</f>
        <v>0</v>
      </c>
      <c r="AK53" s="75">
        <f>RTM_IEX!L53</f>
        <v>1.07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7.27</v>
      </c>
      <c r="H54">
        <f>PPCL_Spot!R54</f>
        <v>1.17</v>
      </c>
      <c r="I54">
        <f>Bawana_NG!R54</f>
        <v>5.820110517974145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8.7099999999999991</v>
      </c>
      <c r="AB54" s="117">
        <f>-STOA!R54</f>
        <v>0</v>
      </c>
      <c r="AC54">
        <f t="shared" si="0"/>
        <v>0.21982497255817246</v>
      </c>
      <c r="AD54">
        <f t="shared" si="1"/>
        <v>24.760285545415968</v>
      </c>
      <c r="AE54">
        <f>'IDT-1'!D54</f>
        <v>0</v>
      </c>
      <c r="AF54" s="26"/>
      <c r="AG54">
        <f t="shared" si="2"/>
        <v>24.760285545415968</v>
      </c>
      <c r="AI54" s="75">
        <f>PXIL!L54</f>
        <v>0</v>
      </c>
      <c r="AJ54" s="75">
        <f>PXIL!R54</f>
        <v>0</v>
      </c>
      <c r="AK54" s="75">
        <f>RTM_IEX!L54</f>
        <v>2.0099999999999998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7.27</v>
      </c>
      <c r="H55">
        <f>PPCL_Spot!R55</f>
        <v>1.97</v>
      </c>
      <c r="I55">
        <f>Bawana_NG!R55</f>
        <v>5.820110517974145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8.7099999999999991</v>
      </c>
      <c r="AB55" s="117">
        <f>-STOA!R55</f>
        <v>0</v>
      </c>
      <c r="AC55">
        <f t="shared" si="0"/>
        <v>0.27728897255817253</v>
      </c>
      <c r="AD55">
        <f t="shared" si="1"/>
        <v>31.232821545415977</v>
      </c>
      <c r="AE55">
        <f>'IDT-1'!D55</f>
        <v>0</v>
      </c>
      <c r="AF55" s="26"/>
      <c r="AG55">
        <f t="shared" si="2"/>
        <v>31.232821545415977</v>
      </c>
      <c r="AI55" s="75">
        <f>PXIL!L55</f>
        <v>0</v>
      </c>
      <c r="AJ55" s="75">
        <f>PXIL!R55</f>
        <v>0</v>
      </c>
      <c r="AK55" s="75">
        <f>RTM_IEX!L55</f>
        <v>7.74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7.27</v>
      </c>
      <c r="H56">
        <f>PPCL_Spot!R56</f>
        <v>1.17</v>
      </c>
      <c r="I56">
        <f>Bawana_NG!R56</f>
        <v>5.820110517974145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8.7099999999999991</v>
      </c>
      <c r="AB56" s="117">
        <f>-STOA!R56</f>
        <v>0</v>
      </c>
      <c r="AC56">
        <f t="shared" si="0"/>
        <v>0.22176097255817245</v>
      </c>
      <c r="AD56">
        <f t="shared" si="1"/>
        <v>24.97834954541597</v>
      </c>
      <c r="AE56">
        <f>'IDT-1'!D56</f>
        <v>0</v>
      </c>
      <c r="AF56" s="26"/>
      <c r="AG56">
        <f t="shared" si="2"/>
        <v>24.97834954541597</v>
      </c>
      <c r="AI56" s="75">
        <f>PXIL!L56</f>
        <v>0</v>
      </c>
      <c r="AJ56" s="75">
        <f>PXIL!R56</f>
        <v>0</v>
      </c>
      <c r="AK56" s="75">
        <f>RTM_IEX!L56</f>
        <v>2.23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7.27</v>
      </c>
      <c r="H57">
        <f>PPCL_Spot!R57</f>
        <v>1.17</v>
      </c>
      <c r="I57">
        <f>Bawana_NG!R57</f>
        <v>5.8202725757759497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8.7099999999999991</v>
      </c>
      <c r="AB57" s="117">
        <f>-STOA!R57</f>
        <v>0</v>
      </c>
      <c r="AC57">
        <f t="shared" si="0"/>
        <v>0.23962639866682836</v>
      </c>
      <c r="AD57">
        <f t="shared" si="1"/>
        <v>26.99064617710912</v>
      </c>
      <c r="AE57">
        <f>'IDT-1'!D57</f>
        <v>0</v>
      </c>
      <c r="AF57" s="26"/>
      <c r="AG57">
        <f t="shared" si="2"/>
        <v>26.99064617710912</v>
      </c>
      <c r="AI57" s="75">
        <f>PXIL!L57</f>
        <v>0</v>
      </c>
      <c r="AJ57" s="75">
        <f>PXIL!R57</f>
        <v>0</v>
      </c>
      <c r="AK57" s="75">
        <f>RTM_IEX!L57</f>
        <v>4.26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7.27</v>
      </c>
      <c r="H58">
        <f>PPCL_Spot!R58</f>
        <v>1.17</v>
      </c>
      <c r="I58">
        <f>Bawana_NG!R58</f>
        <v>5.8202725757759497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8.7099999999999991</v>
      </c>
      <c r="AB58" s="117">
        <f>-STOA!R58</f>
        <v>0</v>
      </c>
      <c r="AC58">
        <f t="shared" si="0"/>
        <v>0.23962639866682836</v>
      </c>
      <c r="AD58">
        <f t="shared" si="1"/>
        <v>26.99064617710912</v>
      </c>
      <c r="AE58">
        <f>'IDT-1'!D58</f>
        <v>0</v>
      </c>
      <c r="AF58" s="26"/>
      <c r="AG58">
        <f t="shared" si="2"/>
        <v>26.99064617710912</v>
      </c>
      <c r="AI58" s="75">
        <f>PXIL!L58</f>
        <v>0</v>
      </c>
      <c r="AJ58" s="75">
        <f>PXIL!R58</f>
        <v>0</v>
      </c>
      <c r="AK58" s="75">
        <f>RTM_IEX!L58</f>
        <v>4.26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7.27</v>
      </c>
      <c r="H59">
        <f>PPCL_Spot!R59</f>
        <v>1.91</v>
      </c>
      <c r="I59">
        <f>Bawana_NG!R59</f>
        <v>5.820110517974145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8.7099999999999991</v>
      </c>
      <c r="AB59" s="117">
        <f>-STOA!R59</f>
        <v>0</v>
      </c>
      <c r="AC59">
        <f t="shared" si="0"/>
        <v>0.24613697255817246</v>
      </c>
      <c r="AD59">
        <f t="shared" si="1"/>
        <v>27.723973545415969</v>
      </c>
      <c r="AE59">
        <f>'IDT-1'!D59</f>
        <v>0</v>
      </c>
      <c r="AF59" s="26"/>
      <c r="AG59">
        <f t="shared" si="2"/>
        <v>27.723973545415969</v>
      </c>
      <c r="AI59" s="75">
        <f>PXIL!L59</f>
        <v>0</v>
      </c>
      <c r="AJ59" s="75">
        <f>PXIL!R59</f>
        <v>0</v>
      </c>
      <c r="AK59" s="75">
        <f>RTM_IEX!L59</f>
        <v>4.26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7.27</v>
      </c>
      <c r="H60">
        <f>PPCL_Spot!R60</f>
        <v>1.91</v>
      </c>
      <c r="I60">
        <f>Bawana_NG!R60</f>
        <v>5.7600000000000007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8.7099999999999991</v>
      </c>
      <c r="AB60" s="117">
        <f>-STOA!R60</f>
        <v>0</v>
      </c>
      <c r="AC60">
        <f t="shared" si="0"/>
        <v>0.24560799999999999</v>
      </c>
      <c r="AD60">
        <f t="shared" si="1"/>
        <v>27.664391999999996</v>
      </c>
      <c r="AE60">
        <f>'IDT-1'!D60</f>
        <v>0</v>
      </c>
      <c r="AF60" s="26"/>
      <c r="AG60">
        <f t="shared" si="2"/>
        <v>27.664391999999996</v>
      </c>
      <c r="AI60" s="75">
        <f>PXIL!L60</f>
        <v>0</v>
      </c>
      <c r="AJ60" s="75">
        <f>PXIL!R60</f>
        <v>0</v>
      </c>
      <c r="AK60" s="75">
        <f>RTM_IEX!L60</f>
        <v>4.26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7.27</v>
      </c>
      <c r="H61">
        <f>PPCL_Spot!R61</f>
        <v>2</v>
      </c>
      <c r="I61">
        <f>Bawana_NG!R61</f>
        <v>5.7600000000000007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8.7099999999999991</v>
      </c>
      <c r="AB61" s="117">
        <f>-STOA!R61</f>
        <v>0</v>
      </c>
      <c r="AC61">
        <f t="shared" si="0"/>
        <v>0.26857600000000004</v>
      </c>
      <c r="AD61">
        <f t="shared" si="1"/>
        <v>30.251424000000004</v>
      </c>
      <c r="AE61">
        <f>'IDT-1'!D61</f>
        <v>0</v>
      </c>
      <c r="AF61" s="26"/>
      <c r="AG61">
        <f t="shared" si="2"/>
        <v>30.251424000000004</v>
      </c>
      <c r="AI61" s="75">
        <f>PXIL!L61</f>
        <v>0</v>
      </c>
      <c r="AJ61" s="75">
        <f>PXIL!R61</f>
        <v>0</v>
      </c>
      <c r="AK61" s="75">
        <f>RTM_IEX!L61</f>
        <v>6.78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7.27</v>
      </c>
      <c r="H62">
        <f>PPCL_Spot!R62</f>
        <v>1.91</v>
      </c>
      <c r="I62">
        <f>Bawana_NG!R62</f>
        <v>5.8201018734026277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8.7099999999999991</v>
      </c>
      <c r="AB62" s="117">
        <f>-STOA!R62</f>
        <v>0</v>
      </c>
      <c r="AC62">
        <f t="shared" si="0"/>
        <v>0.22228889648594316</v>
      </c>
      <c r="AD62">
        <f t="shared" si="1"/>
        <v>25.037812976916687</v>
      </c>
      <c r="AE62">
        <f>'IDT-1'!D62</f>
        <v>0</v>
      </c>
      <c r="AF62" s="26"/>
      <c r="AG62">
        <f t="shared" si="2"/>
        <v>25.037812976916687</v>
      </c>
      <c r="AI62" s="75">
        <f>PXIL!L62</f>
        <v>0</v>
      </c>
      <c r="AJ62" s="75">
        <f>PXIL!R62</f>
        <v>0</v>
      </c>
      <c r="AK62" s="75">
        <f>RTM_IEX!L62</f>
        <v>1.55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7.27</v>
      </c>
      <c r="H63">
        <f>PPCL_Spot!R63</f>
        <v>1.79</v>
      </c>
      <c r="I63">
        <f>Bawana_NG!R63</f>
        <v>5.820110517974145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8.7099999999999991</v>
      </c>
      <c r="AB63" s="117">
        <f>-STOA!R63</f>
        <v>0</v>
      </c>
      <c r="AC63">
        <f t="shared" si="0"/>
        <v>0.23056097255817246</v>
      </c>
      <c r="AD63">
        <f t="shared" si="1"/>
        <v>25.969549545415969</v>
      </c>
      <c r="AE63">
        <f>'IDT-1'!D63</f>
        <v>0</v>
      </c>
      <c r="AF63" s="26"/>
      <c r="AG63">
        <f t="shared" si="2"/>
        <v>25.969549545415969</v>
      </c>
      <c r="AI63" s="75">
        <f>PXIL!L63</f>
        <v>0</v>
      </c>
      <c r="AJ63" s="75">
        <f>PXIL!R63</f>
        <v>0</v>
      </c>
      <c r="AK63" s="75">
        <f>RTM_IEX!L63</f>
        <v>2.61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7.27</v>
      </c>
      <c r="H64">
        <f>PPCL_Spot!R64</f>
        <v>1.79</v>
      </c>
      <c r="I64">
        <f>Bawana_NG!R64</f>
        <v>5.820110517974145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8.7099999999999991</v>
      </c>
      <c r="AB64" s="117">
        <f>-STOA!R64</f>
        <v>0</v>
      </c>
      <c r="AC64">
        <f t="shared" si="0"/>
        <v>0.23056097255817246</v>
      </c>
      <c r="AD64">
        <f t="shared" si="1"/>
        <v>25.969549545415969</v>
      </c>
      <c r="AE64">
        <f>'IDT-1'!D64</f>
        <v>0</v>
      </c>
      <c r="AF64" s="26"/>
      <c r="AG64">
        <f t="shared" si="2"/>
        <v>25.969549545415969</v>
      </c>
      <c r="AI64" s="75">
        <f>PXIL!L64</f>
        <v>0</v>
      </c>
      <c r="AJ64" s="75">
        <f>PXIL!R64</f>
        <v>0</v>
      </c>
      <c r="AK64" s="75">
        <f>RTM_IEX!L64</f>
        <v>2.61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7.27</v>
      </c>
      <c r="H65">
        <f>PPCL_Spot!R65</f>
        <v>1.79</v>
      </c>
      <c r="I65">
        <f>Bawana_NG!R65</f>
        <v>5.8201069805263668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8.7099999999999991</v>
      </c>
      <c r="AB65" s="117">
        <f>-STOA!R65</f>
        <v>0</v>
      </c>
      <c r="AC65">
        <f t="shared" si="0"/>
        <v>0.22888894142863203</v>
      </c>
      <c r="AD65">
        <f t="shared" si="1"/>
        <v>25.781218039097734</v>
      </c>
      <c r="AE65">
        <f>'IDT-1'!D65</f>
        <v>0</v>
      </c>
      <c r="AF65" s="26"/>
      <c r="AG65">
        <f t="shared" si="2"/>
        <v>25.781218039097734</v>
      </c>
      <c r="AI65" s="75">
        <f>PXIL!L65</f>
        <v>0</v>
      </c>
      <c r="AJ65" s="75">
        <f>PXIL!R65</f>
        <v>0</v>
      </c>
      <c r="AK65" s="75">
        <f>RTM_IEX!L65</f>
        <v>2.42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7.27</v>
      </c>
      <c r="H66">
        <f>PPCL_Spot!R66</f>
        <v>1.79</v>
      </c>
      <c r="I66">
        <f>Bawana_NG!R66</f>
        <v>5.8201099980185926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8.7099999999999991</v>
      </c>
      <c r="AB66" s="117">
        <f>-STOA!R66</f>
        <v>0</v>
      </c>
      <c r="AC66">
        <f t="shared" si="0"/>
        <v>0.22888896798256361</v>
      </c>
      <c r="AD66">
        <f t="shared" si="1"/>
        <v>25.781221030036029</v>
      </c>
      <c r="AE66">
        <f>'IDT-1'!D66</f>
        <v>0</v>
      </c>
      <c r="AF66" s="26"/>
      <c r="AG66">
        <f t="shared" si="2"/>
        <v>25.781221030036029</v>
      </c>
      <c r="AI66" s="75">
        <f>PXIL!L66</f>
        <v>0</v>
      </c>
      <c r="AJ66" s="75">
        <f>PXIL!R66</f>
        <v>0</v>
      </c>
      <c r="AK66" s="75">
        <f>RTM_IEX!L66</f>
        <v>2.42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7.27</v>
      </c>
      <c r="H67">
        <f>PPCL_Spot!R67</f>
        <v>2</v>
      </c>
      <c r="I67">
        <f>Bawana_NG!R67</f>
        <v>5.7797503563253132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8.7099999999999991</v>
      </c>
      <c r="AB67" s="117">
        <f>-STOA!R67</f>
        <v>0</v>
      </c>
      <c r="AC67">
        <f t="shared" si="0"/>
        <v>0.26866180313566279</v>
      </c>
      <c r="AD67">
        <f t="shared" si="1"/>
        <v>30.261088553189648</v>
      </c>
      <c r="AE67">
        <f>'IDT-1'!D67</f>
        <v>0</v>
      </c>
      <c r="AF67" s="26"/>
      <c r="AG67">
        <f t="shared" si="2"/>
        <v>30.261088553189648</v>
      </c>
      <c r="AI67" s="75">
        <f>PXIL!L67</f>
        <v>0</v>
      </c>
      <c r="AJ67" s="75">
        <f>PXIL!R67</f>
        <v>0</v>
      </c>
      <c r="AK67" s="75">
        <f>RTM_IEX!L67</f>
        <v>6.77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7.27</v>
      </c>
      <c r="H68">
        <f>PPCL_Spot!R68</f>
        <v>1.79</v>
      </c>
      <c r="I68">
        <f>Bawana_NG!R68</f>
        <v>5.6797557724556036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8.7099999999999991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0.22342985079760933</v>
      </c>
      <c r="AD68">
        <f t="shared" ref="AD68:AD98" si="4">SUM(B68:AB68,AI68:AR68)-AC68</f>
        <v>25.166325921657997</v>
      </c>
      <c r="AE68">
        <f>'IDT-1'!D68</f>
        <v>0</v>
      </c>
      <c r="AF68" s="26"/>
      <c r="AG68">
        <f t="shared" ref="AG68:AG98" si="5">SUM(AD68:AF68)</f>
        <v>25.166325921657997</v>
      </c>
      <c r="AI68" s="75">
        <f>PXIL!L68</f>
        <v>0</v>
      </c>
      <c r="AJ68" s="75">
        <f>PXIL!R68</f>
        <v>0</v>
      </c>
      <c r="AK68" s="75">
        <f>RTM_IEX!L68</f>
        <v>1.94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7.27</v>
      </c>
      <c r="H69">
        <f>PPCL_Spot!R69</f>
        <v>1.79</v>
      </c>
      <c r="I69">
        <f>Bawana_NG!R69</f>
        <v>5.3999999999999995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8.7099999999999991</v>
      </c>
      <c r="AB69" s="117">
        <f>-STOA!R69</f>
        <v>0</v>
      </c>
      <c r="AC69">
        <f t="shared" si="3"/>
        <v>0.24050399999999997</v>
      </c>
      <c r="AD69">
        <f t="shared" si="4"/>
        <v>27.089495999999993</v>
      </c>
      <c r="AE69">
        <f>'IDT-1'!D69</f>
        <v>0</v>
      </c>
      <c r="AF69" s="26"/>
      <c r="AG69">
        <f t="shared" si="5"/>
        <v>27.089495999999993</v>
      </c>
      <c r="AI69" s="75">
        <f>PXIL!L69</f>
        <v>0</v>
      </c>
      <c r="AJ69" s="75">
        <f>PXIL!R69</f>
        <v>0</v>
      </c>
      <c r="AK69" s="75">
        <f>RTM_IEX!L69</f>
        <v>4.16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7.27</v>
      </c>
      <c r="H70">
        <f>PPCL_Spot!R70</f>
        <v>1.17</v>
      </c>
      <c r="I70">
        <f>Bawana_NG!R70</f>
        <v>5.3999999999999995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8.7099999999999991</v>
      </c>
      <c r="AB70" s="117">
        <f>-STOA!R70</f>
        <v>0</v>
      </c>
      <c r="AC70">
        <f t="shared" si="3"/>
        <v>0.23416799999999999</v>
      </c>
      <c r="AD70">
        <f t="shared" si="4"/>
        <v>26.375831999999996</v>
      </c>
      <c r="AE70">
        <f>'IDT-1'!D70</f>
        <v>0</v>
      </c>
      <c r="AF70" s="26"/>
      <c r="AG70">
        <f t="shared" si="5"/>
        <v>26.375831999999996</v>
      </c>
      <c r="AI70" s="75">
        <f>PXIL!L70</f>
        <v>0</v>
      </c>
      <c r="AJ70" s="75">
        <f>PXIL!R70</f>
        <v>0</v>
      </c>
      <c r="AK70" s="75">
        <f>RTM_IEX!L70</f>
        <v>4.0599999999999996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7.27</v>
      </c>
      <c r="H71">
        <f>PPCL_Spot!R71</f>
        <v>1.17</v>
      </c>
      <c r="I71">
        <f>Bawana_NG!R71</f>
        <v>5.3999999999999995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8.7099999999999991</v>
      </c>
      <c r="AB71" s="117">
        <f>-STOA!R71</f>
        <v>0</v>
      </c>
      <c r="AC71">
        <f t="shared" si="3"/>
        <v>0.23416799999999999</v>
      </c>
      <c r="AD71">
        <f t="shared" si="4"/>
        <v>26.375831999999996</v>
      </c>
      <c r="AE71">
        <f>'IDT-1'!D71</f>
        <v>0</v>
      </c>
      <c r="AF71" s="26"/>
      <c r="AG71">
        <f t="shared" si="5"/>
        <v>26.375831999999996</v>
      </c>
      <c r="AI71" s="75">
        <f>PXIL!L71</f>
        <v>0</v>
      </c>
      <c r="AJ71" s="75">
        <f>PXIL!R71</f>
        <v>0</v>
      </c>
      <c r="AK71" s="75">
        <f>RTM_IEX!L71</f>
        <v>4.0599999999999996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7.27</v>
      </c>
      <c r="H72">
        <f>PPCL_Spot!R72</f>
        <v>1.17</v>
      </c>
      <c r="I72">
        <f>Bawana_NG!R72</f>
        <v>5.3999999999999995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8.7099999999999991</v>
      </c>
      <c r="AB72" s="117">
        <f>-STOA!R72</f>
        <v>0</v>
      </c>
      <c r="AC72">
        <f t="shared" si="3"/>
        <v>0.23416799999999999</v>
      </c>
      <c r="AD72">
        <f t="shared" si="4"/>
        <v>26.375831999999996</v>
      </c>
      <c r="AE72">
        <f>'IDT-1'!D72</f>
        <v>0</v>
      </c>
      <c r="AF72" s="26"/>
      <c r="AG72">
        <f t="shared" si="5"/>
        <v>26.375831999999996</v>
      </c>
      <c r="AI72" s="75">
        <f>PXIL!L72</f>
        <v>0</v>
      </c>
      <c r="AJ72" s="75">
        <f>PXIL!R72</f>
        <v>0</v>
      </c>
      <c r="AK72" s="75">
        <f>RTM_IEX!L72</f>
        <v>4.0599999999999996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7.27</v>
      </c>
      <c r="H73">
        <f>PPCL_Spot!R73</f>
        <v>1.320440146715572</v>
      </c>
      <c r="I73">
        <f>Bawana_NG!R73</f>
        <v>5.3999999999999995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8.7099999999999991</v>
      </c>
      <c r="AB73" s="117">
        <f>-STOA!R73</f>
        <v>0</v>
      </c>
      <c r="AC73">
        <f t="shared" si="3"/>
        <v>0.27641187329109707</v>
      </c>
      <c r="AD73">
        <f t="shared" si="4"/>
        <v>31.134028273424477</v>
      </c>
      <c r="AE73">
        <f>'IDT-1'!D73</f>
        <v>0</v>
      </c>
      <c r="AF73" s="26"/>
      <c r="AG73">
        <f t="shared" si="5"/>
        <v>31.134028273424477</v>
      </c>
      <c r="AI73" s="75">
        <f>PXIL!L73</f>
        <v>0</v>
      </c>
      <c r="AJ73" s="75">
        <f>PXIL!R73</f>
        <v>0</v>
      </c>
      <c r="AK73" s="75">
        <f>RTM_IEX!L73</f>
        <v>8.7100000000000009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7.27</v>
      </c>
      <c r="H74">
        <f>PPCL_Spot!R74</f>
        <v>1.17</v>
      </c>
      <c r="I74">
        <f>Bawana_NG!R74</f>
        <v>5.3999999999999995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8.7099999999999991</v>
      </c>
      <c r="AB74" s="117">
        <f>-STOA!R74</f>
        <v>0</v>
      </c>
      <c r="AC74">
        <f t="shared" si="3"/>
        <v>0.21973599999999999</v>
      </c>
      <c r="AD74">
        <f t="shared" si="4"/>
        <v>24.750263999999998</v>
      </c>
      <c r="AE74">
        <f>'IDT-1'!D74</f>
        <v>0</v>
      </c>
      <c r="AF74" s="26"/>
      <c r="AG74">
        <f t="shared" si="5"/>
        <v>24.750263999999998</v>
      </c>
      <c r="AI74" s="75">
        <f>PXIL!L74</f>
        <v>0</v>
      </c>
      <c r="AJ74" s="75">
        <f>PXIL!R74</f>
        <v>0</v>
      </c>
      <c r="AK74" s="75">
        <f>RTM_IEX!L74</f>
        <v>2.42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7.27</v>
      </c>
      <c r="H75">
        <f>PPCL_Spot!R75</f>
        <v>0</v>
      </c>
      <c r="I75">
        <f>Bawana_NG!R75</f>
        <v>5.3999999999999995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8.7099999999999991</v>
      </c>
      <c r="AB75" s="117">
        <f>-STOA!R75</f>
        <v>0</v>
      </c>
      <c r="AC75">
        <f t="shared" si="3"/>
        <v>0.23073599999999997</v>
      </c>
      <c r="AD75">
        <f t="shared" si="4"/>
        <v>25.989263999999995</v>
      </c>
      <c r="AE75">
        <f>'IDT-1'!D75</f>
        <v>0</v>
      </c>
      <c r="AF75" s="26"/>
      <c r="AG75">
        <f t="shared" si="5"/>
        <v>25.989263999999995</v>
      </c>
      <c r="AI75" s="75">
        <f>PXIL!L75</f>
        <v>0</v>
      </c>
      <c r="AJ75" s="75">
        <f>PXIL!R75</f>
        <v>0</v>
      </c>
      <c r="AK75" s="75">
        <f>RTM_IEX!L75</f>
        <v>4.84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7.27</v>
      </c>
      <c r="H76">
        <f>PPCL_Spot!R76</f>
        <v>0</v>
      </c>
      <c r="I76">
        <f>Bawana_NG!R76</f>
        <v>5.3999999999999995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8.7099999999999991</v>
      </c>
      <c r="AB76" s="117">
        <f>-STOA!R76</f>
        <v>0</v>
      </c>
      <c r="AC76">
        <f t="shared" si="3"/>
        <v>0.23073599999999997</v>
      </c>
      <c r="AD76">
        <f t="shared" si="4"/>
        <v>25.989263999999995</v>
      </c>
      <c r="AE76">
        <f>'IDT-1'!D76</f>
        <v>0</v>
      </c>
      <c r="AF76" s="26"/>
      <c r="AG76">
        <f t="shared" si="5"/>
        <v>25.989263999999995</v>
      </c>
      <c r="AI76" s="75">
        <f>PXIL!L76</f>
        <v>0</v>
      </c>
      <c r="AJ76" s="75">
        <f>PXIL!R76</f>
        <v>0</v>
      </c>
      <c r="AK76" s="75">
        <f>RTM_IEX!L76</f>
        <v>4.84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7.27</v>
      </c>
      <c r="H77">
        <f>PPCL_Spot!R77</f>
        <v>0</v>
      </c>
      <c r="I77">
        <f>Bawana_NG!R77</f>
        <v>5.3999999999999995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8.7099999999999991</v>
      </c>
      <c r="AB77" s="117">
        <f>-STOA!R77</f>
        <v>0</v>
      </c>
      <c r="AC77">
        <f t="shared" si="3"/>
        <v>0.23073599999999997</v>
      </c>
      <c r="AD77">
        <f t="shared" si="4"/>
        <v>25.989263999999995</v>
      </c>
      <c r="AE77">
        <f>'IDT-1'!D77</f>
        <v>0</v>
      </c>
      <c r="AF77" s="26"/>
      <c r="AG77">
        <f t="shared" si="5"/>
        <v>25.989263999999995</v>
      </c>
      <c r="AI77" s="75">
        <f>PXIL!L77</f>
        <v>0</v>
      </c>
      <c r="AJ77" s="75">
        <f>PXIL!R77</f>
        <v>0</v>
      </c>
      <c r="AK77" s="75">
        <f>RTM_IEX!L77</f>
        <v>4.84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7.27</v>
      </c>
      <c r="H78">
        <f>PPCL_Spot!R78</f>
        <v>0</v>
      </c>
      <c r="I78">
        <f>Bawana_NG!R78</f>
        <v>5.3999999999999995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8.7099999999999991</v>
      </c>
      <c r="AB78" s="117">
        <f>-STOA!R78</f>
        <v>0</v>
      </c>
      <c r="AC78">
        <f t="shared" si="3"/>
        <v>0.23073599999999997</v>
      </c>
      <c r="AD78">
        <f t="shared" si="4"/>
        <v>25.989263999999995</v>
      </c>
      <c r="AE78">
        <f>'IDT-1'!D78</f>
        <v>0</v>
      </c>
      <c r="AF78" s="26"/>
      <c r="AG78">
        <f t="shared" si="5"/>
        <v>25.989263999999995</v>
      </c>
      <c r="AI78" s="75">
        <f>PXIL!L78</f>
        <v>0</v>
      </c>
      <c r="AJ78" s="75">
        <f>PXIL!R78</f>
        <v>0</v>
      </c>
      <c r="AK78" s="75">
        <f>RTM_IEX!L78</f>
        <v>4.84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7.27</v>
      </c>
      <c r="H79">
        <f>PPCL_Spot!R79</f>
        <v>1.7994376757263353</v>
      </c>
      <c r="I79">
        <f>Bawana_NG!R79</f>
        <v>5.3999999999999995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8.7099999999999991</v>
      </c>
      <c r="AB79" s="117">
        <f>-STOA!R79</f>
        <v>0</v>
      </c>
      <c r="AC79">
        <f t="shared" si="3"/>
        <v>0.28062705154639178</v>
      </c>
      <c r="AD79">
        <f t="shared" si="4"/>
        <v>31.608810624179942</v>
      </c>
      <c r="AE79">
        <f>'IDT-1'!D79</f>
        <v>0</v>
      </c>
      <c r="AF79" s="26"/>
      <c r="AG79">
        <f t="shared" si="5"/>
        <v>31.608810624179942</v>
      </c>
      <c r="AI79" s="75">
        <f>PXIL!L79</f>
        <v>0</v>
      </c>
      <c r="AJ79" s="75">
        <f>PXIL!R79</f>
        <v>0</v>
      </c>
      <c r="AK79" s="75">
        <f>RTM_IEX!L79</f>
        <v>8.7100000000000009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7.27</v>
      </c>
      <c r="H80">
        <f>PPCL_Spot!R80</f>
        <v>0</v>
      </c>
      <c r="I80">
        <f>Bawana_NG!R80</f>
        <v>5.3999999999999995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8.7099999999999991</v>
      </c>
      <c r="AB80" s="117">
        <f>-STOA!R80</f>
        <v>0</v>
      </c>
      <c r="AC80">
        <f t="shared" si="3"/>
        <v>0.18814399999999998</v>
      </c>
      <c r="AD80">
        <f t="shared" si="4"/>
        <v>21.191855999999994</v>
      </c>
      <c r="AE80">
        <f>'IDT-1'!D80</f>
        <v>0</v>
      </c>
      <c r="AF80" s="26"/>
      <c r="AG80">
        <f t="shared" si="5"/>
        <v>21.191855999999994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7.27</v>
      </c>
      <c r="H81">
        <f>PPCL_Spot!R81</f>
        <v>0</v>
      </c>
      <c r="I81">
        <f>Bawana_NG!R81</f>
        <v>5.3999999999999995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8.7099999999999991</v>
      </c>
      <c r="AB81" s="117">
        <f>-STOA!R81</f>
        <v>0</v>
      </c>
      <c r="AC81">
        <f t="shared" si="3"/>
        <v>0.18814399999999998</v>
      </c>
      <c r="AD81">
        <f t="shared" si="4"/>
        <v>21.191855999999994</v>
      </c>
      <c r="AE81">
        <f>'IDT-1'!D81</f>
        <v>0</v>
      </c>
      <c r="AF81" s="26"/>
      <c r="AG81">
        <f t="shared" si="5"/>
        <v>21.191855999999994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7.27</v>
      </c>
      <c r="H82">
        <f>PPCL_Spot!R82</f>
        <v>0</v>
      </c>
      <c r="I82">
        <f>Bawana_NG!R82</f>
        <v>5.3999999999999995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8.7099999999999991</v>
      </c>
      <c r="AB82" s="117">
        <f>-STOA!R82</f>
        <v>0</v>
      </c>
      <c r="AC82">
        <f t="shared" si="3"/>
        <v>0.18814399999999998</v>
      </c>
      <c r="AD82">
        <f t="shared" si="4"/>
        <v>21.191855999999994</v>
      </c>
      <c r="AE82">
        <f>'IDT-1'!D82</f>
        <v>0</v>
      </c>
      <c r="AF82" s="26"/>
      <c r="AG82">
        <f t="shared" si="5"/>
        <v>21.191855999999994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7.27</v>
      </c>
      <c r="H83">
        <f>PPCL_Spot!R83</f>
        <v>0</v>
      </c>
      <c r="I83">
        <f>Bawana_NG!R83</f>
        <v>5.3999999999999995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8.7099999999999991</v>
      </c>
      <c r="AB83" s="117">
        <f>-STOA!R83</f>
        <v>0</v>
      </c>
      <c r="AC83">
        <f t="shared" si="3"/>
        <v>0.23055999999999999</v>
      </c>
      <c r="AD83">
        <f t="shared" si="4"/>
        <v>25.969439999999995</v>
      </c>
      <c r="AE83">
        <f>'IDT-1'!D83</f>
        <v>0</v>
      </c>
      <c r="AF83" s="26"/>
      <c r="AG83">
        <f t="shared" si="5"/>
        <v>25.969439999999995</v>
      </c>
      <c r="AI83" s="75">
        <f>PXIL!L83</f>
        <v>0</v>
      </c>
      <c r="AJ83" s="75">
        <f>PXIL!R83</f>
        <v>0</v>
      </c>
      <c r="AK83" s="75">
        <f>RTM_IEX!L83</f>
        <v>4.82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7.27</v>
      </c>
      <c r="H84">
        <f>PPCL_Spot!R84</f>
        <v>0</v>
      </c>
      <c r="I84">
        <f>Bawana_NG!R84</f>
        <v>5.3999999999999995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8.7099999999999991</v>
      </c>
      <c r="AB84" s="117">
        <f>-STOA!R84</f>
        <v>0</v>
      </c>
      <c r="AC84">
        <f t="shared" si="3"/>
        <v>0.23143999999999998</v>
      </c>
      <c r="AD84">
        <f t="shared" si="4"/>
        <v>26.068559999999998</v>
      </c>
      <c r="AE84">
        <f>'IDT-1'!D84</f>
        <v>0</v>
      </c>
      <c r="AF84" s="26"/>
      <c r="AG84">
        <f t="shared" si="5"/>
        <v>26.068559999999998</v>
      </c>
      <c r="AI84" s="75">
        <f>PXIL!L84</f>
        <v>0</v>
      </c>
      <c r="AJ84" s="75">
        <f>PXIL!R84</f>
        <v>0</v>
      </c>
      <c r="AK84" s="75">
        <f>RTM_IEX!L84</f>
        <v>4.92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7.27</v>
      </c>
      <c r="H85">
        <f>PPCL_Spot!R85</f>
        <v>1.5795064042486724</v>
      </c>
      <c r="I85">
        <f>Bawana_NG!R85</f>
        <v>5.3999999999999995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8.7099999999999991</v>
      </c>
      <c r="AB85" s="117">
        <f>-STOA!R85</f>
        <v>0</v>
      </c>
      <c r="AC85">
        <f t="shared" si="3"/>
        <v>0.28722765635738834</v>
      </c>
      <c r="AD85">
        <f t="shared" si="4"/>
        <v>32.352278747891283</v>
      </c>
      <c r="AE85">
        <f>'IDT-1'!D85</f>
        <v>0</v>
      </c>
      <c r="AF85" s="26"/>
      <c r="AG85">
        <f t="shared" si="5"/>
        <v>32.352278747891283</v>
      </c>
      <c r="AI85" s="75">
        <f>PXIL!L85</f>
        <v>0</v>
      </c>
      <c r="AJ85" s="75">
        <f>PXIL!R85</f>
        <v>0</v>
      </c>
      <c r="AK85" s="75">
        <f>RTM_IEX!L85</f>
        <v>9.68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7.27</v>
      </c>
      <c r="H86">
        <f>PPCL_Spot!R86</f>
        <v>0</v>
      </c>
      <c r="I86">
        <f>Bawana_NG!R86</f>
        <v>5.3999999999999995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8.7099999999999991</v>
      </c>
      <c r="AB86" s="117">
        <f>-STOA!R86</f>
        <v>0</v>
      </c>
      <c r="AC86">
        <f t="shared" si="3"/>
        <v>0.22642399999999999</v>
      </c>
      <c r="AD86">
        <f t="shared" si="4"/>
        <v>25.503575999999995</v>
      </c>
      <c r="AE86">
        <f>'IDT-1'!D86</f>
        <v>0</v>
      </c>
      <c r="AF86" s="26"/>
      <c r="AG86">
        <f t="shared" si="5"/>
        <v>25.503575999999995</v>
      </c>
      <c r="AI86" s="75">
        <f>PXIL!L86</f>
        <v>0</v>
      </c>
      <c r="AJ86" s="75">
        <f>PXIL!R86</f>
        <v>0</v>
      </c>
      <c r="AK86" s="75">
        <f>RTM_IEX!L86</f>
        <v>4.3499999999999996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7.27</v>
      </c>
      <c r="H87">
        <f>PPCL_Spot!R87</f>
        <v>0</v>
      </c>
      <c r="I87">
        <f>Bawana_NG!R87</f>
        <v>5.3999999999999995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8.7099999999999991</v>
      </c>
      <c r="AB87" s="117">
        <f>-STOA!R87</f>
        <v>0</v>
      </c>
      <c r="AC87">
        <f t="shared" si="3"/>
        <v>0.298848</v>
      </c>
      <c r="AD87">
        <f t="shared" si="4"/>
        <v>33.661151999999994</v>
      </c>
      <c r="AE87">
        <f>'IDT-1'!D87</f>
        <v>0</v>
      </c>
      <c r="AF87" s="26"/>
      <c r="AG87">
        <f t="shared" si="5"/>
        <v>33.661151999999994</v>
      </c>
      <c r="AI87" s="75">
        <f>PXIL!L87</f>
        <v>0</v>
      </c>
      <c r="AJ87" s="75">
        <f>PXIL!R87</f>
        <v>0</v>
      </c>
      <c r="AK87" s="75">
        <f>RTM_IEX!L87</f>
        <v>12.58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7.27</v>
      </c>
      <c r="H88">
        <f>PPCL_Spot!R88</f>
        <v>0</v>
      </c>
      <c r="I88">
        <f>Bawana_NG!R88</f>
        <v>5.3999999999999995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8.7099999999999991</v>
      </c>
      <c r="AB88" s="117">
        <f>-STOA!R88</f>
        <v>0</v>
      </c>
      <c r="AC88">
        <f t="shared" si="3"/>
        <v>0.25625599999999998</v>
      </c>
      <c r="AD88">
        <f t="shared" si="4"/>
        <v>28.863743999999997</v>
      </c>
      <c r="AE88">
        <f>'IDT-1'!D88</f>
        <v>0</v>
      </c>
      <c r="AF88" s="26"/>
      <c r="AG88">
        <f t="shared" si="5"/>
        <v>28.863743999999997</v>
      </c>
      <c r="AI88" s="75">
        <f>PXIL!L88</f>
        <v>0</v>
      </c>
      <c r="AJ88" s="75">
        <f>PXIL!R88</f>
        <v>0</v>
      </c>
      <c r="AK88" s="75">
        <f>RTM_IEX!L88</f>
        <v>7.74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7.27</v>
      </c>
      <c r="H89">
        <f>PPCL_Spot!R89</f>
        <v>0</v>
      </c>
      <c r="I89">
        <f>Bawana_NG!R89</f>
        <v>5.3999999999999995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8.7099999999999991</v>
      </c>
      <c r="AB89" s="117">
        <f>-STOA!R89</f>
        <v>0</v>
      </c>
      <c r="AC89">
        <f t="shared" si="3"/>
        <v>0.26479199999999997</v>
      </c>
      <c r="AD89">
        <f t="shared" si="4"/>
        <v>29.825207999999996</v>
      </c>
      <c r="AE89">
        <f>'IDT-1'!D89</f>
        <v>0</v>
      </c>
      <c r="AF89" s="26"/>
      <c r="AG89">
        <f t="shared" si="5"/>
        <v>29.825207999999996</v>
      </c>
      <c r="AI89" s="75">
        <f>PXIL!L89</f>
        <v>0</v>
      </c>
      <c r="AJ89" s="75">
        <f>PXIL!R89</f>
        <v>0</v>
      </c>
      <c r="AK89" s="75">
        <f>RTM_IEX!L89</f>
        <v>8.7100000000000009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7.27</v>
      </c>
      <c r="H90">
        <f>PPCL_Spot!R90</f>
        <v>0</v>
      </c>
      <c r="I90">
        <f>Bawana_NG!R90</f>
        <v>5.3999999999999995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8.7099999999999991</v>
      </c>
      <c r="AB90" s="117">
        <f>-STOA!R90</f>
        <v>0</v>
      </c>
      <c r="AC90">
        <f t="shared" si="3"/>
        <v>0.26479199999999997</v>
      </c>
      <c r="AD90">
        <f t="shared" si="4"/>
        <v>29.825207999999996</v>
      </c>
      <c r="AE90">
        <f>'IDT-1'!D90</f>
        <v>0</v>
      </c>
      <c r="AF90" s="26"/>
      <c r="AG90">
        <f t="shared" si="5"/>
        <v>29.825207999999996</v>
      </c>
      <c r="AI90" s="75">
        <f>PXIL!L90</f>
        <v>0</v>
      </c>
      <c r="AJ90" s="75">
        <f>PXIL!R90</f>
        <v>0</v>
      </c>
      <c r="AK90" s="75">
        <f>RTM_IEX!L90</f>
        <v>8.7100000000000009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7.27</v>
      </c>
      <c r="H91">
        <f>PPCL_Spot!R91</f>
        <v>1.5795064042486724</v>
      </c>
      <c r="I91">
        <f>Bawana_NG!R91</f>
        <v>5.49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8.7099999999999991</v>
      </c>
      <c r="AB91" s="117">
        <f>-STOA!R91</f>
        <v>0</v>
      </c>
      <c r="AC91">
        <f t="shared" si="3"/>
        <v>0.31353965635738834</v>
      </c>
      <c r="AD91">
        <f t="shared" si="4"/>
        <v>35.315966747891288</v>
      </c>
      <c r="AE91">
        <f>'IDT-1'!D91</f>
        <v>0</v>
      </c>
      <c r="AF91" s="26"/>
      <c r="AG91">
        <f t="shared" si="5"/>
        <v>35.315966747891288</v>
      </c>
      <c r="AI91" s="75">
        <f>PXIL!L91</f>
        <v>0</v>
      </c>
      <c r="AJ91" s="75">
        <f>PXIL!R91</f>
        <v>0</v>
      </c>
      <c r="AK91" s="75">
        <f>RTM_IEX!L91</f>
        <v>12.58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7.27</v>
      </c>
      <c r="H92">
        <f>PPCL_Spot!R92</f>
        <v>0</v>
      </c>
      <c r="I92">
        <f>Bawana_NG!R92</f>
        <v>5.49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8.7099999999999991</v>
      </c>
      <c r="AB92" s="117">
        <f>-STOA!R92</f>
        <v>0</v>
      </c>
      <c r="AC92">
        <f t="shared" si="3"/>
        <v>0.240064</v>
      </c>
      <c r="AD92">
        <f t="shared" si="4"/>
        <v>27.039935999999997</v>
      </c>
      <c r="AE92">
        <f>'IDT-1'!D92</f>
        <v>0</v>
      </c>
      <c r="AF92" s="26"/>
      <c r="AG92">
        <f t="shared" si="5"/>
        <v>27.039935999999997</v>
      </c>
      <c r="AI92" s="75">
        <f>PXIL!L92</f>
        <v>0</v>
      </c>
      <c r="AJ92" s="75">
        <f>PXIL!R92</f>
        <v>0</v>
      </c>
      <c r="AK92" s="75">
        <f>RTM_IEX!L92</f>
        <v>5.81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7.27</v>
      </c>
      <c r="H93">
        <f>PPCL_Spot!R93</f>
        <v>0</v>
      </c>
      <c r="I93">
        <f>Bawana_NG!R93</f>
        <v>5.49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8.7099999999999991</v>
      </c>
      <c r="AB93" s="117">
        <f>-STOA!R93</f>
        <v>0</v>
      </c>
      <c r="AC93">
        <f t="shared" si="3"/>
        <v>0.257048</v>
      </c>
      <c r="AD93">
        <f t="shared" si="4"/>
        <v>28.952952</v>
      </c>
      <c r="AE93">
        <f>'IDT-1'!D93</f>
        <v>0</v>
      </c>
      <c r="AF93" s="26"/>
      <c r="AG93">
        <f t="shared" si="5"/>
        <v>28.952952</v>
      </c>
      <c r="AI93" s="75">
        <f>PXIL!L93</f>
        <v>0</v>
      </c>
      <c r="AJ93" s="75">
        <f>PXIL!R93</f>
        <v>0</v>
      </c>
      <c r="AK93" s="75">
        <f>RTM_IEX!L93</f>
        <v>7.74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7.27</v>
      </c>
      <c r="H94">
        <f>PPCL_Spot!R94</f>
        <v>1.91</v>
      </c>
      <c r="I94">
        <f>Bawana_NG!R94</f>
        <v>5.49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8.7099999999999991</v>
      </c>
      <c r="AB94" s="117">
        <f>-STOA!R94</f>
        <v>0</v>
      </c>
      <c r="AC94">
        <f t="shared" si="3"/>
        <v>0.27385599999999999</v>
      </c>
      <c r="AD94">
        <f t="shared" si="4"/>
        <v>30.846143999999999</v>
      </c>
      <c r="AE94">
        <f>'IDT-1'!D94</f>
        <v>0</v>
      </c>
      <c r="AF94" s="26"/>
      <c r="AG94">
        <f t="shared" si="5"/>
        <v>30.846143999999999</v>
      </c>
      <c r="AI94" s="75">
        <f>PXIL!L94</f>
        <v>0</v>
      </c>
      <c r="AJ94" s="75">
        <f>PXIL!R94</f>
        <v>0</v>
      </c>
      <c r="AK94" s="75">
        <f>RTM_IEX!L94</f>
        <v>7.74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7.27</v>
      </c>
      <c r="H95">
        <f>PPCL_Spot!R95</f>
        <v>1.91</v>
      </c>
      <c r="I95">
        <f>Bawana_NG!R95</f>
        <v>5.49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8.7099999999999991</v>
      </c>
      <c r="AB95" s="117">
        <f>-STOA!R95</f>
        <v>0</v>
      </c>
      <c r="AC95">
        <f t="shared" si="3"/>
        <v>0.26532</v>
      </c>
      <c r="AD95">
        <f t="shared" si="4"/>
        <v>29.884679999999999</v>
      </c>
      <c r="AE95">
        <f>'IDT-1'!D95</f>
        <v>0</v>
      </c>
      <c r="AF95" s="26"/>
      <c r="AG95">
        <f t="shared" si="5"/>
        <v>29.884679999999999</v>
      </c>
      <c r="AI95" s="75">
        <f>PXIL!L95</f>
        <v>0</v>
      </c>
      <c r="AJ95" s="75">
        <f>PXIL!R95</f>
        <v>0</v>
      </c>
      <c r="AK95" s="75">
        <f>RTM_IEX!L95</f>
        <v>6.77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7.27</v>
      </c>
      <c r="H96">
        <f>PPCL_Spot!R96</f>
        <v>1.91</v>
      </c>
      <c r="I96">
        <f>Bawana_NG!R96</f>
        <v>5.49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8.7099999999999991</v>
      </c>
      <c r="AB96" s="117">
        <f>-STOA!R96</f>
        <v>0</v>
      </c>
      <c r="AC96">
        <f t="shared" si="3"/>
        <v>0.26532</v>
      </c>
      <c r="AD96">
        <f t="shared" si="4"/>
        <v>29.884679999999999</v>
      </c>
      <c r="AE96">
        <f>'IDT-1'!D96</f>
        <v>0</v>
      </c>
      <c r="AF96" s="26"/>
      <c r="AG96">
        <f t="shared" si="5"/>
        <v>29.884679999999999</v>
      </c>
      <c r="AI96" s="75">
        <f>PXIL!L96</f>
        <v>0</v>
      </c>
      <c r="AJ96" s="75">
        <f>PXIL!R96</f>
        <v>0</v>
      </c>
      <c r="AK96" s="75">
        <f>RTM_IEX!L96</f>
        <v>6.77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7.27</v>
      </c>
      <c r="H97">
        <f>PPCL_Spot!R97</f>
        <v>2</v>
      </c>
      <c r="I97">
        <f>Bawana_NG!R97</f>
        <v>5.49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8.7099999999999991</v>
      </c>
      <c r="AB97" s="117">
        <f>-STOA!R97</f>
        <v>0</v>
      </c>
      <c r="AC97">
        <f t="shared" si="3"/>
        <v>0.30016799999999999</v>
      </c>
      <c r="AD97">
        <f t="shared" si="4"/>
        <v>33.809832</v>
      </c>
      <c r="AE97">
        <f>'IDT-1'!D97</f>
        <v>0</v>
      </c>
      <c r="AF97" s="26"/>
      <c r="AG97">
        <f t="shared" si="5"/>
        <v>33.809832</v>
      </c>
      <c r="AI97" s="75">
        <f>PXIL!L97</f>
        <v>0</v>
      </c>
      <c r="AJ97" s="75">
        <f>PXIL!R97</f>
        <v>0</v>
      </c>
      <c r="AK97" s="75">
        <f>RTM_IEX!L97</f>
        <v>10.64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7.27</v>
      </c>
      <c r="H98">
        <f>PPCL_Spot!R98</f>
        <v>1.91</v>
      </c>
      <c r="I98">
        <f>Bawana_NG!R98</f>
        <v>5.49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8.7099999999999991</v>
      </c>
      <c r="AB98" s="117">
        <f>-STOA!R98</f>
        <v>0</v>
      </c>
      <c r="AC98">
        <f t="shared" si="3"/>
        <v>0.23980000000000001</v>
      </c>
      <c r="AD98">
        <f t="shared" si="4"/>
        <v>27.010200000000001</v>
      </c>
      <c r="AE98">
        <f>'IDT-1'!D98</f>
        <v>0</v>
      </c>
      <c r="AF98" s="26"/>
      <c r="AG98">
        <f t="shared" si="5"/>
        <v>27.010200000000001</v>
      </c>
      <c r="AI98" s="75">
        <f>PXIL!L98</f>
        <v>0</v>
      </c>
      <c r="AJ98" s="75">
        <f>PXIL!R98</f>
        <v>0</v>
      </c>
      <c r="AK98" s="75">
        <f>RTM_IEX!L98</f>
        <v>3.87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0.17447999999999977</v>
      </c>
      <c r="H99">
        <f t="shared" si="6"/>
        <v>3.4569811654498565E-2</v>
      </c>
      <c r="I99">
        <f t="shared" si="6"/>
        <v>0.13522838478986479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0.22935000000000044</v>
      </c>
      <c r="AB99" s="117">
        <f t="shared" si="6"/>
        <v>0</v>
      </c>
      <c r="AC99">
        <f t="shared" si="6"/>
        <v>5.8558155734238782E-3</v>
      </c>
      <c r="AD99">
        <f t="shared" si="6"/>
        <v>0.62894238087093979</v>
      </c>
      <c r="AE99">
        <f t="shared" ref="AE99:AR99" si="7">SUM(AE3:AE98)/4000</f>
        <v>0</v>
      </c>
      <c r="AG99">
        <f t="shared" si="7"/>
        <v>0.62894238087093979</v>
      </c>
      <c r="AI99">
        <f t="shared" si="7"/>
        <v>0</v>
      </c>
      <c r="AJ99">
        <f t="shared" si="7"/>
        <v>0</v>
      </c>
      <c r="AK99">
        <f t="shared" si="7"/>
        <v>7.6420000000000002E-2</v>
      </c>
      <c r="AL99">
        <f t="shared" si="7"/>
        <v>-1.525E-2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M7" sqref="M7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208</v>
      </c>
      <c r="C1" s="31">
        <v>44812</v>
      </c>
      <c r="E1" t="s">
        <v>316</v>
      </c>
      <c r="F1">
        <v>1</v>
      </c>
      <c r="I1" t="s">
        <v>228</v>
      </c>
      <c r="J1">
        <v>0.88</v>
      </c>
      <c r="L1" t="s">
        <v>401</v>
      </c>
    </row>
    <row r="2" spans="1:13">
      <c r="A2" s="31">
        <v>44792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3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445</v>
      </c>
      <c r="M13" s="154"/>
    </row>
    <row r="14" spans="1:13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3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367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368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374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375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376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407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440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405</v>
      </c>
      <c r="M54" t="s">
        <v>406</v>
      </c>
      <c r="O54" s="195" t="s">
        <v>423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423</v>
      </c>
    </row>
    <row r="56" spans="1:15">
      <c r="A56" s="177" t="s">
        <v>338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423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418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417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44792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195</v>
      </c>
      <c r="K1" s="217" t="s">
        <v>196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4" t="s">
        <v>143</v>
      </c>
      <c r="Q1" s="224" t="s">
        <v>144</v>
      </c>
      <c r="R1" s="79"/>
      <c r="S1" s="79"/>
      <c r="T1" s="82" t="s">
        <v>301</v>
      </c>
      <c r="U1" s="225" t="s">
        <v>302</v>
      </c>
      <c r="V1" s="107" t="s">
        <v>315</v>
      </c>
      <c r="W1" s="107" t="s">
        <v>301</v>
      </c>
      <c r="X1" s="217" t="s">
        <v>334</v>
      </c>
      <c r="Y1" s="227" t="s">
        <v>223</v>
      </c>
      <c r="Z1" s="227" t="s">
        <v>224</v>
      </c>
      <c r="AA1" s="226" t="s">
        <v>198</v>
      </c>
      <c r="AB1" s="226" t="s">
        <v>199</v>
      </c>
      <c r="AC1" s="27" t="s">
        <v>189</v>
      </c>
      <c r="AD1" s="217" t="s">
        <v>142</v>
      </c>
      <c r="AG1" s="217" t="s">
        <v>278</v>
      </c>
      <c r="AI1" s="227" t="s">
        <v>383</v>
      </c>
      <c r="AJ1" s="227" t="s">
        <v>384</v>
      </c>
      <c r="AK1" s="227" t="s">
        <v>385</v>
      </c>
      <c r="AL1" s="227" t="s">
        <v>386</v>
      </c>
      <c r="AM1" s="227" t="s">
        <v>387</v>
      </c>
      <c r="AN1" s="227" t="s">
        <v>388</v>
      </c>
      <c r="AO1" s="229" t="s">
        <v>412</v>
      </c>
      <c r="AP1" s="229" t="s">
        <v>413</v>
      </c>
      <c r="AQ1" s="229" t="s">
        <v>414</v>
      </c>
      <c r="AR1" s="229" t="s">
        <v>415</v>
      </c>
    </row>
    <row r="2" spans="1:44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4"/>
      <c r="Q2" s="224"/>
      <c r="R2" s="79"/>
      <c r="S2" s="79"/>
      <c r="T2" s="82" t="s">
        <v>314</v>
      </c>
      <c r="U2" s="225"/>
      <c r="V2" s="107" t="s">
        <v>303</v>
      </c>
      <c r="W2" s="107" t="s">
        <v>303</v>
      </c>
      <c r="X2" s="217"/>
      <c r="Y2" s="227"/>
      <c r="Z2" s="227"/>
      <c r="AA2" s="226"/>
      <c r="AB2" s="226"/>
      <c r="AC2" s="27">
        <f>Allocation!J1/100</f>
        <v>8.8000000000000005E-3</v>
      </c>
      <c r="AD2" s="217"/>
      <c r="AE2" t="s">
        <v>276</v>
      </c>
      <c r="AG2" s="217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10.882053000000001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3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0.12216206640000002</v>
      </c>
      <c r="AD3">
        <f>SUM(B3:AB3,AI3:AR3)-AC3</f>
        <v>13.759890933600001</v>
      </c>
      <c r="AE3">
        <v>0</v>
      </c>
      <c r="AF3" s="26"/>
      <c r="AG3">
        <f>SUM(AD3:AF3)</f>
        <v>13.759890933600001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10.882053000000001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5.51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0.14425006640000002</v>
      </c>
      <c r="AD4">
        <f t="shared" ref="AD4:AD67" si="1">SUM(B4:AB4,AI4:AR4)-AC4</f>
        <v>16.247802933599999</v>
      </c>
      <c r="AE4">
        <v>0</v>
      </c>
      <c r="AF4" s="26"/>
      <c r="AG4">
        <f t="shared" ref="AG4:AG67" si="2">SUM(AD4:AF4)</f>
        <v>16.247802933599999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10.882053000000001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2.42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0.11705806640000001</v>
      </c>
      <c r="AD5">
        <f t="shared" si="1"/>
        <v>13.184994933600001</v>
      </c>
      <c r="AE5">
        <v>0</v>
      </c>
      <c r="AF5" s="26"/>
      <c r="AG5">
        <f t="shared" si="2"/>
        <v>13.184994933600001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10.882053000000001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3.19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0.12383406640000001</v>
      </c>
      <c r="AD6">
        <f t="shared" si="1"/>
        <v>13.9482189336</v>
      </c>
      <c r="AE6">
        <v>0</v>
      </c>
      <c r="AF6" s="26"/>
      <c r="AG6">
        <f t="shared" si="2"/>
        <v>13.9482189336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10.882053000000001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2.81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0.12049006640000003</v>
      </c>
      <c r="AD7">
        <f t="shared" si="1"/>
        <v>13.571562933600001</v>
      </c>
      <c r="AE7">
        <v>0</v>
      </c>
      <c r="AF7" s="26"/>
      <c r="AG7">
        <f t="shared" si="2"/>
        <v>13.571562933600001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8.7333060000000007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7.6853092800000009E-2</v>
      </c>
      <c r="AD8">
        <f t="shared" si="1"/>
        <v>8.6564529072000003</v>
      </c>
      <c r="AE8">
        <v>0</v>
      </c>
      <c r="AF8" s="26"/>
      <c r="AG8">
        <f t="shared" si="2"/>
        <v>8.6564529072000003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10.882053000000001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1.74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0.11107406640000002</v>
      </c>
      <c r="AD9">
        <f t="shared" si="1"/>
        <v>12.510978933600001</v>
      </c>
      <c r="AE9">
        <v>0</v>
      </c>
      <c r="AF9" s="26"/>
      <c r="AG9">
        <f t="shared" si="2"/>
        <v>12.510978933600001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10.882053000000001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1.1599999999999999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0.10597006640000002</v>
      </c>
      <c r="AD10">
        <f t="shared" si="1"/>
        <v>11.936082933600002</v>
      </c>
      <c r="AE10">
        <v>0</v>
      </c>
      <c r="AF10" s="26"/>
      <c r="AG10">
        <f t="shared" si="2"/>
        <v>11.936082933600002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10.882053000000001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4.74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0.13747406640000001</v>
      </c>
      <c r="AD11">
        <f t="shared" si="1"/>
        <v>15.484578933600002</v>
      </c>
      <c r="AE11">
        <v>0</v>
      </c>
      <c r="AF11" s="26"/>
      <c r="AG11">
        <f t="shared" si="2"/>
        <v>15.484578933600002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10.882053000000001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2.42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0.11705806640000001</v>
      </c>
      <c r="AD12">
        <f t="shared" si="1"/>
        <v>13.184994933600001</v>
      </c>
      <c r="AE12">
        <v>0</v>
      </c>
      <c r="AF12" s="26"/>
      <c r="AG12">
        <f t="shared" si="2"/>
        <v>13.184994933600001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10.882053000000001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3.29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0.12471406640000002</v>
      </c>
      <c r="AD13">
        <f t="shared" si="1"/>
        <v>14.047338933600003</v>
      </c>
      <c r="AE13">
        <v>0</v>
      </c>
      <c r="AF13" s="26"/>
      <c r="AG13">
        <f t="shared" si="2"/>
        <v>14.047338933600003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10.882053000000001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2.42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0.11705806640000001</v>
      </c>
      <c r="AD14">
        <f t="shared" si="1"/>
        <v>13.184994933600001</v>
      </c>
      <c r="AE14">
        <v>0</v>
      </c>
      <c r="AF14" s="26"/>
      <c r="AG14">
        <f t="shared" si="2"/>
        <v>13.184994933600001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9.4766580000000005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8.339459040000001E-2</v>
      </c>
      <c r="AD15">
        <f t="shared" si="1"/>
        <v>9.3932634096000012</v>
      </c>
      <c r="AE15">
        <v>0</v>
      </c>
      <c r="AF15" s="26"/>
      <c r="AG15">
        <f t="shared" si="2"/>
        <v>9.3932634096000012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10.882053000000001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5.03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0.14002606640000001</v>
      </c>
      <c r="AD16">
        <f t="shared" si="1"/>
        <v>15.772026933599999</v>
      </c>
      <c r="AE16">
        <v>0</v>
      </c>
      <c r="AF16" s="26"/>
      <c r="AG16">
        <f t="shared" si="2"/>
        <v>15.772026933599999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10.882053000000001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4.6399999999999997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0.13659406639999999</v>
      </c>
      <c r="AD17">
        <f t="shared" si="1"/>
        <v>15.385458933599999</v>
      </c>
      <c r="AE17">
        <v>0</v>
      </c>
      <c r="AF17" s="26"/>
      <c r="AG17">
        <f t="shared" si="2"/>
        <v>15.385458933599999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10.882053000000001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10.84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0.19115406640000004</v>
      </c>
      <c r="AD18">
        <f t="shared" si="1"/>
        <v>21.530898933600003</v>
      </c>
      <c r="AE18">
        <v>0</v>
      </c>
      <c r="AF18" s="26"/>
      <c r="AG18">
        <f t="shared" si="2"/>
        <v>21.530898933600003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10.882053000000001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7.35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0.16044206640000003</v>
      </c>
      <c r="AD19">
        <f t="shared" si="1"/>
        <v>18.071610933599999</v>
      </c>
      <c r="AE19">
        <v>0</v>
      </c>
      <c r="AF19" s="26"/>
      <c r="AG19">
        <f t="shared" si="2"/>
        <v>18.071610933599999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10.882053000000001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9.19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0.17663406640000001</v>
      </c>
      <c r="AD20">
        <f t="shared" si="1"/>
        <v>19.895418933600002</v>
      </c>
      <c r="AE20">
        <v>0</v>
      </c>
      <c r="AF20" s="26"/>
      <c r="AG20">
        <f t="shared" si="2"/>
        <v>19.895418933600002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10.882053000000001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11.51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0.19705006640000003</v>
      </c>
      <c r="AD21">
        <f t="shared" si="1"/>
        <v>22.195002933600001</v>
      </c>
      <c r="AE21">
        <v>0</v>
      </c>
      <c r="AF21" s="26"/>
      <c r="AG21">
        <f t="shared" si="2"/>
        <v>22.195002933600001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10.882053000000001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4.45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0.13492206640000001</v>
      </c>
      <c r="AD22">
        <f t="shared" si="1"/>
        <v>15.197130933600002</v>
      </c>
      <c r="AE22">
        <v>0</v>
      </c>
      <c r="AF22" s="26"/>
      <c r="AG22">
        <f t="shared" si="2"/>
        <v>15.197130933600002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10.882053000000001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13.25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0.21236206639999999</v>
      </c>
      <c r="AD23">
        <f t="shared" si="1"/>
        <v>23.919690933599998</v>
      </c>
      <c r="AE23">
        <v>0</v>
      </c>
      <c r="AF23" s="26"/>
      <c r="AG23">
        <f t="shared" si="2"/>
        <v>23.919690933599998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10.882053000000001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13.25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0.21236206639999999</v>
      </c>
      <c r="AD24">
        <f t="shared" si="1"/>
        <v>23.919690933599998</v>
      </c>
      <c r="AE24">
        <v>0</v>
      </c>
      <c r="AF24" s="26"/>
      <c r="AG24">
        <f t="shared" si="2"/>
        <v>23.919690933599998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10.882053000000001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13.25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0.21236206639999999</v>
      </c>
      <c r="AD25">
        <f t="shared" si="1"/>
        <v>23.919690933599998</v>
      </c>
      <c r="AE25">
        <v>0</v>
      </c>
      <c r="AF25" s="26"/>
      <c r="AG25">
        <f t="shared" si="2"/>
        <v>23.919690933599998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10.882053000000001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9.68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0.18094606639999999</v>
      </c>
      <c r="AD26">
        <f t="shared" si="1"/>
        <v>20.381106933599998</v>
      </c>
      <c r="AE26">
        <v>0</v>
      </c>
      <c r="AF26" s="26"/>
      <c r="AG26">
        <f t="shared" si="2"/>
        <v>20.381106933599998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10.882053000000001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9.19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0.17663406640000001</v>
      </c>
      <c r="AD27">
        <f t="shared" si="1"/>
        <v>19.895418933600002</v>
      </c>
      <c r="AE27">
        <v>0</v>
      </c>
      <c r="AF27" s="26"/>
      <c r="AG27">
        <f t="shared" si="2"/>
        <v>19.895418933600002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10.882053000000001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13.25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0.21236206639999999</v>
      </c>
      <c r="AD28">
        <f t="shared" si="1"/>
        <v>23.919690933599998</v>
      </c>
      <c r="AE28">
        <v>0</v>
      </c>
      <c r="AF28" s="26"/>
      <c r="AG28">
        <f t="shared" si="2"/>
        <v>23.919690933599998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10.882053000000001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5.81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0.14689006640000002</v>
      </c>
      <c r="AD29">
        <f t="shared" si="1"/>
        <v>16.5451629336</v>
      </c>
      <c r="AE29">
        <v>0</v>
      </c>
      <c r="AF29" s="26"/>
      <c r="AG29">
        <f t="shared" si="2"/>
        <v>16.5451629336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10.882053000000001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12.48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0.20558606640000004</v>
      </c>
      <c r="AD30">
        <f t="shared" si="1"/>
        <v>23.156466933600004</v>
      </c>
      <c r="AE30">
        <v>0</v>
      </c>
      <c r="AF30" s="26"/>
      <c r="AG30">
        <f t="shared" si="2"/>
        <v>23.156466933600004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10.882053000000001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12.38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0.20470606640000003</v>
      </c>
      <c r="AD31">
        <f t="shared" si="1"/>
        <v>23.057346933600002</v>
      </c>
      <c r="AE31">
        <v>0</v>
      </c>
      <c r="AF31" s="26"/>
      <c r="AG31">
        <f t="shared" si="2"/>
        <v>23.057346933600002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10.882053000000001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13.16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0.21157006640000003</v>
      </c>
      <c r="AD32">
        <f t="shared" si="1"/>
        <v>23.830482933600003</v>
      </c>
      <c r="AE32">
        <v>0</v>
      </c>
      <c r="AF32" s="26"/>
      <c r="AG32">
        <f t="shared" si="2"/>
        <v>23.830482933600003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10.882053000000001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9.8699999999999992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0.1826180664</v>
      </c>
      <c r="AD33">
        <f t="shared" si="1"/>
        <v>20.5694349336</v>
      </c>
      <c r="AE33">
        <v>0</v>
      </c>
      <c r="AF33" s="26"/>
      <c r="AG33">
        <f t="shared" si="2"/>
        <v>20.5694349336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10.882053000000001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10.06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0.18429006640000004</v>
      </c>
      <c r="AD34">
        <f t="shared" si="1"/>
        <v>20.757762933600002</v>
      </c>
      <c r="AE34">
        <v>0</v>
      </c>
      <c r="AF34" s="26"/>
      <c r="AG34">
        <f t="shared" si="2"/>
        <v>20.757762933600002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10.882053000000001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12.58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0.20646606640000001</v>
      </c>
      <c r="AD35">
        <f t="shared" si="1"/>
        <v>23.2555869336</v>
      </c>
      <c r="AE35">
        <v>0</v>
      </c>
      <c r="AF35" s="26"/>
      <c r="AG35">
        <f t="shared" si="2"/>
        <v>23.2555869336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10.882053000000001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7.06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0.15789006640000003</v>
      </c>
      <c r="AD36">
        <f t="shared" si="1"/>
        <v>17.784162933600001</v>
      </c>
      <c r="AE36">
        <v>0</v>
      </c>
      <c r="AF36" s="26"/>
      <c r="AG36">
        <f t="shared" si="2"/>
        <v>17.784162933600001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10.882053000000001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13.25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0.21236206639999999</v>
      </c>
      <c r="AD37">
        <f t="shared" si="1"/>
        <v>23.919690933599998</v>
      </c>
      <c r="AE37">
        <v>0</v>
      </c>
      <c r="AF37" s="26"/>
      <c r="AG37">
        <f t="shared" si="2"/>
        <v>23.919690933599998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10.882053000000001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13.25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0.21236206639999999</v>
      </c>
      <c r="AD38">
        <f t="shared" si="1"/>
        <v>23.919690933599998</v>
      </c>
      <c r="AE38">
        <v>0</v>
      </c>
      <c r="AF38" s="26"/>
      <c r="AG38">
        <f t="shared" si="2"/>
        <v>23.919690933599998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10.882053000000001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13.25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0.21236206639999999</v>
      </c>
      <c r="AD39">
        <f t="shared" si="1"/>
        <v>23.919690933599998</v>
      </c>
      <c r="AE39">
        <v>0</v>
      </c>
      <c r="AF39" s="26"/>
      <c r="AG39">
        <f t="shared" si="2"/>
        <v>23.919690933599998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10.882053000000001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12.77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0.20813806640000004</v>
      </c>
      <c r="AD40">
        <f t="shared" si="1"/>
        <v>23.443914933600002</v>
      </c>
      <c r="AE40">
        <v>0</v>
      </c>
      <c r="AF40" s="26"/>
      <c r="AG40">
        <f t="shared" si="2"/>
        <v>23.443914933600002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10.882053000000001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13.25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0.21236206639999999</v>
      </c>
      <c r="AD41">
        <f t="shared" si="1"/>
        <v>23.919690933599998</v>
      </c>
      <c r="AE41">
        <v>0</v>
      </c>
      <c r="AF41" s="26"/>
      <c r="AG41">
        <f t="shared" si="2"/>
        <v>23.919690933599998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10.882053000000001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13.25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0.21236206639999999</v>
      </c>
      <c r="AD42">
        <f t="shared" si="1"/>
        <v>23.919690933599998</v>
      </c>
      <c r="AE42">
        <v>0</v>
      </c>
      <c r="AF42" s="26"/>
      <c r="AG42">
        <f t="shared" si="2"/>
        <v>23.919690933599998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10.882053000000001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5.42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0.14345806640000003</v>
      </c>
      <c r="AD43">
        <f t="shared" si="1"/>
        <v>16.1585949336</v>
      </c>
      <c r="AE43">
        <v>0</v>
      </c>
      <c r="AF43" s="26"/>
      <c r="AG43">
        <f t="shared" si="2"/>
        <v>16.1585949336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10.882053000000001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13.25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0.21236206639999999</v>
      </c>
      <c r="AD44">
        <f t="shared" si="1"/>
        <v>23.919690933599998</v>
      </c>
      <c r="AE44">
        <v>0</v>
      </c>
      <c r="AF44" s="26"/>
      <c r="AG44">
        <f t="shared" si="2"/>
        <v>23.919690933599998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9.8855280000000008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10.74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0.18150464640000002</v>
      </c>
      <c r="AD45">
        <f t="shared" si="1"/>
        <v>20.444023353600002</v>
      </c>
      <c r="AE45">
        <v>0</v>
      </c>
      <c r="AF45" s="26"/>
      <c r="AG45">
        <f t="shared" si="2"/>
        <v>20.444023353600002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9.5666399999999996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13.25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0.20078643200000001</v>
      </c>
      <c r="AD46">
        <f t="shared" si="1"/>
        <v>22.615853567999999</v>
      </c>
      <c r="AE46">
        <v>0</v>
      </c>
      <c r="AF46" s="26"/>
      <c r="AG46">
        <f t="shared" si="2"/>
        <v>22.615853567999999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9.5666399999999996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10.74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0.19145843200000001</v>
      </c>
      <c r="AD47">
        <f t="shared" si="1"/>
        <v>21.565181568</v>
      </c>
      <c r="AE47">
        <v>0</v>
      </c>
      <c r="AF47" s="26"/>
      <c r="AG47">
        <f t="shared" si="2"/>
        <v>21.565181568</v>
      </c>
      <c r="AI47" s="75">
        <f>PXIL!M47</f>
        <v>0</v>
      </c>
      <c r="AJ47" s="75">
        <f>PXIL!S47</f>
        <v>0</v>
      </c>
      <c r="AK47" s="75">
        <f>RTM_IEX!M47</f>
        <v>1.45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9.5666399999999996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8.2200000000000006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0.16840243199999999</v>
      </c>
      <c r="AD48">
        <f t="shared" si="1"/>
        <v>18.968237567999999</v>
      </c>
      <c r="AE48">
        <v>0</v>
      </c>
      <c r="AF48" s="26"/>
      <c r="AG48">
        <f t="shared" si="2"/>
        <v>18.968237567999999</v>
      </c>
      <c r="AI48" s="75">
        <f>PXIL!M48</f>
        <v>0</v>
      </c>
      <c r="AJ48" s="75">
        <f>PXIL!S48</f>
        <v>0</v>
      </c>
      <c r="AK48" s="75">
        <f>RTM_IEX!M48</f>
        <v>1.35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9.5666399999999996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9.19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0.17693843199999998</v>
      </c>
      <c r="AD49">
        <f t="shared" si="1"/>
        <v>19.929701567999999</v>
      </c>
      <c r="AE49">
        <v>0</v>
      </c>
      <c r="AF49" s="26"/>
      <c r="AG49">
        <f t="shared" si="2"/>
        <v>19.929701567999999</v>
      </c>
      <c r="AI49" s="75">
        <f>PXIL!M49</f>
        <v>0</v>
      </c>
      <c r="AJ49" s="75">
        <f>PXIL!S49</f>
        <v>0</v>
      </c>
      <c r="AK49" s="75">
        <f>RTM_IEX!M49</f>
        <v>1.35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9.5666399999999996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3.19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0.12422643200000001</v>
      </c>
      <c r="AD50">
        <f t="shared" si="1"/>
        <v>13.992413567999998</v>
      </c>
      <c r="AE50">
        <v>0</v>
      </c>
      <c r="AF50" s="26"/>
      <c r="AG50">
        <f t="shared" si="2"/>
        <v>13.992413567999998</v>
      </c>
      <c r="AI50" s="75">
        <f>PXIL!M50</f>
        <v>0</v>
      </c>
      <c r="AJ50" s="75">
        <f>PXIL!S50</f>
        <v>0</v>
      </c>
      <c r="AK50" s="75">
        <f>RTM_IEX!M50</f>
        <v>1.36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9.5666399999999996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12.38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0.20589043200000001</v>
      </c>
      <c r="AD51">
        <f t="shared" si="1"/>
        <v>23.190749568000001</v>
      </c>
      <c r="AE51">
        <v>0</v>
      </c>
      <c r="AF51" s="26"/>
      <c r="AG51">
        <f t="shared" si="2"/>
        <v>23.190749568000001</v>
      </c>
      <c r="AI51" s="75">
        <f>PXIL!M51</f>
        <v>0</v>
      </c>
      <c r="AJ51" s="75">
        <f>PXIL!S51</f>
        <v>0</v>
      </c>
      <c r="AK51" s="75">
        <f>RTM_IEX!M51</f>
        <v>1.45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9.5666399999999996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10.93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0.19313043199999999</v>
      </c>
      <c r="AD52">
        <f t="shared" si="1"/>
        <v>21.753509567999998</v>
      </c>
      <c r="AE52">
        <v>0</v>
      </c>
      <c r="AF52" s="26"/>
      <c r="AG52">
        <f t="shared" si="2"/>
        <v>21.753509567999998</v>
      </c>
      <c r="AI52" s="75">
        <f>PXIL!M52</f>
        <v>0</v>
      </c>
      <c r="AJ52" s="75">
        <f>PXIL!S52</f>
        <v>0</v>
      </c>
      <c r="AK52" s="75">
        <f>RTM_IEX!M52</f>
        <v>1.45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9.5666399999999996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13.25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0.21266643200000002</v>
      </c>
      <c r="AD53">
        <f t="shared" si="1"/>
        <v>23.953973568000002</v>
      </c>
      <c r="AE53">
        <v>0</v>
      </c>
      <c r="AF53" s="26"/>
      <c r="AG53">
        <f t="shared" si="2"/>
        <v>23.953973568000002</v>
      </c>
      <c r="AI53" s="75">
        <f>PXIL!M53</f>
        <v>0</v>
      </c>
      <c r="AJ53" s="75">
        <f>PXIL!S53</f>
        <v>0</v>
      </c>
      <c r="AK53" s="75">
        <f>RTM_IEX!M53</f>
        <v>1.35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9.5666399999999996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10.26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0.18723443199999998</v>
      </c>
      <c r="AD54">
        <f t="shared" si="1"/>
        <v>21.089405567999997</v>
      </c>
      <c r="AE54">
        <v>0</v>
      </c>
      <c r="AF54" s="26"/>
      <c r="AG54">
        <f t="shared" si="2"/>
        <v>21.089405567999997</v>
      </c>
      <c r="AI54" s="75">
        <f>PXIL!M54</f>
        <v>0</v>
      </c>
      <c r="AJ54" s="75">
        <f>PXIL!S54</f>
        <v>0</v>
      </c>
      <c r="AK54" s="75">
        <f>RTM_IEX!M54</f>
        <v>1.45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9.5666399999999996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11.51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0.19823443199999999</v>
      </c>
      <c r="AD55">
        <f t="shared" si="1"/>
        <v>22.328405567999997</v>
      </c>
      <c r="AE55">
        <v>0</v>
      </c>
      <c r="AF55" s="26"/>
      <c r="AG55">
        <f t="shared" si="2"/>
        <v>22.328405567999997</v>
      </c>
      <c r="AI55" s="75">
        <f>PXIL!M55</f>
        <v>0</v>
      </c>
      <c r="AJ55" s="75">
        <f>PXIL!S55</f>
        <v>0</v>
      </c>
      <c r="AK55" s="75">
        <f>RTM_IEX!M55</f>
        <v>1.45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9.5666399999999996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11.42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0.19656243200000004</v>
      </c>
      <c r="AD56">
        <f t="shared" si="1"/>
        <v>22.140077568000002</v>
      </c>
      <c r="AE56">
        <v>0</v>
      </c>
      <c r="AF56" s="26"/>
      <c r="AG56">
        <f t="shared" si="2"/>
        <v>22.140077568000002</v>
      </c>
      <c r="AI56" s="75">
        <f>PXIL!M56</f>
        <v>0</v>
      </c>
      <c r="AJ56" s="75">
        <f>PXIL!S56</f>
        <v>0</v>
      </c>
      <c r="AK56" s="75">
        <f>RTM_IEX!M56</f>
        <v>1.35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9.5666399999999996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3.87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0.13012243200000001</v>
      </c>
      <c r="AD57">
        <f t="shared" si="1"/>
        <v>14.656517568</v>
      </c>
      <c r="AE57">
        <v>0</v>
      </c>
      <c r="AF57" s="26"/>
      <c r="AG57">
        <f t="shared" si="2"/>
        <v>14.656517568</v>
      </c>
      <c r="AI57" s="75">
        <f>PXIL!M57</f>
        <v>0</v>
      </c>
      <c r="AJ57" s="75">
        <f>PXIL!S57</f>
        <v>0</v>
      </c>
      <c r="AK57" s="75">
        <f>RTM_IEX!M57</f>
        <v>1.35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9.5666399999999996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8.2200000000000006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0.16840243199999999</v>
      </c>
      <c r="AD58">
        <f t="shared" si="1"/>
        <v>18.968237567999999</v>
      </c>
      <c r="AE58">
        <v>0</v>
      </c>
      <c r="AF58" s="26"/>
      <c r="AG58">
        <f t="shared" si="2"/>
        <v>18.968237567999999</v>
      </c>
      <c r="AI58" s="75">
        <f>PXIL!M58</f>
        <v>0</v>
      </c>
      <c r="AJ58" s="75">
        <f>PXIL!S58</f>
        <v>0</v>
      </c>
      <c r="AK58" s="75">
        <f>RTM_IEX!M58</f>
        <v>1.35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9.5666399999999996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9.2899999999999991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0.177818432</v>
      </c>
      <c r="AD59">
        <f t="shared" si="1"/>
        <v>20.028821568000001</v>
      </c>
      <c r="AE59">
        <v>0</v>
      </c>
      <c r="AF59" s="26"/>
      <c r="AG59">
        <f t="shared" si="2"/>
        <v>20.028821568000001</v>
      </c>
      <c r="AI59" s="75">
        <f>PXIL!M59</f>
        <v>0</v>
      </c>
      <c r="AJ59" s="75">
        <f>PXIL!S59</f>
        <v>0</v>
      </c>
      <c r="AK59" s="75">
        <f>RTM_IEX!M59</f>
        <v>1.35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9.5666399999999996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13.25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0.21266643200000002</v>
      </c>
      <c r="AD60">
        <f t="shared" si="1"/>
        <v>23.953973568000002</v>
      </c>
      <c r="AE60">
        <v>0</v>
      </c>
      <c r="AF60" s="26"/>
      <c r="AG60">
        <f t="shared" si="2"/>
        <v>23.953973568000002</v>
      </c>
      <c r="AI60" s="75">
        <f>PXIL!M60</f>
        <v>0</v>
      </c>
      <c r="AJ60" s="75">
        <f>PXIL!S60</f>
        <v>0</v>
      </c>
      <c r="AK60" s="75">
        <f>RTM_IEX!M60</f>
        <v>1.35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9.5666399999999996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13.25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0.21266643200000002</v>
      </c>
      <c r="AD61">
        <f t="shared" si="1"/>
        <v>23.953973568000002</v>
      </c>
      <c r="AE61">
        <v>0</v>
      </c>
      <c r="AF61" s="26"/>
      <c r="AG61">
        <f t="shared" si="2"/>
        <v>23.953973568000002</v>
      </c>
      <c r="AI61" s="75">
        <f>PXIL!M61</f>
        <v>0</v>
      </c>
      <c r="AJ61" s="75">
        <f>PXIL!S61</f>
        <v>0</v>
      </c>
      <c r="AK61" s="75">
        <f>RTM_IEX!M61</f>
        <v>1.35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9.5666399999999996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10.06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0.18547443200000002</v>
      </c>
      <c r="AD62">
        <f t="shared" si="1"/>
        <v>20.891165568000002</v>
      </c>
      <c r="AE62">
        <v>0</v>
      </c>
      <c r="AF62" s="26"/>
      <c r="AG62">
        <f t="shared" si="2"/>
        <v>20.891165568000002</v>
      </c>
      <c r="AI62" s="75">
        <f>PXIL!M62</f>
        <v>0</v>
      </c>
      <c r="AJ62" s="75">
        <f>PXIL!S62</f>
        <v>0</v>
      </c>
      <c r="AK62" s="75">
        <f>RTM_IEX!M62</f>
        <v>1.45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9.5666399999999996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10.93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0.192250432</v>
      </c>
      <c r="AD63">
        <f t="shared" si="1"/>
        <v>21.654389567999999</v>
      </c>
      <c r="AE63">
        <v>0</v>
      </c>
      <c r="AF63" s="26"/>
      <c r="AG63">
        <f t="shared" si="2"/>
        <v>21.654389567999999</v>
      </c>
      <c r="AI63" s="75">
        <f>PXIL!M63</f>
        <v>0</v>
      </c>
      <c r="AJ63" s="75">
        <f>PXIL!S63</f>
        <v>0</v>
      </c>
      <c r="AK63" s="75">
        <f>RTM_IEX!M63</f>
        <v>1.35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9.5666399999999996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6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0.14886643199999999</v>
      </c>
      <c r="AD64">
        <f t="shared" si="1"/>
        <v>16.767773568000003</v>
      </c>
      <c r="AE64">
        <v>0</v>
      </c>
      <c r="AF64" s="26"/>
      <c r="AG64">
        <f t="shared" si="2"/>
        <v>16.767773568000003</v>
      </c>
      <c r="AI64" s="75">
        <f>PXIL!M64</f>
        <v>0</v>
      </c>
      <c r="AJ64" s="75">
        <f>PXIL!S64</f>
        <v>0</v>
      </c>
      <c r="AK64" s="75">
        <f>RTM_IEX!M64</f>
        <v>1.35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9.5666399999999996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13.25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0.21266643200000002</v>
      </c>
      <c r="AD65">
        <f t="shared" si="1"/>
        <v>23.953973568000002</v>
      </c>
      <c r="AE65">
        <v>0</v>
      </c>
      <c r="AF65" s="26"/>
      <c r="AG65">
        <f t="shared" si="2"/>
        <v>23.953973568000002</v>
      </c>
      <c r="AI65" s="75">
        <f>PXIL!M65</f>
        <v>0</v>
      </c>
      <c r="AJ65" s="75">
        <f>PXIL!S65</f>
        <v>0</v>
      </c>
      <c r="AK65" s="75">
        <f>RTM_IEX!M65</f>
        <v>1.35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9.5666399999999996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13.25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0.21266643200000002</v>
      </c>
      <c r="AD66">
        <f t="shared" si="1"/>
        <v>23.953973568000002</v>
      </c>
      <c r="AE66">
        <v>0</v>
      </c>
      <c r="AF66" s="26"/>
      <c r="AG66">
        <f t="shared" si="2"/>
        <v>23.953973568000002</v>
      </c>
      <c r="AI66" s="75">
        <f>PXIL!M66</f>
        <v>0</v>
      </c>
      <c r="AJ66" s="75">
        <f>PXIL!S66</f>
        <v>0</v>
      </c>
      <c r="AK66" s="75">
        <f>RTM_IEX!M66</f>
        <v>1.35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9.5666399999999996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13.25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0.21266643200000002</v>
      </c>
      <c r="AD67">
        <f t="shared" si="1"/>
        <v>23.953973568000002</v>
      </c>
      <c r="AE67">
        <v>0</v>
      </c>
      <c r="AF67" s="26"/>
      <c r="AG67">
        <f t="shared" si="2"/>
        <v>23.953973568000002</v>
      </c>
      <c r="AI67" s="75">
        <f>PXIL!M67</f>
        <v>0</v>
      </c>
      <c r="AJ67" s="75">
        <f>PXIL!S67</f>
        <v>0</v>
      </c>
      <c r="AK67" s="75">
        <f>RTM_IEX!M67</f>
        <v>1.35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9.5666399999999996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13.25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0.21266643200000002</v>
      </c>
      <c r="AD68">
        <f t="shared" ref="AD68:AD98" si="4">SUM(B68:AB68,AI68:AR68)-AC68</f>
        <v>23.953973568000002</v>
      </c>
      <c r="AE68">
        <v>0</v>
      </c>
      <c r="AF68" s="26"/>
      <c r="AG68">
        <f t="shared" ref="AG68:AG98" si="5">SUM(AD68:AF68)</f>
        <v>23.953973568000002</v>
      </c>
      <c r="AI68" s="75">
        <f>PXIL!M68</f>
        <v>0</v>
      </c>
      <c r="AJ68" s="75">
        <f>PXIL!S68</f>
        <v>0</v>
      </c>
      <c r="AK68" s="75">
        <f>RTM_IEX!M68</f>
        <v>1.35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9.5666399999999996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13.25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0.21266643200000002</v>
      </c>
      <c r="AD69">
        <f t="shared" si="4"/>
        <v>23.953973568000002</v>
      </c>
      <c r="AE69">
        <v>0</v>
      </c>
      <c r="AF69" s="26"/>
      <c r="AG69">
        <f t="shared" si="5"/>
        <v>23.953973568000002</v>
      </c>
      <c r="AI69" s="75">
        <f>PXIL!M69</f>
        <v>0</v>
      </c>
      <c r="AJ69" s="75">
        <f>PXIL!S69</f>
        <v>0</v>
      </c>
      <c r="AK69" s="75">
        <f>RTM_IEX!M69</f>
        <v>1.35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9.5666399999999996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11.9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0.20166643199999998</v>
      </c>
      <c r="AD70">
        <f t="shared" si="4"/>
        <v>22.714973567999998</v>
      </c>
      <c r="AE70">
        <v>0</v>
      </c>
      <c r="AF70" s="26"/>
      <c r="AG70">
        <f t="shared" si="5"/>
        <v>22.714973567999998</v>
      </c>
      <c r="AI70" s="75">
        <f>PXIL!M70</f>
        <v>0</v>
      </c>
      <c r="AJ70" s="75">
        <f>PXIL!S70</f>
        <v>0</v>
      </c>
      <c r="AK70" s="75">
        <f>RTM_IEX!M70</f>
        <v>1.45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9.5666399999999996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6.19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0.15053843200000003</v>
      </c>
      <c r="AD71">
        <f t="shared" si="4"/>
        <v>16.956101568000001</v>
      </c>
      <c r="AE71">
        <v>0</v>
      </c>
      <c r="AF71" s="26"/>
      <c r="AG71">
        <f t="shared" si="5"/>
        <v>16.956101568000001</v>
      </c>
      <c r="AI71" s="75">
        <f>PXIL!M71</f>
        <v>0</v>
      </c>
      <c r="AJ71" s="75">
        <f>PXIL!S71</f>
        <v>0</v>
      </c>
      <c r="AK71" s="75">
        <f>RTM_IEX!M71</f>
        <v>1.35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9.5666399999999996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13.25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0.21266643200000002</v>
      </c>
      <c r="AD72">
        <f t="shared" si="4"/>
        <v>23.953973568000002</v>
      </c>
      <c r="AE72">
        <v>0</v>
      </c>
      <c r="AF72" s="26"/>
      <c r="AG72">
        <f t="shared" si="5"/>
        <v>23.953973568000002</v>
      </c>
      <c r="AI72" s="75">
        <f>PXIL!M72</f>
        <v>0</v>
      </c>
      <c r="AJ72" s="75">
        <f>PXIL!S72</f>
        <v>0</v>
      </c>
      <c r="AK72" s="75">
        <f>RTM_IEX!M72</f>
        <v>1.35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9.5666399999999996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12.29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0.205098432</v>
      </c>
      <c r="AD73">
        <f t="shared" si="4"/>
        <v>23.101541567999998</v>
      </c>
      <c r="AE73">
        <v>0</v>
      </c>
      <c r="AF73" s="26"/>
      <c r="AG73">
        <f t="shared" si="5"/>
        <v>23.101541567999998</v>
      </c>
      <c r="AI73" s="75">
        <f>PXIL!M73</f>
        <v>0</v>
      </c>
      <c r="AJ73" s="75">
        <f>PXIL!S73</f>
        <v>0</v>
      </c>
      <c r="AK73" s="75">
        <f>RTM_IEX!M73</f>
        <v>1.45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9.5666399999999996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13.25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0.21266643200000002</v>
      </c>
      <c r="AD74">
        <f t="shared" si="4"/>
        <v>23.953973568000002</v>
      </c>
      <c r="AE74">
        <v>0</v>
      </c>
      <c r="AF74" s="26"/>
      <c r="AG74">
        <f t="shared" si="5"/>
        <v>23.953973568000002</v>
      </c>
      <c r="AI74" s="75">
        <f>PXIL!M74</f>
        <v>0</v>
      </c>
      <c r="AJ74" s="75">
        <f>PXIL!S74</f>
        <v>0</v>
      </c>
      <c r="AK74" s="75">
        <f>RTM_IEX!M74</f>
        <v>1.35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9.5666399999999996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12.19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0.20333843199999999</v>
      </c>
      <c r="AD75">
        <f t="shared" si="4"/>
        <v>22.903301568</v>
      </c>
      <c r="AE75">
        <v>0</v>
      </c>
      <c r="AF75" s="26"/>
      <c r="AG75">
        <f t="shared" si="5"/>
        <v>22.903301568</v>
      </c>
      <c r="AI75" s="75">
        <f>PXIL!M75</f>
        <v>0</v>
      </c>
      <c r="AJ75" s="75">
        <f>PXIL!S75</f>
        <v>0</v>
      </c>
      <c r="AK75" s="75">
        <f>RTM_IEX!M75</f>
        <v>1.35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9.5666399999999996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11.13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0.19489043200000003</v>
      </c>
      <c r="AD76">
        <f t="shared" si="4"/>
        <v>21.951749568</v>
      </c>
      <c r="AE76">
        <v>0</v>
      </c>
      <c r="AF76" s="26"/>
      <c r="AG76">
        <f t="shared" si="5"/>
        <v>21.951749568</v>
      </c>
      <c r="AI76" s="75">
        <f>PXIL!M76</f>
        <v>0</v>
      </c>
      <c r="AJ76" s="75">
        <f>PXIL!S76</f>
        <v>0</v>
      </c>
      <c r="AK76" s="75">
        <f>RTM_IEX!M76</f>
        <v>1.45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9.5666399999999996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10.55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0.189786432</v>
      </c>
      <c r="AD77">
        <f t="shared" si="4"/>
        <v>21.376853568000001</v>
      </c>
      <c r="AE77">
        <v>0</v>
      </c>
      <c r="AF77" s="26"/>
      <c r="AG77">
        <f t="shared" si="5"/>
        <v>21.376853568000001</v>
      </c>
      <c r="AI77" s="75">
        <f>PXIL!M77</f>
        <v>0</v>
      </c>
      <c r="AJ77" s="75">
        <f>PXIL!S77</f>
        <v>0</v>
      </c>
      <c r="AK77" s="75">
        <f>RTM_IEX!M77</f>
        <v>1.45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9.5666399999999996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3.68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0.128450432</v>
      </c>
      <c r="AD78">
        <f t="shared" si="4"/>
        <v>14.468189568</v>
      </c>
      <c r="AE78">
        <v>0</v>
      </c>
      <c r="AF78" s="26"/>
      <c r="AG78">
        <f t="shared" si="5"/>
        <v>14.468189568</v>
      </c>
      <c r="AI78" s="75">
        <f>PXIL!M78</f>
        <v>0</v>
      </c>
      <c r="AJ78" s="75">
        <f>PXIL!S78</f>
        <v>0</v>
      </c>
      <c r="AK78" s="75">
        <f>RTM_IEX!M78</f>
        <v>1.35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9.5666399999999996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10.45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0.18802643199999999</v>
      </c>
      <c r="AD79">
        <f t="shared" si="4"/>
        <v>21.178613567999999</v>
      </c>
      <c r="AE79">
        <v>0</v>
      </c>
      <c r="AF79" s="26"/>
      <c r="AG79">
        <f t="shared" si="5"/>
        <v>21.178613567999999</v>
      </c>
      <c r="AI79" s="75">
        <f>PXIL!M79</f>
        <v>0</v>
      </c>
      <c r="AJ79" s="75">
        <f>PXIL!S79</f>
        <v>0</v>
      </c>
      <c r="AK79" s="75">
        <f>RTM_IEX!M79</f>
        <v>1.35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9.5666399999999996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12.29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0.205098432</v>
      </c>
      <c r="AD80">
        <f t="shared" si="4"/>
        <v>23.101541567999998</v>
      </c>
      <c r="AE80">
        <v>0</v>
      </c>
      <c r="AF80" s="26"/>
      <c r="AG80">
        <f t="shared" si="5"/>
        <v>23.101541567999998</v>
      </c>
      <c r="AI80" s="75">
        <f>PXIL!M80</f>
        <v>0</v>
      </c>
      <c r="AJ80" s="75">
        <f>PXIL!S80</f>
        <v>0</v>
      </c>
      <c r="AK80" s="75">
        <f>RTM_IEX!M80</f>
        <v>1.45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9.5666399999999996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13.25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0.21266643200000002</v>
      </c>
      <c r="AD81">
        <f t="shared" si="4"/>
        <v>23.953973568000002</v>
      </c>
      <c r="AE81">
        <v>0</v>
      </c>
      <c r="AF81" s="26"/>
      <c r="AG81">
        <f t="shared" si="5"/>
        <v>23.953973568000002</v>
      </c>
      <c r="AI81" s="75">
        <f>PXIL!M81</f>
        <v>0</v>
      </c>
      <c r="AJ81" s="75">
        <f>PXIL!S81</f>
        <v>0</v>
      </c>
      <c r="AK81" s="75">
        <f>RTM_IEX!M81</f>
        <v>1.35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9.5666399999999996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13.25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0.21266643200000002</v>
      </c>
      <c r="AD82">
        <f t="shared" si="4"/>
        <v>23.953973568000002</v>
      </c>
      <c r="AE82">
        <v>0</v>
      </c>
      <c r="AF82" s="26"/>
      <c r="AG82">
        <f t="shared" si="5"/>
        <v>23.953973568000002</v>
      </c>
      <c r="AI82" s="75">
        <f>PXIL!M82</f>
        <v>0</v>
      </c>
      <c r="AJ82" s="75">
        <f>PXIL!S82</f>
        <v>0</v>
      </c>
      <c r="AK82" s="75">
        <f>RTM_IEX!M82</f>
        <v>1.35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9.5666399999999996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13.25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0.21266643200000002</v>
      </c>
      <c r="AD83">
        <f t="shared" si="4"/>
        <v>23.953973568000002</v>
      </c>
      <c r="AE83">
        <v>0</v>
      </c>
      <c r="AF83" s="26"/>
      <c r="AG83">
        <f t="shared" si="5"/>
        <v>23.953973568000002</v>
      </c>
      <c r="AI83" s="75">
        <f>PXIL!M83</f>
        <v>0</v>
      </c>
      <c r="AJ83" s="75">
        <f>PXIL!S83</f>
        <v>0</v>
      </c>
      <c r="AK83" s="75">
        <f>RTM_IEX!M83</f>
        <v>1.35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9.5666399999999996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13.25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0.21266643200000002</v>
      </c>
      <c r="AD84">
        <f t="shared" si="4"/>
        <v>23.953973568000002</v>
      </c>
      <c r="AE84">
        <v>0</v>
      </c>
      <c r="AF84" s="26"/>
      <c r="AG84">
        <f t="shared" si="5"/>
        <v>23.953973568000002</v>
      </c>
      <c r="AI84" s="75">
        <f>PXIL!M84</f>
        <v>0</v>
      </c>
      <c r="AJ84" s="75">
        <f>PXIL!S84</f>
        <v>0</v>
      </c>
      <c r="AK84" s="75">
        <f>RTM_IEX!M84</f>
        <v>1.35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9.5666399999999996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5.71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0.14631443200000002</v>
      </c>
      <c r="AD85">
        <f t="shared" si="4"/>
        <v>16.480325568000001</v>
      </c>
      <c r="AE85">
        <v>0</v>
      </c>
      <c r="AF85" s="26"/>
      <c r="AG85">
        <f t="shared" si="5"/>
        <v>16.480325568000001</v>
      </c>
      <c r="AI85" s="75">
        <f>PXIL!M85</f>
        <v>0</v>
      </c>
      <c r="AJ85" s="75">
        <f>PXIL!S85</f>
        <v>0</v>
      </c>
      <c r="AK85" s="75">
        <f>RTM_IEX!M85</f>
        <v>1.35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9.5666399999999996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13.25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0.21266643200000002</v>
      </c>
      <c r="AD86">
        <f t="shared" si="4"/>
        <v>23.953973568000002</v>
      </c>
      <c r="AE86">
        <v>0</v>
      </c>
      <c r="AF86" s="26"/>
      <c r="AG86">
        <f t="shared" si="5"/>
        <v>23.953973568000002</v>
      </c>
      <c r="AI86" s="75">
        <f>PXIL!M86</f>
        <v>0</v>
      </c>
      <c r="AJ86" s="75">
        <f>PXIL!S86</f>
        <v>0</v>
      </c>
      <c r="AK86" s="75">
        <f>RTM_IEX!M86</f>
        <v>1.35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9.5666399999999996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13.25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0.21266643200000002</v>
      </c>
      <c r="AD87">
        <f t="shared" si="4"/>
        <v>23.953973568000002</v>
      </c>
      <c r="AE87">
        <v>0</v>
      </c>
      <c r="AF87" s="26"/>
      <c r="AG87">
        <f t="shared" si="5"/>
        <v>23.953973568000002</v>
      </c>
      <c r="AI87" s="75">
        <f>PXIL!M87</f>
        <v>0</v>
      </c>
      <c r="AJ87" s="75">
        <f>PXIL!S87</f>
        <v>0</v>
      </c>
      <c r="AK87" s="75">
        <f>RTM_IEX!M87</f>
        <v>1.35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9.5666399999999996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13.25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0.21266643200000002</v>
      </c>
      <c r="AD88">
        <f t="shared" si="4"/>
        <v>23.953973568000002</v>
      </c>
      <c r="AE88">
        <v>0</v>
      </c>
      <c r="AF88" s="26"/>
      <c r="AG88">
        <f t="shared" si="5"/>
        <v>23.953973568000002</v>
      </c>
      <c r="AI88" s="75">
        <f>PXIL!M88</f>
        <v>0</v>
      </c>
      <c r="AJ88" s="75">
        <f>PXIL!S88</f>
        <v>0</v>
      </c>
      <c r="AK88" s="75">
        <f>RTM_IEX!M88</f>
        <v>1.35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7.254702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12.19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0.2034973776</v>
      </c>
      <c r="AD89">
        <f t="shared" si="4"/>
        <v>22.921204622399998</v>
      </c>
      <c r="AE89">
        <v>0</v>
      </c>
      <c r="AF89" s="26"/>
      <c r="AG89">
        <f t="shared" si="5"/>
        <v>22.921204622399998</v>
      </c>
      <c r="AI89" s="75">
        <f>PXIL!M89</f>
        <v>0</v>
      </c>
      <c r="AJ89" s="75">
        <f>PXIL!S89</f>
        <v>0</v>
      </c>
      <c r="AK89" s="75">
        <f>RTM_IEX!M89</f>
        <v>3.68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7.254702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8.9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0.1745453776</v>
      </c>
      <c r="AD90">
        <f t="shared" si="4"/>
        <v>19.660156622399999</v>
      </c>
      <c r="AE90">
        <v>0</v>
      </c>
      <c r="AF90" s="26"/>
      <c r="AG90">
        <f t="shared" si="5"/>
        <v>19.660156622399999</v>
      </c>
      <c r="AI90" s="75">
        <f>PXIL!M90</f>
        <v>0</v>
      </c>
      <c r="AJ90" s="75">
        <f>PXIL!S90</f>
        <v>0</v>
      </c>
      <c r="AK90" s="75">
        <f>RTM_IEX!M90</f>
        <v>3.68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7.254702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9.58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0.18052937760000001</v>
      </c>
      <c r="AD91">
        <f t="shared" si="4"/>
        <v>20.334172622400001</v>
      </c>
      <c r="AE91">
        <v>0</v>
      </c>
      <c r="AF91" s="26"/>
      <c r="AG91">
        <f t="shared" si="5"/>
        <v>20.334172622400001</v>
      </c>
      <c r="AI91" s="75">
        <f>PXIL!M91</f>
        <v>0</v>
      </c>
      <c r="AJ91" s="75">
        <f>PXIL!S91</f>
        <v>0</v>
      </c>
      <c r="AK91" s="75">
        <f>RTM_IEX!M91</f>
        <v>3.68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7.254702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3.39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0.12605737760000002</v>
      </c>
      <c r="AD92">
        <f t="shared" si="4"/>
        <v>14.1986446224</v>
      </c>
      <c r="AE92">
        <v>0</v>
      </c>
      <c r="AF92" s="26"/>
      <c r="AG92">
        <f t="shared" si="5"/>
        <v>14.1986446224</v>
      </c>
      <c r="AI92" s="75">
        <f>PXIL!M92</f>
        <v>0</v>
      </c>
      <c r="AJ92" s="75">
        <f>PXIL!S92</f>
        <v>0</v>
      </c>
      <c r="AK92" s="75">
        <f>RTM_IEX!M92</f>
        <v>3.68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7.254702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9.9700000000000006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0.18475337760000002</v>
      </c>
      <c r="AD93">
        <f t="shared" si="4"/>
        <v>20.8099486224</v>
      </c>
      <c r="AE93">
        <v>0</v>
      </c>
      <c r="AF93" s="26"/>
      <c r="AG93">
        <f t="shared" si="5"/>
        <v>20.8099486224</v>
      </c>
      <c r="AI93" s="75">
        <f>PXIL!M93</f>
        <v>0</v>
      </c>
      <c r="AJ93" s="75">
        <f>PXIL!S93</f>
        <v>0</v>
      </c>
      <c r="AK93" s="75">
        <f>RTM_IEX!M93</f>
        <v>3.77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7.254702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13.25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0.21282537760000003</v>
      </c>
      <c r="AD94">
        <f t="shared" si="4"/>
        <v>23.9718766224</v>
      </c>
      <c r="AE94">
        <v>0</v>
      </c>
      <c r="AF94" s="26"/>
      <c r="AG94">
        <f t="shared" si="5"/>
        <v>23.9718766224</v>
      </c>
      <c r="AI94" s="75">
        <f>PXIL!M94</f>
        <v>0</v>
      </c>
      <c r="AJ94" s="75">
        <f>PXIL!S94</f>
        <v>0</v>
      </c>
      <c r="AK94" s="75">
        <f>RTM_IEX!M94</f>
        <v>3.68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7.254702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11.32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0.19663337760000005</v>
      </c>
      <c r="AD95">
        <f t="shared" si="4"/>
        <v>22.1480686224</v>
      </c>
      <c r="AE95">
        <v>0</v>
      </c>
      <c r="AF95" s="26"/>
      <c r="AG95">
        <f t="shared" si="5"/>
        <v>22.1480686224</v>
      </c>
      <c r="AI95" s="75">
        <f>PXIL!M95</f>
        <v>0</v>
      </c>
      <c r="AJ95" s="75">
        <f>PXIL!S95</f>
        <v>0</v>
      </c>
      <c r="AK95" s="75">
        <f>RTM_IEX!M95</f>
        <v>3.77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7.254702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7.35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0.16090537760000001</v>
      </c>
      <c r="AD96">
        <f t="shared" si="4"/>
        <v>18.1237966224</v>
      </c>
      <c r="AE96">
        <v>0</v>
      </c>
      <c r="AF96" s="26"/>
      <c r="AG96">
        <f t="shared" si="5"/>
        <v>18.1237966224</v>
      </c>
      <c r="AI96" s="75">
        <f>PXIL!M96</f>
        <v>0</v>
      </c>
      <c r="AJ96" s="75">
        <f>PXIL!S96</f>
        <v>0</v>
      </c>
      <c r="AK96" s="75">
        <f>RTM_IEX!M96</f>
        <v>3.68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7.254702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6.68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0.1550093776</v>
      </c>
      <c r="AD97">
        <f t="shared" si="4"/>
        <v>17.459692622400002</v>
      </c>
      <c r="AE97">
        <v>0</v>
      </c>
      <c r="AF97" s="26"/>
      <c r="AG97">
        <f t="shared" si="5"/>
        <v>17.459692622400002</v>
      </c>
      <c r="AI97" s="75">
        <f>PXIL!M97</f>
        <v>0</v>
      </c>
      <c r="AJ97" s="75">
        <f>PXIL!S97</f>
        <v>0</v>
      </c>
      <c r="AK97" s="75">
        <f>RTM_IEX!M97</f>
        <v>3.68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7.254702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3.1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0.1226253776</v>
      </c>
      <c r="AD98">
        <f t="shared" si="4"/>
        <v>13.812076622399999</v>
      </c>
      <c r="AE98">
        <v>0</v>
      </c>
      <c r="AF98" s="26"/>
      <c r="AG98">
        <f t="shared" si="5"/>
        <v>13.812076622399999</v>
      </c>
      <c r="AI98" s="75">
        <f>PXIL!M98</f>
        <v>0</v>
      </c>
      <c r="AJ98" s="75">
        <f>PXIL!S98</f>
        <v>0</v>
      </c>
      <c r="AK98" s="75">
        <f>RTM_IEX!M98</f>
        <v>3.58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0.23682253799999992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0.22655750000000002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4.2860623344000018E-3</v>
      </c>
      <c r="AD99">
        <f t="shared" si="6"/>
        <v>0.48276647566560005</v>
      </c>
      <c r="AE99">
        <f t="shared" ref="AE99:AR99" si="8">SUM(AE3:AE98)/4000</f>
        <v>0</v>
      </c>
      <c r="AG99">
        <f t="shared" si="8"/>
        <v>0.48276647566560005</v>
      </c>
      <c r="AI99">
        <f t="shared" si="8"/>
        <v>0</v>
      </c>
      <c r="AJ99">
        <f t="shared" si="8"/>
        <v>0</v>
      </c>
      <c r="AK99">
        <f t="shared" si="8"/>
        <v>2.3672500000000016E-2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44792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'[1]19'!B5</f>
        <v>120</v>
      </c>
      <c r="C3" s="16">
        <f>'[1]19'!C5</f>
        <v>0</v>
      </c>
      <c r="D3" s="16">
        <f>'[1]19'!D5</f>
        <v>195</v>
      </c>
      <c r="E3" s="16">
        <f>'[1]19'!E5</f>
        <v>0</v>
      </c>
      <c r="F3" s="15">
        <f>SUM(B3:E3)</f>
        <v>315</v>
      </c>
      <c r="G3" s="15">
        <f>'[1]19'!H5</f>
        <v>120</v>
      </c>
      <c r="H3" s="16">
        <f>'[1]19'!I5</f>
        <v>0</v>
      </c>
      <c r="I3" s="16">
        <f>'[1]19'!J5</f>
        <v>32</v>
      </c>
      <c r="J3" s="16">
        <f>'[1]19'!K5</f>
        <v>0</v>
      </c>
      <c r="K3" s="15">
        <f>SUM(G3:J3)</f>
        <v>152</v>
      </c>
      <c r="L3" s="18">
        <f>frq!C3</f>
        <v>1</v>
      </c>
      <c r="M3" s="16">
        <f t="shared" ref="M3:M34" si="0">IF($L3=1,G3,IF(AND($L3=0.985,G3&gt;0.985*B3),B3*0.985,IF(AND($L3=0.965,G3&gt;0.965*B3),0.965*B3,G3)))</f>
        <v>120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32</v>
      </c>
      <c r="P3" s="16">
        <f t="shared" ref="P3:P34" si="3">IF($L3=1,J3,IF(AND($L3=0.985,J3&gt;0.985*E3),E3*0.985,IF(AND($L3=0.965,J3&gt;0.965*E3),0.965*E3,J3)))</f>
        <v>0</v>
      </c>
      <c r="Q3" s="17">
        <f>SUM(M3:P3)</f>
        <v>152</v>
      </c>
    </row>
    <row r="4" spans="1:18">
      <c r="A4" s="8" t="s">
        <v>46</v>
      </c>
      <c r="B4" s="15">
        <f>'[1]19'!B6</f>
        <v>120</v>
      </c>
      <c r="C4" s="16">
        <f>'[1]19'!C6</f>
        <v>0</v>
      </c>
      <c r="D4" s="16">
        <f>'[1]19'!D6</f>
        <v>195</v>
      </c>
      <c r="E4" s="16">
        <f>'[1]19'!E6</f>
        <v>0</v>
      </c>
      <c r="F4" s="15">
        <f>SUM(B4:E4)</f>
        <v>315</v>
      </c>
      <c r="G4" s="15">
        <f>'[1]19'!H6</f>
        <v>120</v>
      </c>
      <c r="H4" s="16">
        <f>'[1]19'!I6</f>
        <v>0</v>
      </c>
      <c r="I4" s="16">
        <f>'[1]19'!J6</f>
        <v>32</v>
      </c>
      <c r="J4" s="16">
        <f>'[1]19'!K6</f>
        <v>0</v>
      </c>
      <c r="K4" s="15">
        <f t="shared" ref="K4:K67" si="4">SUM(G4:J4)</f>
        <v>152</v>
      </c>
      <c r="L4" s="18">
        <f>frq!C4</f>
        <v>1</v>
      </c>
      <c r="M4" s="16">
        <f t="shared" si="0"/>
        <v>120</v>
      </c>
      <c r="N4" s="16">
        <f t="shared" si="1"/>
        <v>0</v>
      </c>
      <c r="O4" s="16">
        <f t="shared" si="2"/>
        <v>32</v>
      </c>
      <c r="P4" s="16">
        <f t="shared" si="3"/>
        <v>0</v>
      </c>
      <c r="Q4" s="17">
        <f t="shared" ref="Q4:Q67" si="5">SUM(M4:P4)</f>
        <v>152</v>
      </c>
    </row>
    <row r="5" spans="1:18">
      <c r="A5" s="8" t="s">
        <v>47</v>
      </c>
      <c r="B5" s="15">
        <f>'[1]19'!B7</f>
        <v>120</v>
      </c>
      <c r="C5" s="16">
        <f>'[1]19'!C7</f>
        <v>0</v>
      </c>
      <c r="D5" s="16">
        <f>'[1]19'!D7</f>
        <v>195</v>
      </c>
      <c r="E5" s="16">
        <f>'[1]19'!E7</f>
        <v>0</v>
      </c>
      <c r="F5" s="15">
        <f t="shared" ref="F5:F68" si="6">SUM(B5:E5)</f>
        <v>315</v>
      </c>
      <c r="G5" s="15">
        <f>'[1]19'!H7</f>
        <v>120</v>
      </c>
      <c r="H5" s="16">
        <f>'[1]19'!I7</f>
        <v>0</v>
      </c>
      <c r="I5" s="16">
        <f>'[1]19'!J7</f>
        <v>32</v>
      </c>
      <c r="J5" s="16">
        <f>'[1]19'!K7</f>
        <v>0</v>
      </c>
      <c r="K5" s="15">
        <f t="shared" si="4"/>
        <v>152</v>
      </c>
      <c r="L5" s="18">
        <f>frq!C5</f>
        <v>1</v>
      </c>
      <c r="M5" s="16">
        <f t="shared" si="0"/>
        <v>120</v>
      </c>
      <c r="N5" s="16">
        <f t="shared" si="1"/>
        <v>0</v>
      </c>
      <c r="O5" s="16">
        <f t="shared" si="2"/>
        <v>32</v>
      </c>
      <c r="P5" s="16">
        <f t="shared" si="3"/>
        <v>0</v>
      </c>
      <c r="Q5" s="17">
        <f t="shared" si="5"/>
        <v>152</v>
      </c>
      <c r="R5" s="168"/>
    </row>
    <row r="6" spans="1:18">
      <c r="A6" s="8" t="s">
        <v>48</v>
      </c>
      <c r="B6" s="15">
        <f>'[1]19'!B8</f>
        <v>120</v>
      </c>
      <c r="C6" s="16">
        <f>'[1]19'!C8</f>
        <v>0</v>
      </c>
      <c r="D6" s="16">
        <f>'[1]19'!D8</f>
        <v>195</v>
      </c>
      <c r="E6" s="16">
        <f>'[1]19'!E8</f>
        <v>0</v>
      </c>
      <c r="F6" s="15">
        <f t="shared" si="6"/>
        <v>315</v>
      </c>
      <c r="G6" s="15">
        <f>'[1]19'!H8</f>
        <v>120</v>
      </c>
      <c r="H6" s="16">
        <f>'[1]19'!I8</f>
        <v>0</v>
      </c>
      <c r="I6" s="16">
        <f>'[1]19'!J8</f>
        <v>32</v>
      </c>
      <c r="J6" s="16">
        <f>'[1]19'!K8</f>
        <v>0</v>
      </c>
      <c r="K6" s="15">
        <f t="shared" si="4"/>
        <v>152</v>
      </c>
      <c r="L6" s="18">
        <f>frq!C6</f>
        <v>1</v>
      </c>
      <c r="M6" s="16">
        <f t="shared" si="0"/>
        <v>120</v>
      </c>
      <c r="N6" s="16">
        <f t="shared" si="1"/>
        <v>0</v>
      </c>
      <c r="O6" s="16">
        <f t="shared" si="2"/>
        <v>32</v>
      </c>
      <c r="P6" s="16">
        <f t="shared" si="3"/>
        <v>0</v>
      </c>
      <c r="Q6" s="17">
        <f t="shared" si="5"/>
        <v>152</v>
      </c>
    </row>
    <row r="7" spans="1:18">
      <c r="A7" s="8" t="s">
        <v>49</v>
      </c>
      <c r="B7" s="15">
        <f>'[1]19'!B9</f>
        <v>120</v>
      </c>
      <c r="C7" s="16">
        <f>'[1]19'!C9</f>
        <v>0</v>
      </c>
      <c r="D7" s="16">
        <f>'[1]19'!D9</f>
        <v>195</v>
      </c>
      <c r="E7" s="16">
        <f>'[1]19'!E9</f>
        <v>0</v>
      </c>
      <c r="F7" s="15">
        <f t="shared" si="6"/>
        <v>315</v>
      </c>
      <c r="G7" s="15">
        <f>'[1]19'!H9</f>
        <v>120</v>
      </c>
      <c r="H7" s="16">
        <f>'[1]19'!I9</f>
        <v>0</v>
      </c>
      <c r="I7" s="16">
        <f>'[1]19'!J9</f>
        <v>34</v>
      </c>
      <c r="J7" s="16">
        <f>'[1]19'!K9</f>
        <v>0</v>
      </c>
      <c r="K7" s="15">
        <f t="shared" si="4"/>
        <v>154</v>
      </c>
      <c r="L7" s="18">
        <f>frq!C7</f>
        <v>1</v>
      </c>
      <c r="M7" s="16">
        <f t="shared" si="0"/>
        <v>120</v>
      </c>
      <c r="N7" s="16">
        <f t="shared" si="1"/>
        <v>0</v>
      </c>
      <c r="O7" s="16">
        <f t="shared" si="2"/>
        <v>34</v>
      </c>
      <c r="P7" s="16">
        <f t="shared" si="3"/>
        <v>0</v>
      </c>
      <c r="Q7" s="17">
        <f t="shared" si="5"/>
        <v>154</v>
      </c>
    </row>
    <row r="8" spans="1:18">
      <c r="A8" s="8" t="s">
        <v>50</v>
      </c>
      <c r="B8" s="15">
        <f>'[1]19'!B10</f>
        <v>120</v>
      </c>
      <c r="C8" s="16">
        <f>'[1]19'!C10</f>
        <v>0</v>
      </c>
      <c r="D8" s="16">
        <f>'[1]19'!D10</f>
        <v>195</v>
      </c>
      <c r="E8" s="16">
        <f>'[1]19'!E10</f>
        <v>0</v>
      </c>
      <c r="F8" s="15">
        <f t="shared" si="6"/>
        <v>315</v>
      </c>
      <c r="G8" s="15">
        <f>'[1]19'!H10</f>
        <v>120</v>
      </c>
      <c r="H8" s="16">
        <f>'[1]19'!I10</f>
        <v>0</v>
      </c>
      <c r="I8" s="16">
        <f>'[1]19'!J10</f>
        <v>34</v>
      </c>
      <c r="J8" s="16">
        <f>'[1]19'!K10</f>
        <v>0</v>
      </c>
      <c r="K8" s="15">
        <f t="shared" si="4"/>
        <v>154</v>
      </c>
      <c r="L8" s="18">
        <f>frq!C8</f>
        <v>1</v>
      </c>
      <c r="M8" s="16">
        <f t="shared" si="0"/>
        <v>120</v>
      </c>
      <c r="N8" s="16">
        <f t="shared" si="1"/>
        <v>0</v>
      </c>
      <c r="O8" s="16">
        <f t="shared" si="2"/>
        <v>34</v>
      </c>
      <c r="P8" s="16">
        <f t="shared" si="3"/>
        <v>0</v>
      </c>
      <c r="Q8" s="17">
        <f t="shared" si="5"/>
        <v>154</v>
      </c>
    </row>
    <row r="9" spans="1:18">
      <c r="A9" s="8" t="s">
        <v>51</v>
      </c>
      <c r="B9" s="15">
        <f>'[1]19'!B11</f>
        <v>120</v>
      </c>
      <c r="C9" s="16">
        <f>'[1]19'!C11</f>
        <v>0</v>
      </c>
      <c r="D9" s="16">
        <f>'[1]19'!D11</f>
        <v>195</v>
      </c>
      <c r="E9" s="16">
        <f>'[1]19'!E11</f>
        <v>0</v>
      </c>
      <c r="F9" s="15">
        <f t="shared" si="6"/>
        <v>315</v>
      </c>
      <c r="G9" s="15">
        <f>'[1]19'!H11</f>
        <v>120</v>
      </c>
      <c r="H9" s="16">
        <f>'[1]19'!I11</f>
        <v>0</v>
      </c>
      <c r="I9" s="16">
        <f>'[1]19'!J11</f>
        <v>34</v>
      </c>
      <c r="J9" s="16">
        <f>'[1]19'!K11</f>
        <v>0</v>
      </c>
      <c r="K9" s="15">
        <f t="shared" si="4"/>
        <v>154</v>
      </c>
      <c r="L9" s="18">
        <f>frq!C9</f>
        <v>1</v>
      </c>
      <c r="M9" s="16">
        <f t="shared" si="0"/>
        <v>120</v>
      </c>
      <c r="N9" s="16">
        <f t="shared" si="1"/>
        <v>0</v>
      </c>
      <c r="O9" s="16">
        <f t="shared" si="2"/>
        <v>34</v>
      </c>
      <c r="P9" s="16">
        <f t="shared" si="3"/>
        <v>0</v>
      </c>
      <c r="Q9" s="17">
        <f t="shared" si="5"/>
        <v>154</v>
      </c>
    </row>
    <row r="10" spans="1:18">
      <c r="A10" s="8" t="s">
        <v>52</v>
      </c>
      <c r="B10" s="15">
        <f>'[1]19'!B12</f>
        <v>120</v>
      </c>
      <c r="C10" s="16">
        <f>'[1]19'!C12</f>
        <v>0</v>
      </c>
      <c r="D10" s="16">
        <f>'[1]19'!D12</f>
        <v>195</v>
      </c>
      <c r="E10" s="16">
        <f>'[1]19'!E12</f>
        <v>0</v>
      </c>
      <c r="F10" s="15">
        <f t="shared" si="6"/>
        <v>315</v>
      </c>
      <c r="G10" s="15">
        <f>'[1]19'!H12</f>
        <v>120</v>
      </c>
      <c r="H10" s="16">
        <f>'[1]19'!I12</f>
        <v>0</v>
      </c>
      <c r="I10" s="16">
        <f>'[1]19'!J12</f>
        <v>34</v>
      </c>
      <c r="J10" s="16">
        <f>'[1]19'!K12</f>
        <v>0</v>
      </c>
      <c r="K10" s="15">
        <f t="shared" si="4"/>
        <v>154</v>
      </c>
      <c r="L10" s="18">
        <f>frq!C10</f>
        <v>1</v>
      </c>
      <c r="M10" s="16">
        <f t="shared" si="0"/>
        <v>120</v>
      </c>
      <c r="N10" s="16">
        <f t="shared" si="1"/>
        <v>0</v>
      </c>
      <c r="O10" s="16">
        <f t="shared" si="2"/>
        <v>34</v>
      </c>
      <c r="P10" s="16">
        <f t="shared" si="3"/>
        <v>0</v>
      </c>
      <c r="Q10" s="17">
        <f t="shared" si="5"/>
        <v>154</v>
      </c>
    </row>
    <row r="11" spans="1:18">
      <c r="A11" s="8" t="s">
        <v>53</v>
      </c>
      <c r="B11" s="15">
        <f>'[1]19'!B13</f>
        <v>120</v>
      </c>
      <c r="C11" s="16">
        <f>'[1]19'!C13</f>
        <v>0</v>
      </c>
      <c r="D11" s="16">
        <f>'[1]19'!D13</f>
        <v>195</v>
      </c>
      <c r="E11" s="16">
        <f>'[1]19'!E13</f>
        <v>0</v>
      </c>
      <c r="F11" s="15">
        <f t="shared" si="6"/>
        <v>315</v>
      </c>
      <c r="G11" s="15">
        <f>'[1]19'!H13</f>
        <v>120</v>
      </c>
      <c r="H11" s="16">
        <f>'[1]19'!I13</f>
        <v>0</v>
      </c>
      <c r="I11" s="16">
        <f>'[1]19'!J13</f>
        <v>34</v>
      </c>
      <c r="J11" s="16">
        <f>'[1]19'!K13</f>
        <v>0</v>
      </c>
      <c r="K11" s="15">
        <f t="shared" si="4"/>
        <v>154</v>
      </c>
      <c r="L11" s="18">
        <f>frq!C11</f>
        <v>1</v>
      </c>
      <c r="M11" s="16">
        <f t="shared" si="0"/>
        <v>120</v>
      </c>
      <c r="N11" s="16">
        <f t="shared" si="1"/>
        <v>0</v>
      </c>
      <c r="O11" s="16">
        <f t="shared" si="2"/>
        <v>34</v>
      </c>
      <c r="P11" s="16">
        <f t="shared" si="3"/>
        <v>0</v>
      </c>
      <c r="Q11" s="17">
        <f t="shared" si="5"/>
        <v>154</v>
      </c>
    </row>
    <row r="12" spans="1:18">
      <c r="A12" s="8" t="s">
        <v>54</v>
      </c>
      <c r="B12" s="15">
        <f>'[1]19'!B14</f>
        <v>120</v>
      </c>
      <c r="C12" s="16">
        <f>'[1]19'!C14</f>
        <v>0</v>
      </c>
      <c r="D12" s="16">
        <f>'[1]19'!D14</f>
        <v>195</v>
      </c>
      <c r="E12" s="16">
        <f>'[1]19'!E14</f>
        <v>0</v>
      </c>
      <c r="F12" s="15">
        <f t="shared" si="6"/>
        <v>315</v>
      </c>
      <c r="G12" s="15">
        <f>'[1]19'!H14</f>
        <v>120</v>
      </c>
      <c r="H12" s="16">
        <f>'[1]19'!I14</f>
        <v>0</v>
      </c>
      <c r="I12" s="16">
        <f>'[1]19'!J14</f>
        <v>34</v>
      </c>
      <c r="J12" s="16">
        <f>'[1]19'!K14</f>
        <v>0</v>
      </c>
      <c r="K12" s="15">
        <f t="shared" si="4"/>
        <v>154</v>
      </c>
      <c r="L12" s="18">
        <f>frq!C12</f>
        <v>1</v>
      </c>
      <c r="M12" s="16">
        <f t="shared" si="0"/>
        <v>120</v>
      </c>
      <c r="N12" s="16">
        <f t="shared" si="1"/>
        <v>0</v>
      </c>
      <c r="O12" s="16">
        <f t="shared" si="2"/>
        <v>34</v>
      </c>
      <c r="P12" s="16">
        <f t="shared" si="3"/>
        <v>0</v>
      </c>
      <c r="Q12" s="17">
        <f t="shared" si="5"/>
        <v>154</v>
      </c>
    </row>
    <row r="13" spans="1:18">
      <c r="A13" s="8" t="s">
        <v>55</v>
      </c>
      <c r="B13" s="15">
        <f>'[1]19'!B15</f>
        <v>120</v>
      </c>
      <c r="C13" s="16">
        <f>'[1]19'!C15</f>
        <v>0</v>
      </c>
      <c r="D13" s="16">
        <f>'[1]19'!D15</f>
        <v>195</v>
      </c>
      <c r="E13" s="16">
        <f>'[1]19'!E15</f>
        <v>0</v>
      </c>
      <c r="F13" s="15">
        <f t="shared" si="6"/>
        <v>315</v>
      </c>
      <c r="G13" s="15">
        <f>'[1]19'!H15</f>
        <v>120</v>
      </c>
      <c r="H13" s="16">
        <f>'[1]19'!I15</f>
        <v>0</v>
      </c>
      <c r="I13" s="16">
        <f>'[1]19'!J15</f>
        <v>34</v>
      </c>
      <c r="J13" s="16">
        <f>'[1]19'!K15</f>
        <v>0</v>
      </c>
      <c r="K13" s="15">
        <f t="shared" si="4"/>
        <v>154</v>
      </c>
      <c r="L13" s="18">
        <f>frq!C13</f>
        <v>1</v>
      </c>
      <c r="M13" s="16">
        <f t="shared" si="0"/>
        <v>120</v>
      </c>
      <c r="N13" s="16">
        <f t="shared" si="1"/>
        <v>0</v>
      </c>
      <c r="O13" s="16">
        <f t="shared" si="2"/>
        <v>34</v>
      </c>
      <c r="P13" s="16">
        <f t="shared" si="3"/>
        <v>0</v>
      </c>
      <c r="Q13" s="17">
        <f t="shared" si="5"/>
        <v>154</v>
      </c>
    </row>
    <row r="14" spans="1:18">
      <c r="A14" s="8" t="s">
        <v>56</v>
      </c>
      <c r="B14" s="15">
        <f>'[1]19'!B16</f>
        <v>120</v>
      </c>
      <c r="C14" s="16">
        <f>'[1]19'!C16</f>
        <v>0</v>
      </c>
      <c r="D14" s="16">
        <f>'[1]19'!D16</f>
        <v>195</v>
      </c>
      <c r="E14" s="16">
        <f>'[1]19'!E16</f>
        <v>0</v>
      </c>
      <c r="F14" s="15">
        <f t="shared" si="6"/>
        <v>315</v>
      </c>
      <c r="G14" s="15">
        <f>'[1]19'!H16</f>
        <v>120</v>
      </c>
      <c r="H14" s="16">
        <f>'[1]19'!I16</f>
        <v>0</v>
      </c>
      <c r="I14" s="16">
        <f>'[1]19'!J16</f>
        <v>34</v>
      </c>
      <c r="J14" s="16">
        <f>'[1]19'!K16</f>
        <v>0</v>
      </c>
      <c r="K14" s="15">
        <f t="shared" si="4"/>
        <v>154</v>
      </c>
      <c r="L14" s="18">
        <f>frq!C14</f>
        <v>1</v>
      </c>
      <c r="M14" s="16">
        <f t="shared" si="0"/>
        <v>120</v>
      </c>
      <c r="N14" s="16">
        <f t="shared" si="1"/>
        <v>0</v>
      </c>
      <c r="O14" s="16">
        <f t="shared" si="2"/>
        <v>34</v>
      </c>
      <c r="P14" s="16">
        <f t="shared" si="3"/>
        <v>0</v>
      </c>
      <c r="Q14" s="17">
        <f t="shared" si="5"/>
        <v>154</v>
      </c>
    </row>
    <row r="15" spans="1:18">
      <c r="A15" s="8" t="s">
        <v>57</v>
      </c>
      <c r="B15" s="15">
        <f>'[1]19'!B17</f>
        <v>120</v>
      </c>
      <c r="C15" s="16">
        <f>'[1]19'!C17</f>
        <v>0</v>
      </c>
      <c r="D15" s="16">
        <f>'[1]19'!D17</f>
        <v>195</v>
      </c>
      <c r="E15" s="16">
        <f>'[1]19'!E17</f>
        <v>0</v>
      </c>
      <c r="F15" s="15">
        <f t="shared" si="6"/>
        <v>315</v>
      </c>
      <c r="G15" s="15">
        <f>'[1]19'!H17</f>
        <v>120</v>
      </c>
      <c r="H15" s="16">
        <f>'[1]19'!I17</f>
        <v>0</v>
      </c>
      <c r="I15" s="16">
        <f>'[1]19'!J17</f>
        <v>34</v>
      </c>
      <c r="J15" s="16">
        <f>'[1]19'!K17</f>
        <v>0</v>
      </c>
      <c r="K15" s="15">
        <f t="shared" si="4"/>
        <v>154</v>
      </c>
      <c r="L15" s="18">
        <f>frq!C15</f>
        <v>1</v>
      </c>
      <c r="M15" s="16">
        <f t="shared" si="0"/>
        <v>120</v>
      </c>
      <c r="N15" s="16">
        <f t="shared" si="1"/>
        <v>0</v>
      </c>
      <c r="O15" s="16">
        <f t="shared" si="2"/>
        <v>34</v>
      </c>
      <c r="P15" s="16">
        <f t="shared" si="3"/>
        <v>0</v>
      </c>
      <c r="Q15" s="17">
        <f t="shared" si="5"/>
        <v>154</v>
      </c>
    </row>
    <row r="16" spans="1:18">
      <c r="A16" s="8" t="s">
        <v>58</v>
      </c>
      <c r="B16" s="15">
        <f>'[1]19'!B18</f>
        <v>120</v>
      </c>
      <c r="C16" s="16">
        <f>'[1]19'!C18</f>
        <v>0</v>
      </c>
      <c r="D16" s="16">
        <f>'[1]19'!D18</f>
        <v>195</v>
      </c>
      <c r="E16" s="16">
        <f>'[1]19'!E18</f>
        <v>0</v>
      </c>
      <c r="F16" s="15">
        <f t="shared" si="6"/>
        <v>315</v>
      </c>
      <c r="G16" s="15">
        <f>'[1]19'!H18</f>
        <v>120</v>
      </c>
      <c r="H16" s="16">
        <f>'[1]19'!I18</f>
        <v>0</v>
      </c>
      <c r="I16" s="16">
        <f>'[1]19'!J18</f>
        <v>34</v>
      </c>
      <c r="J16" s="16">
        <f>'[1]19'!K18</f>
        <v>0</v>
      </c>
      <c r="K16" s="15">
        <f t="shared" si="4"/>
        <v>154</v>
      </c>
      <c r="L16" s="18">
        <f>frq!C16</f>
        <v>1</v>
      </c>
      <c r="M16" s="16">
        <f t="shared" si="0"/>
        <v>120</v>
      </c>
      <c r="N16" s="16">
        <f t="shared" si="1"/>
        <v>0</v>
      </c>
      <c r="O16" s="16">
        <f t="shared" si="2"/>
        <v>34</v>
      </c>
      <c r="P16" s="16">
        <f t="shared" si="3"/>
        <v>0</v>
      </c>
      <c r="Q16" s="17">
        <f t="shared" si="5"/>
        <v>154</v>
      </c>
    </row>
    <row r="17" spans="1:17">
      <c r="A17" s="8" t="s">
        <v>59</v>
      </c>
      <c r="B17" s="15">
        <f>'[1]19'!B19</f>
        <v>120</v>
      </c>
      <c r="C17" s="16">
        <f>'[1]19'!C19</f>
        <v>0</v>
      </c>
      <c r="D17" s="16">
        <f>'[1]19'!D19</f>
        <v>195</v>
      </c>
      <c r="E17" s="16">
        <f>'[1]19'!E19</f>
        <v>0</v>
      </c>
      <c r="F17" s="15">
        <f t="shared" si="6"/>
        <v>315</v>
      </c>
      <c r="G17" s="15">
        <f>'[1]19'!H19</f>
        <v>120</v>
      </c>
      <c r="H17" s="16">
        <f>'[1]19'!I19</f>
        <v>0</v>
      </c>
      <c r="I17" s="16">
        <f>'[1]19'!J19</f>
        <v>34</v>
      </c>
      <c r="J17" s="16">
        <f>'[1]19'!K19</f>
        <v>0</v>
      </c>
      <c r="K17" s="15">
        <f t="shared" si="4"/>
        <v>154</v>
      </c>
      <c r="L17" s="18">
        <f>frq!C17</f>
        <v>1</v>
      </c>
      <c r="M17" s="16">
        <f t="shared" si="0"/>
        <v>120</v>
      </c>
      <c r="N17" s="16">
        <f t="shared" si="1"/>
        <v>0</v>
      </c>
      <c r="O17" s="16">
        <f t="shared" si="2"/>
        <v>34</v>
      </c>
      <c r="P17" s="16">
        <f t="shared" si="3"/>
        <v>0</v>
      </c>
      <c r="Q17" s="17">
        <f t="shared" si="5"/>
        <v>154</v>
      </c>
    </row>
    <row r="18" spans="1:17">
      <c r="A18" s="8" t="s">
        <v>60</v>
      </c>
      <c r="B18" s="15">
        <f>'[1]19'!B20</f>
        <v>120</v>
      </c>
      <c r="C18" s="16">
        <f>'[1]19'!C20</f>
        <v>0</v>
      </c>
      <c r="D18" s="16">
        <f>'[1]19'!D20</f>
        <v>195</v>
      </c>
      <c r="E18" s="16">
        <f>'[1]19'!E20</f>
        <v>0</v>
      </c>
      <c r="F18" s="15">
        <f t="shared" si="6"/>
        <v>315</v>
      </c>
      <c r="G18" s="15">
        <f>'[1]19'!H20</f>
        <v>120</v>
      </c>
      <c r="H18" s="16">
        <f>'[1]19'!I20</f>
        <v>0</v>
      </c>
      <c r="I18" s="16">
        <f>'[1]19'!J20</f>
        <v>34</v>
      </c>
      <c r="J18" s="16">
        <f>'[1]19'!K20</f>
        <v>0</v>
      </c>
      <c r="K18" s="15">
        <f t="shared" si="4"/>
        <v>154</v>
      </c>
      <c r="L18" s="18">
        <f>frq!C18</f>
        <v>1</v>
      </c>
      <c r="M18" s="16">
        <f t="shared" si="0"/>
        <v>120</v>
      </c>
      <c r="N18" s="16">
        <f t="shared" si="1"/>
        <v>0</v>
      </c>
      <c r="O18" s="16">
        <f t="shared" si="2"/>
        <v>34</v>
      </c>
      <c r="P18" s="16">
        <f t="shared" si="3"/>
        <v>0</v>
      </c>
      <c r="Q18" s="17">
        <f t="shared" si="5"/>
        <v>154</v>
      </c>
    </row>
    <row r="19" spans="1:17">
      <c r="A19" s="8" t="s">
        <v>61</v>
      </c>
      <c r="B19" s="15">
        <f>'[1]19'!B21</f>
        <v>120</v>
      </c>
      <c r="C19" s="16">
        <f>'[1]19'!C21</f>
        <v>0</v>
      </c>
      <c r="D19" s="16">
        <f>'[1]19'!D21</f>
        <v>195</v>
      </c>
      <c r="E19" s="16">
        <f>'[1]19'!E21</f>
        <v>0</v>
      </c>
      <c r="F19" s="15">
        <f t="shared" si="6"/>
        <v>315</v>
      </c>
      <c r="G19" s="15">
        <f>'[1]19'!H21</f>
        <v>120</v>
      </c>
      <c r="H19" s="16">
        <f>'[1]19'!I21</f>
        <v>0</v>
      </c>
      <c r="I19" s="16">
        <f>'[1]19'!J21</f>
        <v>34</v>
      </c>
      <c r="J19" s="16">
        <f>'[1]19'!K21</f>
        <v>0</v>
      </c>
      <c r="K19" s="15">
        <f t="shared" si="4"/>
        <v>154</v>
      </c>
      <c r="L19" s="18">
        <f>frq!C19</f>
        <v>1</v>
      </c>
      <c r="M19" s="16">
        <f t="shared" si="0"/>
        <v>120</v>
      </c>
      <c r="N19" s="16">
        <f t="shared" si="1"/>
        <v>0</v>
      </c>
      <c r="O19" s="16">
        <f t="shared" si="2"/>
        <v>34</v>
      </c>
      <c r="P19" s="16">
        <f t="shared" si="3"/>
        <v>0</v>
      </c>
      <c r="Q19" s="17">
        <f t="shared" si="5"/>
        <v>154</v>
      </c>
    </row>
    <row r="20" spans="1:17">
      <c r="A20" s="8" t="s">
        <v>62</v>
      </c>
      <c r="B20" s="15">
        <f>'[1]19'!B22</f>
        <v>120</v>
      </c>
      <c r="C20" s="16">
        <f>'[1]19'!C22</f>
        <v>0</v>
      </c>
      <c r="D20" s="16">
        <f>'[1]19'!D22</f>
        <v>195</v>
      </c>
      <c r="E20" s="16">
        <f>'[1]19'!E22</f>
        <v>0</v>
      </c>
      <c r="F20" s="15">
        <f t="shared" si="6"/>
        <v>315</v>
      </c>
      <c r="G20" s="15">
        <f>'[1]19'!H22</f>
        <v>120</v>
      </c>
      <c r="H20" s="16">
        <f>'[1]19'!I22</f>
        <v>0</v>
      </c>
      <c r="I20" s="16">
        <f>'[1]19'!J22</f>
        <v>34</v>
      </c>
      <c r="J20" s="16">
        <f>'[1]19'!K22</f>
        <v>0</v>
      </c>
      <c r="K20" s="15">
        <f t="shared" si="4"/>
        <v>154</v>
      </c>
      <c r="L20" s="18">
        <f>frq!C20</f>
        <v>1</v>
      </c>
      <c r="M20" s="16">
        <f t="shared" si="0"/>
        <v>120</v>
      </c>
      <c r="N20" s="16">
        <f t="shared" si="1"/>
        <v>0</v>
      </c>
      <c r="O20" s="16">
        <f t="shared" si="2"/>
        <v>34</v>
      </c>
      <c r="P20" s="16">
        <f t="shared" si="3"/>
        <v>0</v>
      </c>
      <c r="Q20" s="17">
        <f t="shared" si="5"/>
        <v>154</v>
      </c>
    </row>
    <row r="21" spans="1:17">
      <c r="A21" s="8" t="s">
        <v>63</v>
      </c>
      <c r="B21" s="15">
        <f>'[1]19'!B23</f>
        <v>120</v>
      </c>
      <c r="C21" s="16">
        <f>'[1]19'!C23</f>
        <v>0</v>
      </c>
      <c r="D21" s="16">
        <f>'[1]19'!D23</f>
        <v>195</v>
      </c>
      <c r="E21" s="16">
        <f>'[1]19'!E23</f>
        <v>0</v>
      </c>
      <c r="F21" s="15">
        <f t="shared" si="6"/>
        <v>315</v>
      </c>
      <c r="G21" s="15">
        <f>'[1]19'!H23</f>
        <v>120</v>
      </c>
      <c r="H21" s="16">
        <f>'[1]19'!I23</f>
        <v>0</v>
      </c>
      <c r="I21" s="16">
        <f>'[1]19'!J23</f>
        <v>34</v>
      </c>
      <c r="J21" s="16">
        <f>'[1]19'!K23</f>
        <v>0</v>
      </c>
      <c r="K21" s="15">
        <f t="shared" si="4"/>
        <v>154</v>
      </c>
      <c r="L21" s="18">
        <f>frq!C21</f>
        <v>1</v>
      </c>
      <c r="M21" s="16">
        <f t="shared" si="0"/>
        <v>120</v>
      </c>
      <c r="N21" s="16">
        <f t="shared" si="1"/>
        <v>0</v>
      </c>
      <c r="O21" s="16">
        <f t="shared" si="2"/>
        <v>34</v>
      </c>
      <c r="P21" s="16">
        <f t="shared" si="3"/>
        <v>0</v>
      </c>
      <c r="Q21" s="17">
        <f t="shared" si="5"/>
        <v>154</v>
      </c>
    </row>
    <row r="22" spans="1:17">
      <c r="A22" s="8" t="s">
        <v>64</v>
      </c>
      <c r="B22" s="15">
        <f>'[1]19'!B24</f>
        <v>120</v>
      </c>
      <c r="C22" s="16">
        <f>'[1]19'!C24</f>
        <v>0</v>
      </c>
      <c r="D22" s="16">
        <f>'[1]19'!D24</f>
        <v>195</v>
      </c>
      <c r="E22" s="16">
        <f>'[1]19'!E24</f>
        <v>0</v>
      </c>
      <c r="F22" s="15">
        <f t="shared" si="6"/>
        <v>315</v>
      </c>
      <c r="G22" s="15">
        <f>'[1]19'!H24</f>
        <v>120</v>
      </c>
      <c r="H22" s="16">
        <f>'[1]19'!I24</f>
        <v>0</v>
      </c>
      <c r="I22" s="16">
        <f>'[1]19'!J24</f>
        <v>34</v>
      </c>
      <c r="J22" s="16">
        <f>'[1]19'!K24</f>
        <v>0</v>
      </c>
      <c r="K22" s="15">
        <f t="shared" si="4"/>
        <v>154</v>
      </c>
      <c r="L22" s="18">
        <f>frq!C22</f>
        <v>1</v>
      </c>
      <c r="M22" s="16">
        <f t="shared" si="0"/>
        <v>120</v>
      </c>
      <c r="N22" s="16">
        <f t="shared" si="1"/>
        <v>0</v>
      </c>
      <c r="O22" s="16">
        <f t="shared" si="2"/>
        <v>34</v>
      </c>
      <c r="P22" s="16">
        <f t="shared" si="3"/>
        <v>0</v>
      </c>
      <c r="Q22" s="17">
        <f t="shared" si="5"/>
        <v>154</v>
      </c>
    </row>
    <row r="23" spans="1:17">
      <c r="A23" s="8" t="s">
        <v>65</v>
      </c>
      <c r="B23" s="15">
        <f>'[1]19'!B25</f>
        <v>120</v>
      </c>
      <c r="C23" s="16">
        <f>'[1]19'!C25</f>
        <v>0</v>
      </c>
      <c r="D23" s="16">
        <f>'[1]19'!D25</f>
        <v>195</v>
      </c>
      <c r="E23" s="16">
        <f>'[1]19'!E25</f>
        <v>0</v>
      </c>
      <c r="F23" s="15">
        <f t="shared" si="6"/>
        <v>315</v>
      </c>
      <c r="G23" s="15">
        <f>'[1]19'!H25</f>
        <v>120</v>
      </c>
      <c r="H23" s="16">
        <f>'[1]19'!I25</f>
        <v>0</v>
      </c>
      <c r="I23" s="16">
        <f>'[1]19'!J25</f>
        <v>34</v>
      </c>
      <c r="J23" s="16">
        <f>'[1]19'!K25</f>
        <v>0</v>
      </c>
      <c r="K23" s="15">
        <f t="shared" si="4"/>
        <v>154</v>
      </c>
      <c r="L23" s="18">
        <f>frq!C23</f>
        <v>1</v>
      </c>
      <c r="M23" s="16">
        <f t="shared" si="0"/>
        <v>120</v>
      </c>
      <c r="N23" s="16">
        <f t="shared" si="1"/>
        <v>0</v>
      </c>
      <c r="O23" s="16">
        <f t="shared" si="2"/>
        <v>34</v>
      </c>
      <c r="P23" s="16">
        <f t="shared" si="3"/>
        <v>0</v>
      </c>
      <c r="Q23" s="17">
        <f t="shared" si="5"/>
        <v>154</v>
      </c>
    </row>
    <row r="24" spans="1:17">
      <c r="A24" s="8" t="s">
        <v>66</v>
      </c>
      <c r="B24" s="15">
        <f>'[1]19'!B26</f>
        <v>120</v>
      </c>
      <c r="C24" s="16">
        <f>'[1]19'!C26</f>
        <v>0</v>
      </c>
      <c r="D24" s="16">
        <f>'[1]19'!D26</f>
        <v>195</v>
      </c>
      <c r="E24" s="16">
        <f>'[1]19'!E26</f>
        <v>0</v>
      </c>
      <c r="F24" s="15">
        <f t="shared" si="6"/>
        <v>315</v>
      </c>
      <c r="G24" s="15">
        <f>'[1]19'!H26</f>
        <v>120</v>
      </c>
      <c r="H24" s="16">
        <f>'[1]19'!I26</f>
        <v>0</v>
      </c>
      <c r="I24" s="16">
        <f>'[1]19'!J26</f>
        <v>34</v>
      </c>
      <c r="J24" s="16">
        <f>'[1]19'!K26</f>
        <v>0</v>
      </c>
      <c r="K24" s="15">
        <f t="shared" si="4"/>
        <v>154</v>
      </c>
      <c r="L24" s="18">
        <f>frq!C24</f>
        <v>1</v>
      </c>
      <c r="M24" s="16">
        <f t="shared" si="0"/>
        <v>120</v>
      </c>
      <c r="N24" s="16">
        <f t="shared" si="1"/>
        <v>0</v>
      </c>
      <c r="O24" s="16">
        <f t="shared" si="2"/>
        <v>34</v>
      </c>
      <c r="P24" s="16">
        <f t="shared" si="3"/>
        <v>0</v>
      </c>
      <c r="Q24" s="17">
        <f t="shared" si="5"/>
        <v>154</v>
      </c>
    </row>
    <row r="25" spans="1:17">
      <c r="A25" s="8" t="s">
        <v>67</v>
      </c>
      <c r="B25" s="15">
        <f>'[1]19'!B27</f>
        <v>120</v>
      </c>
      <c r="C25" s="16">
        <f>'[1]19'!C27</f>
        <v>0</v>
      </c>
      <c r="D25" s="16">
        <f>'[1]19'!D27</f>
        <v>195</v>
      </c>
      <c r="E25" s="16">
        <f>'[1]19'!E27</f>
        <v>0</v>
      </c>
      <c r="F25" s="15">
        <f t="shared" si="6"/>
        <v>315</v>
      </c>
      <c r="G25" s="15">
        <f>'[1]19'!H27</f>
        <v>120</v>
      </c>
      <c r="H25" s="16">
        <f>'[1]19'!I27</f>
        <v>0</v>
      </c>
      <c r="I25" s="16">
        <f>'[1]19'!J27</f>
        <v>34</v>
      </c>
      <c r="J25" s="16">
        <f>'[1]19'!K27</f>
        <v>0</v>
      </c>
      <c r="K25" s="15">
        <f t="shared" si="4"/>
        <v>154</v>
      </c>
      <c r="L25" s="18">
        <f>frq!C25</f>
        <v>1</v>
      </c>
      <c r="M25" s="16">
        <f t="shared" si="0"/>
        <v>120</v>
      </c>
      <c r="N25" s="16">
        <f t="shared" si="1"/>
        <v>0</v>
      </c>
      <c r="O25" s="16">
        <f t="shared" si="2"/>
        <v>34</v>
      </c>
      <c r="P25" s="16">
        <f t="shared" si="3"/>
        <v>0</v>
      </c>
      <c r="Q25" s="17">
        <f t="shared" si="5"/>
        <v>154</v>
      </c>
    </row>
    <row r="26" spans="1:17">
      <c r="A26" s="8" t="s">
        <v>68</v>
      </c>
      <c r="B26" s="15">
        <f>'[1]19'!B28</f>
        <v>120</v>
      </c>
      <c r="C26" s="16">
        <f>'[1]19'!C28</f>
        <v>0</v>
      </c>
      <c r="D26" s="16">
        <f>'[1]19'!D28</f>
        <v>195</v>
      </c>
      <c r="E26" s="16">
        <f>'[1]19'!E28</f>
        <v>0</v>
      </c>
      <c r="F26" s="15">
        <f t="shared" si="6"/>
        <v>315</v>
      </c>
      <c r="G26" s="15">
        <f>'[1]19'!H28</f>
        <v>120</v>
      </c>
      <c r="H26" s="16">
        <f>'[1]19'!I28</f>
        <v>0</v>
      </c>
      <c r="I26" s="16">
        <f>'[1]19'!J28</f>
        <v>34</v>
      </c>
      <c r="J26" s="16">
        <f>'[1]19'!K28</f>
        <v>0</v>
      </c>
      <c r="K26" s="15">
        <f t="shared" si="4"/>
        <v>154</v>
      </c>
      <c r="L26" s="18">
        <f>frq!C26</f>
        <v>1</v>
      </c>
      <c r="M26" s="16">
        <f t="shared" si="0"/>
        <v>120</v>
      </c>
      <c r="N26" s="16">
        <f t="shared" si="1"/>
        <v>0</v>
      </c>
      <c r="O26" s="16">
        <f t="shared" si="2"/>
        <v>34</v>
      </c>
      <c r="P26" s="16">
        <f t="shared" si="3"/>
        <v>0</v>
      </c>
      <c r="Q26" s="17">
        <f t="shared" si="5"/>
        <v>154</v>
      </c>
    </row>
    <row r="27" spans="1:17">
      <c r="A27" s="8" t="s">
        <v>69</v>
      </c>
      <c r="B27" s="15">
        <f>'[1]19'!B29</f>
        <v>120</v>
      </c>
      <c r="C27" s="16">
        <f>'[1]19'!C29</f>
        <v>0</v>
      </c>
      <c r="D27" s="16">
        <f>'[1]19'!D29</f>
        <v>195</v>
      </c>
      <c r="E27" s="16">
        <f>'[1]19'!E29</f>
        <v>0</v>
      </c>
      <c r="F27" s="15">
        <f t="shared" si="6"/>
        <v>315</v>
      </c>
      <c r="G27" s="15">
        <f>'[1]19'!H29</f>
        <v>120</v>
      </c>
      <c r="H27" s="16">
        <f>'[1]19'!I29</f>
        <v>0</v>
      </c>
      <c r="I27" s="16">
        <f>'[1]19'!J29</f>
        <v>35</v>
      </c>
      <c r="J27" s="16">
        <f>'[1]19'!K29</f>
        <v>0</v>
      </c>
      <c r="K27" s="15">
        <f t="shared" si="4"/>
        <v>155</v>
      </c>
      <c r="L27" s="18">
        <f>frq!C27</f>
        <v>1</v>
      </c>
      <c r="M27" s="16">
        <f t="shared" si="0"/>
        <v>120</v>
      </c>
      <c r="N27" s="16">
        <f t="shared" si="1"/>
        <v>0</v>
      </c>
      <c r="O27" s="16">
        <f t="shared" si="2"/>
        <v>35</v>
      </c>
      <c r="P27" s="16">
        <f t="shared" si="3"/>
        <v>0</v>
      </c>
      <c r="Q27" s="17">
        <f t="shared" si="5"/>
        <v>155</v>
      </c>
    </row>
    <row r="28" spans="1:17">
      <c r="A28" s="8" t="s">
        <v>70</v>
      </c>
      <c r="B28" s="15">
        <f>'[1]19'!B30</f>
        <v>120</v>
      </c>
      <c r="C28" s="16">
        <f>'[1]19'!C30</f>
        <v>0</v>
      </c>
      <c r="D28" s="16">
        <f>'[1]19'!D30</f>
        <v>195</v>
      </c>
      <c r="E28" s="16">
        <f>'[1]19'!E30</f>
        <v>0</v>
      </c>
      <c r="F28" s="15">
        <f t="shared" si="6"/>
        <v>315</v>
      </c>
      <c r="G28" s="15">
        <f>'[1]19'!H30</f>
        <v>120</v>
      </c>
      <c r="H28" s="16">
        <f>'[1]19'!I30</f>
        <v>0</v>
      </c>
      <c r="I28" s="16">
        <f>'[1]19'!J30</f>
        <v>35</v>
      </c>
      <c r="J28" s="16">
        <f>'[1]19'!K30</f>
        <v>0</v>
      </c>
      <c r="K28" s="15">
        <f t="shared" si="4"/>
        <v>155</v>
      </c>
      <c r="L28" s="18">
        <f>frq!C28</f>
        <v>1</v>
      </c>
      <c r="M28" s="16">
        <f t="shared" si="0"/>
        <v>120</v>
      </c>
      <c r="N28" s="16">
        <f t="shared" si="1"/>
        <v>0</v>
      </c>
      <c r="O28" s="16">
        <f t="shared" si="2"/>
        <v>35</v>
      </c>
      <c r="P28" s="16">
        <f t="shared" si="3"/>
        <v>0</v>
      </c>
      <c r="Q28" s="17">
        <f t="shared" si="5"/>
        <v>155</v>
      </c>
    </row>
    <row r="29" spans="1:17">
      <c r="A29" s="8" t="s">
        <v>71</v>
      </c>
      <c r="B29" s="15">
        <f>'[1]19'!B31</f>
        <v>120</v>
      </c>
      <c r="C29" s="16">
        <f>'[1]19'!C31</f>
        <v>0</v>
      </c>
      <c r="D29" s="16">
        <f>'[1]19'!D31</f>
        <v>195</v>
      </c>
      <c r="E29" s="16">
        <f>'[1]19'!E31</f>
        <v>0</v>
      </c>
      <c r="F29" s="15">
        <f t="shared" si="6"/>
        <v>315</v>
      </c>
      <c r="G29" s="15">
        <f>'[1]19'!H31</f>
        <v>120</v>
      </c>
      <c r="H29" s="16">
        <f>'[1]19'!I31</f>
        <v>0</v>
      </c>
      <c r="I29" s="16">
        <f>'[1]19'!J31</f>
        <v>35</v>
      </c>
      <c r="J29" s="16">
        <f>'[1]19'!K31</f>
        <v>0</v>
      </c>
      <c r="K29" s="15">
        <f t="shared" si="4"/>
        <v>155</v>
      </c>
      <c r="L29" s="18">
        <f>frq!C29</f>
        <v>1</v>
      </c>
      <c r="M29" s="16">
        <f t="shared" si="0"/>
        <v>120</v>
      </c>
      <c r="N29" s="16">
        <f t="shared" si="1"/>
        <v>0</v>
      </c>
      <c r="O29" s="16">
        <f t="shared" si="2"/>
        <v>35</v>
      </c>
      <c r="P29" s="16">
        <f t="shared" si="3"/>
        <v>0</v>
      </c>
      <c r="Q29" s="17">
        <f t="shared" si="5"/>
        <v>155</v>
      </c>
    </row>
    <row r="30" spans="1:17">
      <c r="A30" s="8" t="s">
        <v>72</v>
      </c>
      <c r="B30" s="15">
        <f>'[1]19'!B32</f>
        <v>120</v>
      </c>
      <c r="C30" s="16">
        <f>'[1]19'!C32</f>
        <v>0</v>
      </c>
      <c r="D30" s="16">
        <f>'[1]19'!D32</f>
        <v>195</v>
      </c>
      <c r="E30" s="16">
        <f>'[1]19'!E32</f>
        <v>0</v>
      </c>
      <c r="F30" s="15">
        <f t="shared" si="6"/>
        <v>315</v>
      </c>
      <c r="G30" s="15">
        <f>'[1]19'!H32</f>
        <v>120</v>
      </c>
      <c r="H30" s="16">
        <f>'[1]19'!I32</f>
        <v>0</v>
      </c>
      <c r="I30" s="16">
        <f>'[1]19'!J32</f>
        <v>35</v>
      </c>
      <c r="J30" s="16">
        <f>'[1]19'!K32</f>
        <v>0</v>
      </c>
      <c r="K30" s="15">
        <f t="shared" si="4"/>
        <v>155</v>
      </c>
      <c r="L30" s="18">
        <f>frq!C30</f>
        <v>1</v>
      </c>
      <c r="M30" s="16">
        <f t="shared" si="0"/>
        <v>120</v>
      </c>
      <c r="N30" s="16">
        <f t="shared" si="1"/>
        <v>0</v>
      </c>
      <c r="O30" s="16">
        <f t="shared" si="2"/>
        <v>35</v>
      </c>
      <c r="P30" s="16">
        <f t="shared" si="3"/>
        <v>0</v>
      </c>
      <c r="Q30" s="17">
        <f t="shared" si="5"/>
        <v>155</v>
      </c>
    </row>
    <row r="31" spans="1:17">
      <c r="A31" s="8" t="s">
        <v>73</v>
      </c>
      <c r="B31" s="15">
        <f>'[1]19'!B33</f>
        <v>120</v>
      </c>
      <c r="C31" s="16">
        <f>'[1]19'!C33</f>
        <v>0</v>
      </c>
      <c r="D31" s="16">
        <f>'[1]19'!D33</f>
        <v>195</v>
      </c>
      <c r="E31" s="16">
        <f>'[1]19'!E33</f>
        <v>0</v>
      </c>
      <c r="F31" s="15">
        <f t="shared" si="6"/>
        <v>315</v>
      </c>
      <c r="G31" s="15">
        <f>'[1]19'!H33</f>
        <v>120</v>
      </c>
      <c r="H31" s="16">
        <f>'[1]19'!I33</f>
        <v>0</v>
      </c>
      <c r="I31" s="16">
        <f>'[1]19'!J33</f>
        <v>33</v>
      </c>
      <c r="J31" s="16">
        <f>'[1]19'!K33</f>
        <v>0</v>
      </c>
      <c r="K31" s="15">
        <f t="shared" si="4"/>
        <v>153</v>
      </c>
      <c r="L31" s="18">
        <f>frq!C31</f>
        <v>1</v>
      </c>
      <c r="M31" s="16">
        <f t="shared" si="0"/>
        <v>120</v>
      </c>
      <c r="N31" s="16">
        <f t="shared" si="1"/>
        <v>0</v>
      </c>
      <c r="O31" s="16">
        <f t="shared" si="2"/>
        <v>33</v>
      </c>
      <c r="P31" s="16">
        <f t="shared" si="3"/>
        <v>0</v>
      </c>
      <c r="Q31" s="17">
        <f t="shared" si="5"/>
        <v>153</v>
      </c>
    </row>
    <row r="32" spans="1:17">
      <c r="A32" s="8" t="s">
        <v>74</v>
      </c>
      <c r="B32" s="15">
        <f>'[1]19'!B34</f>
        <v>120</v>
      </c>
      <c r="C32" s="16">
        <f>'[1]19'!C34</f>
        <v>0</v>
      </c>
      <c r="D32" s="16">
        <f>'[1]19'!D34</f>
        <v>195</v>
      </c>
      <c r="E32" s="16">
        <f>'[1]19'!E34</f>
        <v>0</v>
      </c>
      <c r="F32" s="15">
        <f t="shared" si="6"/>
        <v>315</v>
      </c>
      <c r="G32" s="15">
        <f>'[1]19'!H34</f>
        <v>120</v>
      </c>
      <c r="H32" s="16">
        <f>'[1]19'!I34</f>
        <v>0</v>
      </c>
      <c r="I32" s="16">
        <f>'[1]19'!J34</f>
        <v>33</v>
      </c>
      <c r="J32" s="16">
        <f>'[1]19'!K34</f>
        <v>0</v>
      </c>
      <c r="K32" s="15">
        <f t="shared" si="4"/>
        <v>153</v>
      </c>
      <c r="L32" s="18">
        <f>frq!C32</f>
        <v>1</v>
      </c>
      <c r="M32" s="16">
        <f t="shared" si="0"/>
        <v>120</v>
      </c>
      <c r="N32" s="16">
        <f t="shared" si="1"/>
        <v>0</v>
      </c>
      <c r="O32" s="16">
        <f t="shared" si="2"/>
        <v>33</v>
      </c>
      <c r="P32" s="16">
        <f t="shared" si="3"/>
        <v>0</v>
      </c>
      <c r="Q32" s="17">
        <f t="shared" si="5"/>
        <v>153</v>
      </c>
    </row>
    <row r="33" spans="1:17">
      <c r="A33" s="8" t="s">
        <v>75</v>
      </c>
      <c r="B33" s="15">
        <f>'[1]19'!B35</f>
        <v>120</v>
      </c>
      <c r="C33" s="16">
        <f>'[1]19'!C35</f>
        <v>0</v>
      </c>
      <c r="D33" s="16">
        <f>'[1]19'!D35</f>
        <v>195</v>
      </c>
      <c r="E33" s="16">
        <f>'[1]19'!E35</f>
        <v>0</v>
      </c>
      <c r="F33" s="15">
        <f t="shared" si="6"/>
        <v>315</v>
      </c>
      <c r="G33" s="15">
        <f>'[1]19'!H35</f>
        <v>120</v>
      </c>
      <c r="H33" s="16">
        <f>'[1]19'!I35</f>
        <v>0</v>
      </c>
      <c r="I33" s="16">
        <f>'[1]19'!J35</f>
        <v>33</v>
      </c>
      <c r="J33" s="16">
        <f>'[1]19'!K35</f>
        <v>0</v>
      </c>
      <c r="K33" s="15">
        <f t="shared" si="4"/>
        <v>153</v>
      </c>
      <c r="L33" s="18">
        <f>frq!C33</f>
        <v>1</v>
      </c>
      <c r="M33" s="16">
        <f t="shared" si="0"/>
        <v>120</v>
      </c>
      <c r="N33" s="16">
        <f t="shared" si="1"/>
        <v>0</v>
      </c>
      <c r="O33" s="16">
        <f t="shared" si="2"/>
        <v>33</v>
      </c>
      <c r="P33" s="16">
        <f t="shared" si="3"/>
        <v>0</v>
      </c>
      <c r="Q33" s="17">
        <f t="shared" si="5"/>
        <v>153</v>
      </c>
    </row>
    <row r="34" spans="1:17">
      <c r="A34" s="8" t="s">
        <v>76</v>
      </c>
      <c r="B34" s="15">
        <f>'[1]19'!B36</f>
        <v>120</v>
      </c>
      <c r="C34" s="16">
        <f>'[1]19'!C36</f>
        <v>0</v>
      </c>
      <c r="D34" s="16">
        <f>'[1]19'!D36</f>
        <v>195</v>
      </c>
      <c r="E34" s="16">
        <f>'[1]19'!E36</f>
        <v>0</v>
      </c>
      <c r="F34" s="15">
        <f t="shared" si="6"/>
        <v>315</v>
      </c>
      <c r="G34" s="15">
        <f>'[1]19'!H36</f>
        <v>120</v>
      </c>
      <c r="H34" s="16">
        <f>'[1]19'!I36</f>
        <v>0</v>
      </c>
      <c r="I34" s="16">
        <f>'[1]19'!J36</f>
        <v>33</v>
      </c>
      <c r="J34" s="16">
        <f>'[1]19'!K36</f>
        <v>0</v>
      </c>
      <c r="K34" s="15">
        <f t="shared" si="4"/>
        <v>153</v>
      </c>
      <c r="L34" s="18">
        <f>frq!C34</f>
        <v>1</v>
      </c>
      <c r="M34" s="16">
        <f t="shared" si="0"/>
        <v>120</v>
      </c>
      <c r="N34" s="16">
        <f t="shared" si="1"/>
        <v>0</v>
      </c>
      <c r="O34" s="16">
        <f t="shared" si="2"/>
        <v>33</v>
      </c>
      <c r="P34" s="16">
        <f t="shared" si="3"/>
        <v>0</v>
      </c>
      <c r="Q34" s="17">
        <f t="shared" si="5"/>
        <v>153</v>
      </c>
    </row>
    <row r="35" spans="1:17">
      <c r="A35" s="8" t="s">
        <v>77</v>
      </c>
      <c r="B35" s="15">
        <f>'[1]19'!B37</f>
        <v>120</v>
      </c>
      <c r="C35" s="16">
        <f>'[1]19'!C37</f>
        <v>0</v>
      </c>
      <c r="D35" s="16">
        <f>'[1]19'!D37</f>
        <v>195</v>
      </c>
      <c r="E35" s="16">
        <f>'[1]19'!E37</f>
        <v>0</v>
      </c>
      <c r="F35" s="15">
        <f t="shared" si="6"/>
        <v>315</v>
      </c>
      <c r="G35" s="15">
        <f>'[1]19'!H37</f>
        <v>120</v>
      </c>
      <c r="H35" s="16">
        <f>'[1]19'!I37</f>
        <v>0</v>
      </c>
      <c r="I35" s="16">
        <f>'[1]19'!J37</f>
        <v>32</v>
      </c>
      <c r="J35" s="16">
        <f>'[1]19'!K37</f>
        <v>0</v>
      </c>
      <c r="K35" s="15">
        <f t="shared" si="4"/>
        <v>152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32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152</v>
      </c>
    </row>
    <row r="36" spans="1:17">
      <c r="A36" s="8" t="s">
        <v>78</v>
      </c>
      <c r="B36" s="15">
        <f>'[1]19'!B38</f>
        <v>120</v>
      </c>
      <c r="C36" s="16">
        <f>'[1]19'!C38</f>
        <v>0</v>
      </c>
      <c r="D36" s="16">
        <f>'[1]19'!D38</f>
        <v>195</v>
      </c>
      <c r="E36" s="16">
        <f>'[1]19'!E38</f>
        <v>0</v>
      </c>
      <c r="F36" s="15">
        <f t="shared" si="6"/>
        <v>315</v>
      </c>
      <c r="G36" s="15">
        <f>'[1]19'!H38</f>
        <v>120</v>
      </c>
      <c r="H36" s="16">
        <f>'[1]19'!I38</f>
        <v>0</v>
      </c>
      <c r="I36" s="16">
        <f>'[1]19'!J38</f>
        <v>32</v>
      </c>
      <c r="J36" s="16">
        <f>'[1]19'!K38</f>
        <v>0</v>
      </c>
      <c r="K36" s="15">
        <f t="shared" si="4"/>
        <v>152</v>
      </c>
      <c r="L36" s="18">
        <f>frq!C36</f>
        <v>1</v>
      </c>
      <c r="M36" s="16">
        <f t="shared" si="7"/>
        <v>120</v>
      </c>
      <c r="N36" s="16">
        <f t="shared" si="8"/>
        <v>0</v>
      </c>
      <c r="O36" s="16">
        <f t="shared" si="9"/>
        <v>32</v>
      </c>
      <c r="P36" s="16">
        <f t="shared" si="10"/>
        <v>0</v>
      </c>
      <c r="Q36" s="17">
        <f t="shared" si="5"/>
        <v>152</v>
      </c>
    </row>
    <row r="37" spans="1:17">
      <c r="A37" s="8" t="s">
        <v>79</v>
      </c>
      <c r="B37" s="15">
        <f>'[1]19'!B39</f>
        <v>120</v>
      </c>
      <c r="C37" s="16">
        <f>'[1]19'!C39</f>
        <v>0</v>
      </c>
      <c r="D37" s="16">
        <f>'[1]19'!D39</f>
        <v>195</v>
      </c>
      <c r="E37" s="16">
        <f>'[1]19'!E39</f>
        <v>0</v>
      </c>
      <c r="F37" s="15">
        <f t="shared" si="6"/>
        <v>315</v>
      </c>
      <c r="G37" s="15">
        <f>'[1]19'!H39</f>
        <v>120</v>
      </c>
      <c r="H37" s="16">
        <f>'[1]19'!I39</f>
        <v>0</v>
      </c>
      <c r="I37" s="16">
        <f>'[1]19'!J39</f>
        <v>32</v>
      </c>
      <c r="J37" s="16">
        <f>'[1]19'!K39</f>
        <v>0</v>
      </c>
      <c r="K37" s="15">
        <f t="shared" si="4"/>
        <v>152</v>
      </c>
      <c r="L37" s="18">
        <f>frq!C37</f>
        <v>1</v>
      </c>
      <c r="M37" s="16">
        <f t="shared" si="7"/>
        <v>120</v>
      </c>
      <c r="N37" s="16">
        <f t="shared" si="8"/>
        <v>0</v>
      </c>
      <c r="O37" s="16">
        <f t="shared" si="9"/>
        <v>32</v>
      </c>
      <c r="P37" s="16">
        <f t="shared" si="10"/>
        <v>0</v>
      </c>
      <c r="Q37" s="17">
        <f t="shared" si="5"/>
        <v>152</v>
      </c>
    </row>
    <row r="38" spans="1:17">
      <c r="A38" s="8" t="s">
        <v>80</v>
      </c>
      <c r="B38" s="15">
        <f>'[1]19'!B40</f>
        <v>120</v>
      </c>
      <c r="C38" s="16">
        <f>'[1]19'!C40</f>
        <v>0</v>
      </c>
      <c r="D38" s="16">
        <f>'[1]19'!D40</f>
        <v>195</v>
      </c>
      <c r="E38" s="16">
        <f>'[1]19'!E40</f>
        <v>0</v>
      </c>
      <c r="F38" s="15">
        <f t="shared" si="6"/>
        <v>315</v>
      </c>
      <c r="G38" s="15">
        <f>'[1]19'!H40</f>
        <v>120</v>
      </c>
      <c r="H38" s="16">
        <f>'[1]19'!I40</f>
        <v>0</v>
      </c>
      <c r="I38" s="16">
        <f>'[1]19'!J40</f>
        <v>32</v>
      </c>
      <c r="J38" s="16">
        <f>'[1]19'!K40</f>
        <v>0</v>
      </c>
      <c r="K38" s="15">
        <f t="shared" si="4"/>
        <v>152</v>
      </c>
      <c r="L38" s="18">
        <f>frq!C38</f>
        <v>1</v>
      </c>
      <c r="M38" s="16">
        <f t="shared" si="7"/>
        <v>120</v>
      </c>
      <c r="N38" s="16">
        <f t="shared" si="8"/>
        <v>0</v>
      </c>
      <c r="O38" s="16">
        <f t="shared" si="9"/>
        <v>32</v>
      </c>
      <c r="P38" s="16">
        <f t="shared" si="10"/>
        <v>0</v>
      </c>
      <c r="Q38" s="17">
        <f t="shared" si="5"/>
        <v>152</v>
      </c>
    </row>
    <row r="39" spans="1:17">
      <c r="A39" s="8" t="s">
        <v>81</v>
      </c>
      <c r="B39" s="15">
        <f>'[1]19'!B41</f>
        <v>120</v>
      </c>
      <c r="C39" s="16">
        <f>'[1]19'!C41</f>
        <v>0</v>
      </c>
      <c r="D39" s="16">
        <f>'[1]19'!D41</f>
        <v>195</v>
      </c>
      <c r="E39" s="16">
        <f>'[1]19'!E41</f>
        <v>0</v>
      </c>
      <c r="F39" s="15">
        <f t="shared" si="6"/>
        <v>315</v>
      </c>
      <c r="G39" s="15">
        <f>'[1]19'!H41</f>
        <v>120</v>
      </c>
      <c r="H39" s="16">
        <f>'[1]19'!I41</f>
        <v>0</v>
      </c>
      <c r="I39" s="16">
        <f>'[1]19'!J41</f>
        <v>32</v>
      </c>
      <c r="J39" s="16">
        <f>'[1]19'!K41</f>
        <v>0</v>
      </c>
      <c r="K39" s="15">
        <f t="shared" si="4"/>
        <v>152</v>
      </c>
      <c r="L39" s="18">
        <f>frq!C39</f>
        <v>1</v>
      </c>
      <c r="M39" s="16">
        <f t="shared" si="7"/>
        <v>120</v>
      </c>
      <c r="N39" s="16">
        <f t="shared" si="8"/>
        <v>0</v>
      </c>
      <c r="O39" s="16">
        <f t="shared" si="9"/>
        <v>32</v>
      </c>
      <c r="P39" s="16">
        <f t="shared" si="10"/>
        <v>0</v>
      </c>
      <c r="Q39" s="17">
        <f t="shared" si="5"/>
        <v>152</v>
      </c>
    </row>
    <row r="40" spans="1:17">
      <c r="A40" s="8" t="s">
        <v>82</v>
      </c>
      <c r="B40" s="15">
        <f>'[1]19'!B42</f>
        <v>120</v>
      </c>
      <c r="C40" s="16">
        <f>'[1]19'!C42</f>
        <v>0</v>
      </c>
      <c r="D40" s="16">
        <f>'[1]19'!D42</f>
        <v>195</v>
      </c>
      <c r="E40" s="16">
        <f>'[1]19'!E42</f>
        <v>0</v>
      </c>
      <c r="F40" s="15">
        <f t="shared" si="6"/>
        <v>315</v>
      </c>
      <c r="G40" s="15">
        <f>'[1]19'!H42</f>
        <v>120</v>
      </c>
      <c r="H40" s="16">
        <f>'[1]19'!I42</f>
        <v>0</v>
      </c>
      <c r="I40" s="16">
        <f>'[1]19'!J42</f>
        <v>32</v>
      </c>
      <c r="J40" s="16">
        <f>'[1]19'!K42</f>
        <v>0</v>
      </c>
      <c r="K40" s="15">
        <f t="shared" si="4"/>
        <v>152</v>
      </c>
      <c r="L40" s="18">
        <f>frq!C40</f>
        <v>1</v>
      </c>
      <c r="M40" s="16">
        <f t="shared" si="7"/>
        <v>120</v>
      </c>
      <c r="N40" s="16">
        <f t="shared" si="8"/>
        <v>0</v>
      </c>
      <c r="O40" s="16">
        <f t="shared" si="9"/>
        <v>32</v>
      </c>
      <c r="P40" s="16">
        <f t="shared" si="10"/>
        <v>0</v>
      </c>
      <c r="Q40" s="17">
        <f t="shared" si="5"/>
        <v>152</v>
      </c>
    </row>
    <row r="41" spans="1:17">
      <c r="A41" s="8" t="s">
        <v>83</v>
      </c>
      <c r="B41" s="15">
        <f>'[1]19'!B43</f>
        <v>120</v>
      </c>
      <c r="C41" s="16">
        <f>'[1]19'!C43</f>
        <v>0</v>
      </c>
      <c r="D41" s="16">
        <f>'[1]19'!D43</f>
        <v>195</v>
      </c>
      <c r="E41" s="16">
        <f>'[1]19'!E43</f>
        <v>0</v>
      </c>
      <c r="F41" s="15">
        <f t="shared" si="6"/>
        <v>315</v>
      </c>
      <c r="G41" s="15">
        <f>'[1]19'!H43</f>
        <v>120</v>
      </c>
      <c r="H41" s="16">
        <f>'[1]19'!I43</f>
        <v>0</v>
      </c>
      <c r="I41" s="16">
        <f>'[1]19'!J43</f>
        <v>32</v>
      </c>
      <c r="J41" s="16">
        <f>'[1]19'!K43</f>
        <v>0</v>
      </c>
      <c r="K41" s="15">
        <f t="shared" si="4"/>
        <v>152</v>
      </c>
      <c r="L41" s="18">
        <f>frq!C41</f>
        <v>1</v>
      </c>
      <c r="M41" s="16">
        <f t="shared" si="7"/>
        <v>120</v>
      </c>
      <c r="N41" s="16">
        <f t="shared" si="8"/>
        <v>0</v>
      </c>
      <c r="O41" s="16">
        <f t="shared" si="9"/>
        <v>32</v>
      </c>
      <c r="P41" s="16">
        <f t="shared" si="10"/>
        <v>0</v>
      </c>
      <c r="Q41" s="17">
        <f t="shared" si="5"/>
        <v>152</v>
      </c>
    </row>
    <row r="42" spans="1:17">
      <c r="A42" s="8" t="s">
        <v>84</v>
      </c>
      <c r="B42" s="15">
        <f>'[1]19'!B44</f>
        <v>120</v>
      </c>
      <c r="C42" s="16">
        <f>'[1]19'!C44</f>
        <v>0</v>
      </c>
      <c r="D42" s="16">
        <f>'[1]19'!D44</f>
        <v>195</v>
      </c>
      <c r="E42" s="16">
        <f>'[1]19'!E44</f>
        <v>0</v>
      </c>
      <c r="F42" s="15">
        <f t="shared" si="6"/>
        <v>315</v>
      </c>
      <c r="G42" s="15">
        <f>'[1]19'!H44</f>
        <v>120</v>
      </c>
      <c r="H42" s="16">
        <f>'[1]19'!I44</f>
        <v>0</v>
      </c>
      <c r="I42" s="16">
        <f>'[1]19'!J44</f>
        <v>32</v>
      </c>
      <c r="J42" s="16">
        <f>'[1]19'!K44</f>
        <v>0</v>
      </c>
      <c r="K42" s="15">
        <f t="shared" si="4"/>
        <v>152</v>
      </c>
      <c r="L42" s="18">
        <f>frq!C42</f>
        <v>1</v>
      </c>
      <c r="M42" s="16">
        <f t="shared" si="7"/>
        <v>120</v>
      </c>
      <c r="N42" s="16">
        <f t="shared" si="8"/>
        <v>0</v>
      </c>
      <c r="O42" s="16">
        <f t="shared" si="9"/>
        <v>32</v>
      </c>
      <c r="P42" s="16">
        <f t="shared" si="10"/>
        <v>0</v>
      </c>
      <c r="Q42" s="17">
        <f t="shared" si="5"/>
        <v>152</v>
      </c>
    </row>
    <row r="43" spans="1:17">
      <c r="A43" s="8" t="s">
        <v>85</v>
      </c>
      <c r="B43" s="15">
        <f>'[1]19'!B45</f>
        <v>120</v>
      </c>
      <c r="C43" s="16">
        <f>'[1]19'!C45</f>
        <v>0</v>
      </c>
      <c r="D43" s="16">
        <f>'[1]19'!D45</f>
        <v>189</v>
      </c>
      <c r="E43" s="16">
        <f>'[1]19'!E45</f>
        <v>0</v>
      </c>
      <c r="F43" s="15">
        <f t="shared" si="6"/>
        <v>309</v>
      </c>
      <c r="G43" s="15">
        <f>'[1]19'!H45</f>
        <v>120</v>
      </c>
      <c r="H43" s="16">
        <f>'[1]19'!I45</f>
        <v>0</v>
      </c>
      <c r="I43" s="16">
        <f>'[1]19'!J45</f>
        <v>32</v>
      </c>
      <c r="J43" s="16">
        <f>'[1]19'!K45</f>
        <v>0</v>
      </c>
      <c r="K43" s="15">
        <f t="shared" si="4"/>
        <v>152</v>
      </c>
      <c r="L43" s="18">
        <f>frq!C43</f>
        <v>1</v>
      </c>
      <c r="M43" s="16">
        <f t="shared" si="7"/>
        <v>120</v>
      </c>
      <c r="N43" s="16">
        <f t="shared" si="8"/>
        <v>0</v>
      </c>
      <c r="O43" s="16">
        <f t="shared" si="9"/>
        <v>32</v>
      </c>
      <c r="P43" s="16">
        <f t="shared" si="10"/>
        <v>0</v>
      </c>
      <c r="Q43" s="17">
        <f t="shared" si="5"/>
        <v>152</v>
      </c>
    </row>
    <row r="44" spans="1:17">
      <c r="A44" s="8" t="s">
        <v>86</v>
      </c>
      <c r="B44" s="15">
        <f>'[1]19'!B46</f>
        <v>120</v>
      </c>
      <c r="C44" s="16">
        <f>'[1]19'!C46</f>
        <v>0</v>
      </c>
      <c r="D44" s="16">
        <f>'[1]19'!D46</f>
        <v>189</v>
      </c>
      <c r="E44" s="16">
        <f>'[1]19'!E46</f>
        <v>0</v>
      </c>
      <c r="F44" s="15">
        <f t="shared" si="6"/>
        <v>309</v>
      </c>
      <c r="G44" s="15">
        <f>'[1]19'!H46</f>
        <v>120</v>
      </c>
      <c r="H44" s="16">
        <f>'[1]19'!I46</f>
        <v>0</v>
      </c>
      <c r="I44" s="16">
        <f>'[1]19'!J46</f>
        <v>32</v>
      </c>
      <c r="J44" s="16">
        <f>'[1]19'!K46</f>
        <v>0</v>
      </c>
      <c r="K44" s="15">
        <f t="shared" si="4"/>
        <v>152</v>
      </c>
      <c r="L44" s="18">
        <f>frq!C44</f>
        <v>1</v>
      </c>
      <c r="M44" s="16">
        <f t="shared" si="7"/>
        <v>120</v>
      </c>
      <c r="N44" s="16">
        <f t="shared" si="8"/>
        <v>0</v>
      </c>
      <c r="O44" s="16">
        <f t="shared" si="9"/>
        <v>32</v>
      </c>
      <c r="P44" s="16">
        <f t="shared" si="10"/>
        <v>0</v>
      </c>
      <c r="Q44" s="17">
        <f t="shared" si="5"/>
        <v>152</v>
      </c>
    </row>
    <row r="45" spans="1:17">
      <c r="A45" s="8" t="s">
        <v>87</v>
      </c>
      <c r="B45" s="15">
        <f>'[1]19'!B47</f>
        <v>120</v>
      </c>
      <c r="C45" s="16">
        <f>'[1]19'!C47</f>
        <v>0</v>
      </c>
      <c r="D45" s="16">
        <f>'[1]19'!D47</f>
        <v>189</v>
      </c>
      <c r="E45" s="16">
        <f>'[1]19'!E47</f>
        <v>0</v>
      </c>
      <c r="F45" s="15">
        <f t="shared" si="6"/>
        <v>309</v>
      </c>
      <c r="G45" s="15">
        <f>'[1]19'!H47</f>
        <v>120</v>
      </c>
      <c r="H45" s="16">
        <f>'[1]19'!I47</f>
        <v>0</v>
      </c>
      <c r="I45" s="16">
        <f>'[1]19'!J47</f>
        <v>32</v>
      </c>
      <c r="J45" s="16">
        <f>'[1]19'!K47</f>
        <v>0</v>
      </c>
      <c r="K45" s="15">
        <f t="shared" si="4"/>
        <v>152</v>
      </c>
      <c r="L45" s="18">
        <f>frq!C45</f>
        <v>1</v>
      </c>
      <c r="M45" s="16">
        <f t="shared" si="7"/>
        <v>120</v>
      </c>
      <c r="N45" s="16">
        <f t="shared" si="8"/>
        <v>0</v>
      </c>
      <c r="O45" s="16">
        <f t="shared" si="9"/>
        <v>32</v>
      </c>
      <c r="P45" s="16">
        <f t="shared" si="10"/>
        <v>0</v>
      </c>
      <c r="Q45" s="17">
        <f t="shared" si="5"/>
        <v>152</v>
      </c>
    </row>
    <row r="46" spans="1:17">
      <c r="A46" s="8" t="s">
        <v>88</v>
      </c>
      <c r="B46" s="15">
        <f>'[1]19'!B48</f>
        <v>120</v>
      </c>
      <c r="C46" s="16">
        <f>'[1]19'!C48</f>
        <v>0</v>
      </c>
      <c r="D46" s="16">
        <f>'[1]19'!D48</f>
        <v>189</v>
      </c>
      <c r="E46" s="16">
        <f>'[1]19'!E48</f>
        <v>0</v>
      </c>
      <c r="F46" s="15">
        <f t="shared" si="6"/>
        <v>309</v>
      </c>
      <c r="G46" s="15">
        <f>'[1]19'!H48</f>
        <v>120</v>
      </c>
      <c r="H46" s="16">
        <f>'[1]19'!I48</f>
        <v>0</v>
      </c>
      <c r="I46" s="16">
        <f>'[1]19'!J48</f>
        <v>32</v>
      </c>
      <c r="J46" s="16">
        <f>'[1]19'!K48</f>
        <v>0</v>
      </c>
      <c r="K46" s="15">
        <f t="shared" si="4"/>
        <v>152</v>
      </c>
      <c r="L46" s="18">
        <f>frq!C46</f>
        <v>1</v>
      </c>
      <c r="M46" s="16">
        <f t="shared" si="7"/>
        <v>120</v>
      </c>
      <c r="N46" s="16">
        <f t="shared" si="8"/>
        <v>0</v>
      </c>
      <c r="O46" s="16">
        <f t="shared" si="9"/>
        <v>32</v>
      </c>
      <c r="P46" s="16">
        <f t="shared" si="10"/>
        <v>0</v>
      </c>
      <c r="Q46" s="17">
        <f t="shared" si="5"/>
        <v>152</v>
      </c>
    </row>
    <row r="47" spans="1:17">
      <c r="A47" s="8" t="s">
        <v>89</v>
      </c>
      <c r="B47" s="15">
        <f>'[1]19'!B49</f>
        <v>120</v>
      </c>
      <c r="C47" s="16">
        <f>'[1]19'!C49</f>
        <v>0</v>
      </c>
      <c r="D47" s="16">
        <f>'[1]19'!D49</f>
        <v>189</v>
      </c>
      <c r="E47" s="16">
        <f>'[1]19'!E49</f>
        <v>0</v>
      </c>
      <c r="F47" s="15">
        <f t="shared" si="6"/>
        <v>309</v>
      </c>
      <c r="G47" s="15">
        <f>'[1]19'!H49</f>
        <v>120</v>
      </c>
      <c r="H47" s="16">
        <f>'[1]19'!I49</f>
        <v>0</v>
      </c>
      <c r="I47" s="16">
        <f>'[1]19'!J49</f>
        <v>32</v>
      </c>
      <c r="J47" s="16">
        <f>'[1]19'!K49</f>
        <v>0</v>
      </c>
      <c r="K47" s="15">
        <f t="shared" si="4"/>
        <v>152</v>
      </c>
      <c r="L47" s="18">
        <f>frq!C47</f>
        <v>1</v>
      </c>
      <c r="M47" s="16">
        <f t="shared" si="7"/>
        <v>120</v>
      </c>
      <c r="N47" s="16">
        <f t="shared" si="8"/>
        <v>0</v>
      </c>
      <c r="O47" s="16">
        <f t="shared" si="9"/>
        <v>32</v>
      </c>
      <c r="P47" s="16">
        <f t="shared" si="10"/>
        <v>0</v>
      </c>
      <c r="Q47" s="17">
        <f t="shared" si="5"/>
        <v>152</v>
      </c>
    </row>
    <row r="48" spans="1:17">
      <c r="A48" s="8" t="s">
        <v>90</v>
      </c>
      <c r="B48" s="15">
        <f>'[1]19'!B50</f>
        <v>120</v>
      </c>
      <c r="C48" s="16">
        <f>'[1]19'!C50</f>
        <v>0</v>
      </c>
      <c r="D48" s="16">
        <f>'[1]19'!D50</f>
        <v>189</v>
      </c>
      <c r="E48" s="16">
        <f>'[1]19'!E50</f>
        <v>0</v>
      </c>
      <c r="F48" s="15">
        <f t="shared" si="6"/>
        <v>309</v>
      </c>
      <c r="G48" s="15">
        <f>'[1]19'!H50</f>
        <v>120</v>
      </c>
      <c r="H48" s="16">
        <f>'[1]19'!I50</f>
        <v>0</v>
      </c>
      <c r="I48" s="16">
        <f>'[1]19'!J50</f>
        <v>32</v>
      </c>
      <c r="J48" s="16">
        <f>'[1]19'!K50</f>
        <v>0</v>
      </c>
      <c r="K48" s="15">
        <f t="shared" si="4"/>
        <v>152</v>
      </c>
      <c r="L48" s="18">
        <f>frq!C48</f>
        <v>1</v>
      </c>
      <c r="M48" s="16">
        <f t="shared" si="7"/>
        <v>120</v>
      </c>
      <c r="N48" s="16">
        <f t="shared" si="8"/>
        <v>0</v>
      </c>
      <c r="O48" s="16">
        <f t="shared" si="9"/>
        <v>32</v>
      </c>
      <c r="P48" s="16">
        <f t="shared" si="10"/>
        <v>0</v>
      </c>
      <c r="Q48" s="17">
        <f t="shared" si="5"/>
        <v>152</v>
      </c>
    </row>
    <row r="49" spans="1:17">
      <c r="A49" s="8" t="s">
        <v>91</v>
      </c>
      <c r="B49" s="15">
        <f>'[1]19'!B51</f>
        <v>120</v>
      </c>
      <c r="C49" s="16">
        <f>'[1]19'!C51</f>
        <v>0</v>
      </c>
      <c r="D49" s="16">
        <f>'[1]19'!D51</f>
        <v>189</v>
      </c>
      <c r="E49" s="16">
        <f>'[1]19'!E51</f>
        <v>0</v>
      </c>
      <c r="F49" s="15">
        <f t="shared" si="6"/>
        <v>309</v>
      </c>
      <c r="G49" s="15">
        <f>'[1]19'!H51</f>
        <v>120</v>
      </c>
      <c r="H49" s="16">
        <f>'[1]19'!I51</f>
        <v>0</v>
      </c>
      <c r="I49" s="16">
        <f>'[1]19'!J51</f>
        <v>32</v>
      </c>
      <c r="J49" s="16">
        <f>'[1]19'!K51</f>
        <v>0</v>
      </c>
      <c r="K49" s="15">
        <f t="shared" si="4"/>
        <v>152</v>
      </c>
      <c r="L49" s="18">
        <f>frq!C49</f>
        <v>1</v>
      </c>
      <c r="M49" s="16">
        <f t="shared" si="7"/>
        <v>120</v>
      </c>
      <c r="N49" s="16">
        <f t="shared" si="8"/>
        <v>0</v>
      </c>
      <c r="O49" s="16">
        <f t="shared" si="9"/>
        <v>32</v>
      </c>
      <c r="P49" s="16">
        <f t="shared" si="10"/>
        <v>0</v>
      </c>
      <c r="Q49" s="17">
        <f t="shared" si="5"/>
        <v>152</v>
      </c>
    </row>
    <row r="50" spans="1:17">
      <c r="A50" s="8" t="s">
        <v>92</v>
      </c>
      <c r="B50" s="15">
        <f>'[1]19'!B52</f>
        <v>120</v>
      </c>
      <c r="C50" s="16">
        <f>'[1]19'!C52</f>
        <v>0</v>
      </c>
      <c r="D50" s="16">
        <f>'[1]19'!D52</f>
        <v>189</v>
      </c>
      <c r="E50" s="16">
        <f>'[1]19'!E52</f>
        <v>0</v>
      </c>
      <c r="F50" s="15">
        <f t="shared" si="6"/>
        <v>309</v>
      </c>
      <c r="G50" s="15">
        <f>'[1]19'!H52</f>
        <v>120</v>
      </c>
      <c r="H50" s="16">
        <f>'[1]19'!I52</f>
        <v>0</v>
      </c>
      <c r="I50" s="16">
        <f>'[1]19'!J52</f>
        <v>32</v>
      </c>
      <c r="J50" s="16">
        <f>'[1]19'!K52</f>
        <v>0</v>
      </c>
      <c r="K50" s="15">
        <f t="shared" si="4"/>
        <v>152</v>
      </c>
      <c r="L50" s="18">
        <f>frq!C50</f>
        <v>1</v>
      </c>
      <c r="M50" s="16">
        <f t="shared" si="7"/>
        <v>120</v>
      </c>
      <c r="N50" s="16">
        <f t="shared" si="8"/>
        <v>0</v>
      </c>
      <c r="O50" s="16">
        <f t="shared" si="9"/>
        <v>32</v>
      </c>
      <c r="P50" s="16">
        <f t="shared" si="10"/>
        <v>0</v>
      </c>
      <c r="Q50" s="17">
        <f t="shared" si="5"/>
        <v>152</v>
      </c>
    </row>
    <row r="51" spans="1:17">
      <c r="A51" s="8" t="s">
        <v>93</v>
      </c>
      <c r="B51" s="15">
        <f>'[1]19'!B53</f>
        <v>120</v>
      </c>
      <c r="C51" s="16">
        <f>'[1]19'!C53</f>
        <v>0</v>
      </c>
      <c r="D51" s="16">
        <f>'[1]19'!D53</f>
        <v>189</v>
      </c>
      <c r="E51" s="16">
        <f>'[1]19'!E53</f>
        <v>0</v>
      </c>
      <c r="F51" s="15">
        <f t="shared" si="6"/>
        <v>309</v>
      </c>
      <c r="G51" s="15">
        <f>'[1]19'!H53</f>
        <v>120</v>
      </c>
      <c r="H51" s="16">
        <f>'[1]19'!I53</f>
        <v>0</v>
      </c>
      <c r="I51" s="16">
        <f>'[1]19'!J53</f>
        <v>30</v>
      </c>
      <c r="J51" s="16">
        <f>'[1]19'!K53</f>
        <v>0</v>
      </c>
      <c r="K51" s="15">
        <f t="shared" si="4"/>
        <v>150</v>
      </c>
      <c r="L51" s="18">
        <f>frq!C51</f>
        <v>1</v>
      </c>
      <c r="M51" s="16">
        <f t="shared" si="7"/>
        <v>120</v>
      </c>
      <c r="N51" s="16">
        <f t="shared" si="8"/>
        <v>0</v>
      </c>
      <c r="O51" s="16">
        <f t="shared" si="9"/>
        <v>30</v>
      </c>
      <c r="P51" s="16">
        <f t="shared" si="10"/>
        <v>0</v>
      </c>
      <c r="Q51" s="17">
        <f t="shared" si="5"/>
        <v>150</v>
      </c>
    </row>
    <row r="52" spans="1:17">
      <c r="A52" s="8" t="s">
        <v>94</v>
      </c>
      <c r="B52" s="15">
        <f>'[1]19'!B54</f>
        <v>120</v>
      </c>
      <c r="C52" s="16">
        <f>'[1]19'!C54</f>
        <v>0</v>
      </c>
      <c r="D52" s="16">
        <f>'[1]19'!D54</f>
        <v>189</v>
      </c>
      <c r="E52" s="16">
        <f>'[1]19'!E54</f>
        <v>0</v>
      </c>
      <c r="F52" s="15">
        <f t="shared" si="6"/>
        <v>309</v>
      </c>
      <c r="G52" s="15">
        <f>'[1]19'!H54</f>
        <v>120</v>
      </c>
      <c r="H52" s="16">
        <f>'[1]19'!I54</f>
        <v>0</v>
      </c>
      <c r="I52" s="16">
        <f>'[1]19'!J54</f>
        <v>30</v>
      </c>
      <c r="J52" s="16">
        <f>'[1]19'!K54</f>
        <v>0</v>
      </c>
      <c r="K52" s="15">
        <f t="shared" si="4"/>
        <v>150</v>
      </c>
      <c r="L52" s="18">
        <f>frq!C52</f>
        <v>1</v>
      </c>
      <c r="M52" s="16">
        <f t="shared" si="7"/>
        <v>120</v>
      </c>
      <c r="N52" s="16">
        <f t="shared" si="8"/>
        <v>0</v>
      </c>
      <c r="O52" s="16">
        <f t="shared" si="9"/>
        <v>30</v>
      </c>
      <c r="P52" s="16">
        <f t="shared" si="10"/>
        <v>0</v>
      </c>
      <c r="Q52" s="17">
        <f t="shared" si="5"/>
        <v>150</v>
      </c>
    </row>
    <row r="53" spans="1:17">
      <c r="A53" s="8" t="s">
        <v>95</v>
      </c>
      <c r="B53" s="15">
        <f>'[1]19'!B55</f>
        <v>120</v>
      </c>
      <c r="C53" s="16">
        <f>'[1]19'!C55</f>
        <v>0</v>
      </c>
      <c r="D53" s="16">
        <f>'[1]19'!D55</f>
        <v>189</v>
      </c>
      <c r="E53" s="16">
        <f>'[1]19'!E55</f>
        <v>0</v>
      </c>
      <c r="F53" s="15">
        <f t="shared" si="6"/>
        <v>309</v>
      </c>
      <c r="G53" s="15">
        <f>'[1]19'!H55</f>
        <v>120</v>
      </c>
      <c r="H53" s="16">
        <f>'[1]19'!I55</f>
        <v>0</v>
      </c>
      <c r="I53" s="16">
        <f>'[1]19'!J55</f>
        <v>30</v>
      </c>
      <c r="J53" s="16">
        <f>'[1]19'!K55</f>
        <v>0</v>
      </c>
      <c r="K53" s="15">
        <f t="shared" si="4"/>
        <v>150</v>
      </c>
      <c r="L53" s="18">
        <f>frq!C53</f>
        <v>1</v>
      </c>
      <c r="M53" s="16">
        <f t="shared" si="7"/>
        <v>120</v>
      </c>
      <c r="N53" s="16">
        <f t="shared" si="8"/>
        <v>0</v>
      </c>
      <c r="O53" s="16">
        <f t="shared" si="9"/>
        <v>30</v>
      </c>
      <c r="P53" s="16">
        <f t="shared" si="10"/>
        <v>0</v>
      </c>
      <c r="Q53" s="17">
        <f t="shared" si="5"/>
        <v>150</v>
      </c>
    </row>
    <row r="54" spans="1:17">
      <c r="A54" s="8" t="s">
        <v>96</v>
      </c>
      <c r="B54" s="15">
        <f>'[1]19'!B56</f>
        <v>120</v>
      </c>
      <c r="C54" s="16">
        <f>'[1]19'!C56</f>
        <v>0</v>
      </c>
      <c r="D54" s="16">
        <f>'[1]19'!D56</f>
        <v>189</v>
      </c>
      <c r="E54" s="16">
        <f>'[1]19'!E56</f>
        <v>0</v>
      </c>
      <c r="F54" s="15">
        <f t="shared" si="6"/>
        <v>309</v>
      </c>
      <c r="G54" s="15">
        <f>'[1]19'!H56</f>
        <v>120</v>
      </c>
      <c r="H54" s="16">
        <f>'[1]19'!I56</f>
        <v>0</v>
      </c>
      <c r="I54" s="16">
        <f>'[1]19'!J56</f>
        <v>30</v>
      </c>
      <c r="J54" s="16">
        <f>'[1]19'!K56</f>
        <v>0</v>
      </c>
      <c r="K54" s="15">
        <f t="shared" si="4"/>
        <v>150</v>
      </c>
      <c r="L54" s="18">
        <f>frq!C54</f>
        <v>1</v>
      </c>
      <c r="M54" s="16">
        <f t="shared" si="7"/>
        <v>120</v>
      </c>
      <c r="N54" s="16">
        <f t="shared" si="8"/>
        <v>0</v>
      </c>
      <c r="O54" s="16">
        <f t="shared" si="9"/>
        <v>30</v>
      </c>
      <c r="P54" s="16">
        <f t="shared" si="10"/>
        <v>0</v>
      </c>
      <c r="Q54" s="17">
        <f t="shared" si="5"/>
        <v>150</v>
      </c>
    </row>
    <row r="55" spans="1:17">
      <c r="A55" s="8" t="s">
        <v>97</v>
      </c>
      <c r="B55" s="15">
        <f>'[1]19'!B57</f>
        <v>120</v>
      </c>
      <c r="C55" s="16">
        <f>'[1]19'!C57</f>
        <v>0</v>
      </c>
      <c r="D55" s="16">
        <f>'[1]19'!D57</f>
        <v>189</v>
      </c>
      <c r="E55" s="16">
        <f>'[1]19'!E57</f>
        <v>0</v>
      </c>
      <c r="F55" s="15">
        <f t="shared" si="6"/>
        <v>309</v>
      </c>
      <c r="G55" s="15">
        <f>'[1]19'!H57</f>
        <v>120</v>
      </c>
      <c r="H55" s="16">
        <f>'[1]19'!I57</f>
        <v>0</v>
      </c>
      <c r="I55" s="16">
        <f>'[1]19'!J57</f>
        <v>30</v>
      </c>
      <c r="J55" s="16">
        <f>'[1]19'!K57</f>
        <v>0</v>
      </c>
      <c r="K55" s="15">
        <f t="shared" si="4"/>
        <v>150</v>
      </c>
      <c r="L55" s="18">
        <f>frq!C55</f>
        <v>1</v>
      </c>
      <c r="M55" s="16">
        <f t="shared" si="7"/>
        <v>120</v>
      </c>
      <c r="N55" s="16">
        <f t="shared" si="8"/>
        <v>0</v>
      </c>
      <c r="O55" s="16">
        <f t="shared" si="9"/>
        <v>30</v>
      </c>
      <c r="P55" s="16">
        <f t="shared" si="10"/>
        <v>0</v>
      </c>
      <c r="Q55" s="17">
        <f t="shared" si="5"/>
        <v>150</v>
      </c>
    </row>
    <row r="56" spans="1:17">
      <c r="A56" s="8" t="s">
        <v>98</v>
      </c>
      <c r="B56" s="15">
        <f>'[1]19'!B58</f>
        <v>120</v>
      </c>
      <c r="C56" s="16">
        <f>'[1]19'!C58</f>
        <v>0</v>
      </c>
      <c r="D56" s="16">
        <f>'[1]19'!D58</f>
        <v>189</v>
      </c>
      <c r="E56" s="16">
        <f>'[1]19'!E58</f>
        <v>0</v>
      </c>
      <c r="F56" s="15">
        <f t="shared" si="6"/>
        <v>309</v>
      </c>
      <c r="G56" s="15">
        <f>'[1]19'!H58</f>
        <v>120</v>
      </c>
      <c r="H56" s="16">
        <f>'[1]19'!I58</f>
        <v>0</v>
      </c>
      <c r="I56" s="16">
        <f>'[1]19'!J58</f>
        <v>30</v>
      </c>
      <c r="J56" s="16">
        <f>'[1]19'!K58</f>
        <v>0</v>
      </c>
      <c r="K56" s="15">
        <f t="shared" si="4"/>
        <v>150</v>
      </c>
      <c r="L56" s="18">
        <f>frq!C56</f>
        <v>1</v>
      </c>
      <c r="M56" s="16">
        <f t="shared" si="7"/>
        <v>120</v>
      </c>
      <c r="N56" s="16">
        <f t="shared" si="8"/>
        <v>0</v>
      </c>
      <c r="O56" s="16">
        <f t="shared" si="9"/>
        <v>30</v>
      </c>
      <c r="P56" s="16">
        <f t="shared" si="10"/>
        <v>0</v>
      </c>
      <c r="Q56" s="17">
        <f t="shared" si="5"/>
        <v>150</v>
      </c>
    </row>
    <row r="57" spans="1:17">
      <c r="A57" s="8" t="s">
        <v>99</v>
      </c>
      <c r="B57" s="15">
        <f>'[1]19'!B59</f>
        <v>120</v>
      </c>
      <c r="C57" s="16">
        <f>'[1]19'!C59</f>
        <v>0</v>
      </c>
      <c r="D57" s="16">
        <f>'[1]19'!D59</f>
        <v>189</v>
      </c>
      <c r="E57" s="16">
        <f>'[1]19'!E59</f>
        <v>0</v>
      </c>
      <c r="F57" s="15">
        <f t="shared" si="6"/>
        <v>309</v>
      </c>
      <c r="G57" s="15">
        <f>'[1]19'!H59</f>
        <v>120</v>
      </c>
      <c r="H57" s="16">
        <f>'[1]19'!I59</f>
        <v>0</v>
      </c>
      <c r="I57" s="16">
        <f>'[1]19'!J59</f>
        <v>30</v>
      </c>
      <c r="J57" s="16">
        <f>'[1]19'!K59</f>
        <v>0</v>
      </c>
      <c r="K57" s="15">
        <f t="shared" si="4"/>
        <v>150</v>
      </c>
      <c r="L57" s="18">
        <f>frq!C57</f>
        <v>1</v>
      </c>
      <c r="M57" s="16">
        <f t="shared" si="7"/>
        <v>120</v>
      </c>
      <c r="N57" s="16">
        <f t="shared" si="8"/>
        <v>0</v>
      </c>
      <c r="O57" s="16">
        <f t="shared" si="9"/>
        <v>30</v>
      </c>
      <c r="P57" s="16">
        <f t="shared" si="10"/>
        <v>0</v>
      </c>
      <c r="Q57" s="17">
        <f t="shared" si="5"/>
        <v>150</v>
      </c>
    </row>
    <row r="58" spans="1:17">
      <c r="A58" s="8" t="s">
        <v>100</v>
      </c>
      <c r="B58" s="15">
        <f>'[1]19'!B60</f>
        <v>120</v>
      </c>
      <c r="C58" s="16">
        <f>'[1]19'!C60</f>
        <v>0</v>
      </c>
      <c r="D58" s="16">
        <f>'[1]19'!D60</f>
        <v>189</v>
      </c>
      <c r="E58" s="16">
        <f>'[1]19'!E60</f>
        <v>0</v>
      </c>
      <c r="F58" s="15">
        <f t="shared" si="6"/>
        <v>309</v>
      </c>
      <c r="G58" s="15">
        <f>'[1]19'!H60</f>
        <v>120</v>
      </c>
      <c r="H58" s="16">
        <f>'[1]19'!I60</f>
        <v>0</v>
      </c>
      <c r="I58" s="16">
        <f>'[1]19'!J60</f>
        <v>30</v>
      </c>
      <c r="J58" s="16">
        <f>'[1]19'!K60</f>
        <v>0</v>
      </c>
      <c r="K58" s="15">
        <f t="shared" si="4"/>
        <v>150</v>
      </c>
      <c r="L58" s="18">
        <f>frq!C58</f>
        <v>1</v>
      </c>
      <c r="M58" s="16">
        <f t="shared" si="7"/>
        <v>120</v>
      </c>
      <c r="N58" s="16">
        <f t="shared" si="8"/>
        <v>0</v>
      </c>
      <c r="O58" s="16">
        <f t="shared" si="9"/>
        <v>30</v>
      </c>
      <c r="P58" s="16">
        <f t="shared" si="10"/>
        <v>0</v>
      </c>
      <c r="Q58" s="17">
        <f t="shared" si="5"/>
        <v>150</v>
      </c>
    </row>
    <row r="59" spans="1:17">
      <c r="A59" s="8" t="s">
        <v>101</v>
      </c>
      <c r="B59" s="15">
        <f>'[1]19'!B61</f>
        <v>120</v>
      </c>
      <c r="C59" s="16">
        <f>'[1]19'!C61</f>
        <v>0</v>
      </c>
      <c r="D59" s="16">
        <f>'[1]19'!D61</f>
        <v>189</v>
      </c>
      <c r="E59" s="16">
        <f>'[1]19'!E61</f>
        <v>0</v>
      </c>
      <c r="F59" s="15">
        <f t="shared" si="6"/>
        <v>309</v>
      </c>
      <c r="G59" s="15">
        <f>'[1]19'!H61</f>
        <v>120</v>
      </c>
      <c r="H59" s="16">
        <f>'[1]19'!I61</f>
        <v>0</v>
      </c>
      <c r="I59" s="16">
        <f>'[1]19'!J61</f>
        <v>32</v>
      </c>
      <c r="J59" s="16">
        <f>'[1]19'!K61</f>
        <v>0</v>
      </c>
      <c r="K59" s="15">
        <f t="shared" si="4"/>
        <v>152</v>
      </c>
      <c r="L59" s="18">
        <f>frq!C59</f>
        <v>1</v>
      </c>
      <c r="M59" s="16">
        <f t="shared" si="7"/>
        <v>120</v>
      </c>
      <c r="N59" s="16">
        <f t="shared" si="8"/>
        <v>0</v>
      </c>
      <c r="O59" s="16">
        <f t="shared" si="9"/>
        <v>32</v>
      </c>
      <c r="P59" s="16">
        <f t="shared" si="10"/>
        <v>0</v>
      </c>
      <c r="Q59" s="17">
        <f t="shared" si="5"/>
        <v>152</v>
      </c>
    </row>
    <row r="60" spans="1:17">
      <c r="A60" s="8" t="s">
        <v>102</v>
      </c>
      <c r="B60" s="15">
        <f>'[1]19'!B62</f>
        <v>120</v>
      </c>
      <c r="C60" s="16">
        <f>'[1]19'!C62</f>
        <v>0</v>
      </c>
      <c r="D60" s="16">
        <f>'[1]19'!D62</f>
        <v>189</v>
      </c>
      <c r="E60" s="16">
        <f>'[1]19'!E62</f>
        <v>0</v>
      </c>
      <c r="F60" s="15">
        <f t="shared" si="6"/>
        <v>309</v>
      </c>
      <c r="G60" s="15">
        <f>'[1]19'!H62</f>
        <v>120</v>
      </c>
      <c r="H60" s="16">
        <f>'[1]19'!I62</f>
        <v>0</v>
      </c>
      <c r="I60" s="16">
        <f>'[1]19'!J62</f>
        <v>32</v>
      </c>
      <c r="J60" s="16">
        <f>'[1]19'!K62</f>
        <v>0</v>
      </c>
      <c r="K60" s="15">
        <f t="shared" si="4"/>
        <v>152</v>
      </c>
      <c r="L60" s="18">
        <f>frq!C60</f>
        <v>1</v>
      </c>
      <c r="M60" s="16">
        <f t="shared" si="7"/>
        <v>120</v>
      </c>
      <c r="N60" s="16">
        <f t="shared" si="8"/>
        <v>0</v>
      </c>
      <c r="O60" s="16">
        <f t="shared" si="9"/>
        <v>32</v>
      </c>
      <c r="P60" s="16">
        <f t="shared" si="10"/>
        <v>0</v>
      </c>
      <c r="Q60" s="17">
        <f t="shared" si="5"/>
        <v>152</v>
      </c>
    </row>
    <row r="61" spans="1:17">
      <c r="A61" s="8" t="s">
        <v>103</v>
      </c>
      <c r="B61" s="15">
        <f>'[1]19'!B63</f>
        <v>120</v>
      </c>
      <c r="C61" s="16">
        <f>'[1]19'!C63</f>
        <v>0</v>
      </c>
      <c r="D61" s="16">
        <f>'[1]19'!D63</f>
        <v>189</v>
      </c>
      <c r="E61" s="16">
        <f>'[1]19'!E63</f>
        <v>0</v>
      </c>
      <c r="F61" s="15">
        <f t="shared" si="6"/>
        <v>309</v>
      </c>
      <c r="G61" s="15">
        <f>'[1]19'!H63</f>
        <v>120</v>
      </c>
      <c r="H61" s="16">
        <f>'[1]19'!I63</f>
        <v>0</v>
      </c>
      <c r="I61" s="16">
        <f>'[1]19'!J63</f>
        <v>32</v>
      </c>
      <c r="J61" s="16">
        <f>'[1]19'!K63</f>
        <v>0</v>
      </c>
      <c r="K61" s="15">
        <f t="shared" si="4"/>
        <v>152</v>
      </c>
      <c r="L61" s="18">
        <f>frq!C61</f>
        <v>1</v>
      </c>
      <c r="M61" s="16">
        <f t="shared" si="7"/>
        <v>120</v>
      </c>
      <c r="N61" s="16">
        <f t="shared" si="8"/>
        <v>0</v>
      </c>
      <c r="O61" s="16">
        <f t="shared" si="9"/>
        <v>32</v>
      </c>
      <c r="P61" s="16">
        <f t="shared" si="10"/>
        <v>0</v>
      </c>
      <c r="Q61" s="17">
        <f t="shared" si="5"/>
        <v>152</v>
      </c>
    </row>
    <row r="62" spans="1:17">
      <c r="A62" s="8" t="s">
        <v>104</v>
      </c>
      <c r="B62" s="15">
        <f>'[1]19'!B64</f>
        <v>120</v>
      </c>
      <c r="C62" s="16">
        <f>'[1]19'!C64</f>
        <v>0</v>
      </c>
      <c r="D62" s="16">
        <f>'[1]19'!D64</f>
        <v>189</v>
      </c>
      <c r="E62" s="16">
        <f>'[1]19'!E64</f>
        <v>0</v>
      </c>
      <c r="F62" s="15">
        <f t="shared" si="6"/>
        <v>309</v>
      </c>
      <c r="G62" s="15">
        <f>'[1]19'!H64</f>
        <v>120</v>
      </c>
      <c r="H62" s="16">
        <f>'[1]19'!I64</f>
        <v>0</v>
      </c>
      <c r="I62" s="16">
        <f>'[1]19'!J64</f>
        <v>32</v>
      </c>
      <c r="J62" s="16">
        <f>'[1]19'!K64</f>
        <v>0</v>
      </c>
      <c r="K62" s="15">
        <f t="shared" si="4"/>
        <v>152</v>
      </c>
      <c r="L62" s="18">
        <f>frq!C62</f>
        <v>1</v>
      </c>
      <c r="M62" s="16">
        <f t="shared" si="7"/>
        <v>120</v>
      </c>
      <c r="N62" s="16">
        <f t="shared" si="8"/>
        <v>0</v>
      </c>
      <c r="O62" s="16">
        <f t="shared" si="9"/>
        <v>32</v>
      </c>
      <c r="P62" s="16">
        <f t="shared" si="10"/>
        <v>0</v>
      </c>
      <c r="Q62" s="17">
        <f t="shared" si="5"/>
        <v>152</v>
      </c>
    </row>
    <row r="63" spans="1:17">
      <c r="A63" s="8" t="s">
        <v>105</v>
      </c>
      <c r="B63" s="15">
        <f>'[1]19'!B65</f>
        <v>120</v>
      </c>
      <c r="C63" s="16">
        <f>'[1]19'!C65</f>
        <v>0</v>
      </c>
      <c r="D63" s="16">
        <f>'[1]19'!D65</f>
        <v>189</v>
      </c>
      <c r="E63" s="16">
        <f>'[1]19'!E65</f>
        <v>0</v>
      </c>
      <c r="F63" s="15">
        <f t="shared" si="6"/>
        <v>309</v>
      </c>
      <c r="G63" s="15">
        <f>'[1]19'!H65</f>
        <v>120</v>
      </c>
      <c r="H63" s="16">
        <f>'[1]19'!I65</f>
        <v>0</v>
      </c>
      <c r="I63" s="16">
        <f>'[1]19'!J65</f>
        <v>31</v>
      </c>
      <c r="J63" s="16">
        <f>'[1]19'!K65</f>
        <v>0</v>
      </c>
      <c r="K63" s="15">
        <f t="shared" si="4"/>
        <v>151</v>
      </c>
      <c r="L63" s="18">
        <f>frq!C63</f>
        <v>1</v>
      </c>
      <c r="M63" s="16">
        <f t="shared" si="7"/>
        <v>120</v>
      </c>
      <c r="N63" s="16">
        <f t="shared" si="8"/>
        <v>0</v>
      </c>
      <c r="O63" s="16">
        <f t="shared" si="9"/>
        <v>31</v>
      </c>
      <c r="P63" s="16">
        <f t="shared" si="10"/>
        <v>0</v>
      </c>
      <c r="Q63" s="17">
        <f t="shared" si="5"/>
        <v>151</v>
      </c>
    </row>
    <row r="64" spans="1:17">
      <c r="A64" s="8" t="s">
        <v>106</v>
      </c>
      <c r="B64" s="15">
        <f>'[1]19'!B66</f>
        <v>120</v>
      </c>
      <c r="C64" s="16">
        <f>'[1]19'!C66</f>
        <v>0</v>
      </c>
      <c r="D64" s="16">
        <f>'[1]19'!D66</f>
        <v>189</v>
      </c>
      <c r="E64" s="16">
        <f>'[1]19'!E66</f>
        <v>0</v>
      </c>
      <c r="F64" s="15">
        <f t="shared" si="6"/>
        <v>309</v>
      </c>
      <c r="G64" s="15">
        <f>'[1]19'!H66</f>
        <v>120</v>
      </c>
      <c r="H64" s="16">
        <f>'[1]19'!I66</f>
        <v>0</v>
      </c>
      <c r="I64" s="16">
        <f>'[1]19'!J66</f>
        <v>31</v>
      </c>
      <c r="J64" s="16">
        <f>'[1]19'!K66</f>
        <v>0</v>
      </c>
      <c r="K64" s="15">
        <f t="shared" si="4"/>
        <v>151</v>
      </c>
      <c r="L64" s="18">
        <f>frq!C64</f>
        <v>1</v>
      </c>
      <c r="M64" s="16">
        <f t="shared" si="7"/>
        <v>120</v>
      </c>
      <c r="N64" s="16">
        <f t="shared" si="8"/>
        <v>0</v>
      </c>
      <c r="O64" s="16">
        <f t="shared" si="9"/>
        <v>31</v>
      </c>
      <c r="P64" s="16">
        <f t="shared" si="10"/>
        <v>0</v>
      </c>
      <c r="Q64" s="17">
        <f t="shared" si="5"/>
        <v>151</v>
      </c>
    </row>
    <row r="65" spans="1:19">
      <c r="A65" s="8" t="s">
        <v>107</v>
      </c>
      <c r="B65" s="15">
        <f>'[1]19'!B67</f>
        <v>120</v>
      </c>
      <c r="C65" s="16">
        <f>'[1]19'!C67</f>
        <v>0</v>
      </c>
      <c r="D65" s="16">
        <f>'[1]19'!D67</f>
        <v>189</v>
      </c>
      <c r="E65" s="16">
        <f>'[1]19'!E67</f>
        <v>0</v>
      </c>
      <c r="F65" s="15">
        <f t="shared" si="6"/>
        <v>309</v>
      </c>
      <c r="G65" s="15">
        <f>'[1]19'!H67</f>
        <v>120</v>
      </c>
      <c r="H65" s="16">
        <f>'[1]19'!I67</f>
        <v>0</v>
      </c>
      <c r="I65" s="16">
        <f>'[1]19'!J67</f>
        <v>31</v>
      </c>
      <c r="J65" s="16">
        <f>'[1]19'!K67</f>
        <v>0</v>
      </c>
      <c r="K65" s="15">
        <f t="shared" si="4"/>
        <v>151</v>
      </c>
      <c r="L65" s="18">
        <f>frq!C65</f>
        <v>1</v>
      </c>
      <c r="M65" s="16">
        <f t="shared" si="7"/>
        <v>120</v>
      </c>
      <c r="N65" s="16">
        <f t="shared" si="8"/>
        <v>0</v>
      </c>
      <c r="O65" s="16">
        <f t="shared" si="9"/>
        <v>31</v>
      </c>
      <c r="P65" s="16">
        <f t="shared" si="10"/>
        <v>0</v>
      </c>
      <c r="Q65" s="17">
        <f t="shared" si="5"/>
        <v>151</v>
      </c>
    </row>
    <row r="66" spans="1:19">
      <c r="A66" s="8" t="s">
        <v>108</v>
      </c>
      <c r="B66" s="15">
        <f>'[1]19'!B68</f>
        <v>120</v>
      </c>
      <c r="C66" s="16">
        <f>'[1]19'!C68</f>
        <v>0</v>
      </c>
      <c r="D66" s="16">
        <f>'[1]19'!D68</f>
        <v>189</v>
      </c>
      <c r="E66" s="16">
        <f>'[1]19'!E68</f>
        <v>0</v>
      </c>
      <c r="F66" s="15">
        <f t="shared" si="6"/>
        <v>309</v>
      </c>
      <c r="G66" s="15">
        <f>'[1]19'!H68</f>
        <v>120</v>
      </c>
      <c r="H66" s="16">
        <f>'[1]19'!I68</f>
        <v>0</v>
      </c>
      <c r="I66" s="16">
        <f>'[1]19'!J68</f>
        <v>31</v>
      </c>
      <c r="J66" s="16">
        <f>'[1]19'!K68</f>
        <v>0</v>
      </c>
      <c r="K66" s="15">
        <f t="shared" si="4"/>
        <v>151</v>
      </c>
      <c r="L66" s="18">
        <f>frq!C66</f>
        <v>1</v>
      </c>
      <c r="M66" s="16">
        <f t="shared" si="7"/>
        <v>120</v>
      </c>
      <c r="N66" s="16">
        <f t="shared" si="8"/>
        <v>0</v>
      </c>
      <c r="O66" s="16">
        <f t="shared" si="9"/>
        <v>31</v>
      </c>
      <c r="P66" s="16">
        <f t="shared" si="10"/>
        <v>0</v>
      </c>
      <c r="Q66" s="17">
        <f t="shared" si="5"/>
        <v>151</v>
      </c>
    </row>
    <row r="67" spans="1:19">
      <c r="A67" s="8" t="s">
        <v>109</v>
      </c>
      <c r="B67" s="15">
        <f>'[1]19'!B69</f>
        <v>120</v>
      </c>
      <c r="C67" s="16">
        <f>'[1]19'!C69</f>
        <v>0</v>
      </c>
      <c r="D67" s="16">
        <f>'[1]19'!D69</f>
        <v>189</v>
      </c>
      <c r="E67" s="16">
        <f>'[1]19'!E69</f>
        <v>0</v>
      </c>
      <c r="F67" s="15">
        <f t="shared" si="6"/>
        <v>309</v>
      </c>
      <c r="G67" s="15">
        <f>'[1]19'!H69</f>
        <v>120</v>
      </c>
      <c r="H67" s="16">
        <f>'[1]19'!I69</f>
        <v>0</v>
      </c>
      <c r="I67" s="16">
        <f>'[1]19'!J69</f>
        <v>31</v>
      </c>
      <c r="J67" s="16">
        <f>'[1]19'!K69</f>
        <v>0</v>
      </c>
      <c r="K67" s="15">
        <f t="shared" si="4"/>
        <v>151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31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151</v>
      </c>
    </row>
    <row r="68" spans="1:19">
      <c r="A68" s="8" t="s">
        <v>110</v>
      </c>
      <c r="B68" s="15">
        <f>'[1]19'!B70</f>
        <v>120</v>
      </c>
      <c r="C68" s="16">
        <f>'[1]19'!C70</f>
        <v>0</v>
      </c>
      <c r="D68" s="16">
        <f>'[1]19'!D70</f>
        <v>189</v>
      </c>
      <c r="E68" s="16">
        <f>'[1]19'!E70</f>
        <v>0</v>
      </c>
      <c r="F68" s="15">
        <f t="shared" si="6"/>
        <v>309</v>
      </c>
      <c r="G68" s="15">
        <f>'[1]19'!H70</f>
        <v>120</v>
      </c>
      <c r="H68" s="16">
        <f>'[1]19'!I70</f>
        <v>0</v>
      </c>
      <c r="I68" s="16">
        <f>'[1]19'!J70</f>
        <v>31</v>
      </c>
      <c r="J68" s="16">
        <f>'[1]19'!K70</f>
        <v>0</v>
      </c>
      <c r="K68" s="15">
        <f t="shared" ref="K68:K98" si="15">SUM(G68:J68)</f>
        <v>151</v>
      </c>
      <c r="L68" s="18">
        <f>frq!C68</f>
        <v>1</v>
      </c>
      <c r="M68" s="16">
        <f t="shared" si="11"/>
        <v>120</v>
      </c>
      <c r="N68" s="16">
        <f t="shared" si="12"/>
        <v>0</v>
      </c>
      <c r="O68" s="16">
        <f t="shared" si="13"/>
        <v>31</v>
      </c>
      <c r="P68" s="16">
        <f t="shared" si="14"/>
        <v>0</v>
      </c>
      <c r="Q68" s="17">
        <f t="shared" ref="Q68:Q98" si="16">SUM(M68:P68)</f>
        <v>151</v>
      </c>
    </row>
    <row r="69" spans="1:19">
      <c r="A69" s="8" t="s">
        <v>111</v>
      </c>
      <c r="B69" s="15">
        <f>'[1]19'!B71</f>
        <v>120</v>
      </c>
      <c r="C69" s="16">
        <f>'[1]19'!C71</f>
        <v>0</v>
      </c>
      <c r="D69" s="16">
        <f>'[1]19'!D71</f>
        <v>189</v>
      </c>
      <c r="E69" s="16">
        <f>'[1]19'!E71</f>
        <v>0</v>
      </c>
      <c r="F69" s="15">
        <f t="shared" ref="F69:F98" si="17">SUM(B69:E69)</f>
        <v>309</v>
      </c>
      <c r="G69" s="15">
        <f>'[1]19'!H71</f>
        <v>120</v>
      </c>
      <c r="H69" s="16">
        <f>'[1]19'!I71</f>
        <v>0</v>
      </c>
      <c r="I69" s="16">
        <f>'[1]19'!J71</f>
        <v>31</v>
      </c>
      <c r="J69" s="16">
        <f>'[1]19'!K71</f>
        <v>0</v>
      </c>
      <c r="K69" s="15">
        <f t="shared" si="15"/>
        <v>151</v>
      </c>
      <c r="L69" s="18">
        <f>frq!C69</f>
        <v>1</v>
      </c>
      <c r="M69" s="16">
        <f t="shared" si="11"/>
        <v>120</v>
      </c>
      <c r="N69" s="16">
        <f t="shared" si="12"/>
        <v>0</v>
      </c>
      <c r="O69" s="16">
        <f t="shared" si="13"/>
        <v>31</v>
      </c>
      <c r="P69" s="16">
        <f t="shared" si="14"/>
        <v>0</v>
      </c>
      <c r="Q69" s="17">
        <f t="shared" si="16"/>
        <v>151</v>
      </c>
      <c r="S69">
        <f>96*4</f>
        <v>384</v>
      </c>
    </row>
    <row r="70" spans="1:19">
      <c r="A70" s="8" t="s">
        <v>112</v>
      </c>
      <c r="B70" s="15">
        <f>'[1]19'!B72</f>
        <v>120</v>
      </c>
      <c r="C70" s="16">
        <f>'[1]19'!C72</f>
        <v>0</v>
      </c>
      <c r="D70" s="16">
        <f>'[1]19'!D72</f>
        <v>189</v>
      </c>
      <c r="E70" s="16">
        <f>'[1]19'!E72</f>
        <v>0</v>
      </c>
      <c r="F70" s="15">
        <f t="shared" si="17"/>
        <v>309</v>
      </c>
      <c r="G70" s="15">
        <f>'[1]19'!H72</f>
        <v>120</v>
      </c>
      <c r="H70" s="16">
        <f>'[1]19'!I72</f>
        <v>0</v>
      </c>
      <c r="I70" s="16">
        <f>'[1]19'!J72</f>
        <v>30</v>
      </c>
      <c r="J70" s="16">
        <f>'[1]19'!K72</f>
        <v>0</v>
      </c>
      <c r="K70" s="15">
        <f t="shared" si="15"/>
        <v>150</v>
      </c>
      <c r="L70" s="18">
        <f>frq!C70</f>
        <v>1</v>
      </c>
      <c r="M70" s="16">
        <f t="shared" si="11"/>
        <v>120</v>
      </c>
      <c r="N70" s="16">
        <f t="shared" si="12"/>
        <v>0</v>
      </c>
      <c r="O70" s="16">
        <f t="shared" si="13"/>
        <v>30</v>
      </c>
      <c r="P70" s="16">
        <f t="shared" si="14"/>
        <v>0</v>
      </c>
      <c r="Q70" s="17">
        <f t="shared" si="16"/>
        <v>150</v>
      </c>
    </row>
    <row r="71" spans="1:19">
      <c r="A71" s="8" t="s">
        <v>113</v>
      </c>
      <c r="B71" s="15">
        <f>'[1]19'!B73</f>
        <v>120</v>
      </c>
      <c r="C71" s="16">
        <f>'[1]19'!C73</f>
        <v>0</v>
      </c>
      <c r="D71" s="16">
        <f>'[1]19'!D73</f>
        <v>192</v>
      </c>
      <c r="E71" s="16">
        <f>'[1]19'!E73</f>
        <v>0</v>
      </c>
      <c r="F71" s="15">
        <f t="shared" si="17"/>
        <v>312</v>
      </c>
      <c r="G71" s="15">
        <f>'[1]19'!H73</f>
        <v>120</v>
      </c>
      <c r="H71" s="16">
        <f>'[1]19'!I73</f>
        <v>0</v>
      </c>
      <c r="I71" s="16">
        <f>'[1]19'!J73</f>
        <v>30</v>
      </c>
      <c r="J71" s="16">
        <f>'[1]19'!K73</f>
        <v>0</v>
      </c>
      <c r="K71" s="15">
        <f t="shared" si="15"/>
        <v>150</v>
      </c>
      <c r="L71" s="18">
        <f>frq!C71</f>
        <v>1</v>
      </c>
      <c r="M71" s="16">
        <f t="shared" si="11"/>
        <v>120</v>
      </c>
      <c r="N71" s="16">
        <f t="shared" si="12"/>
        <v>0</v>
      </c>
      <c r="O71" s="16">
        <f t="shared" si="13"/>
        <v>30</v>
      </c>
      <c r="P71" s="16">
        <f t="shared" si="14"/>
        <v>0</v>
      </c>
      <c r="Q71" s="17">
        <f t="shared" si="16"/>
        <v>150</v>
      </c>
    </row>
    <row r="72" spans="1:19">
      <c r="A72" s="8" t="s">
        <v>114</v>
      </c>
      <c r="B72" s="15">
        <f>'[1]19'!B74</f>
        <v>120</v>
      </c>
      <c r="C72" s="16">
        <f>'[1]19'!C74</f>
        <v>0</v>
      </c>
      <c r="D72" s="16">
        <f>'[1]19'!D74</f>
        <v>192</v>
      </c>
      <c r="E72" s="16">
        <f>'[1]19'!E74</f>
        <v>0</v>
      </c>
      <c r="F72" s="15">
        <f t="shared" si="17"/>
        <v>312</v>
      </c>
      <c r="G72" s="15">
        <f>'[1]19'!H74</f>
        <v>120</v>
      </c>
      <c r="H72" s="16">
        <f>'[1]19'!I74</f>
        <v>0</v>
      </c>
      <c r="I72" s="16">
        <f>'[1]19'!J74</f>
        <v>30</v>
      </c>
      <c r="J72" s="16">
        <f>'[1]19'!K74</f>
        <v>0</v>
      </c>
      <c r="K72" s="15">
        <f t="shared" si="15"/>
        <v>150</v>
      </c>
      <c r="L72" s="18">
        <f>frq!C72</f>
        <v>1</v>
      </c>
      <c r="M72" s="16">
        <f t="shared" si="11"/>
        <v>120</v>
      </c>
      <c r="N72" s="16">
        <f t="shared" si="12"/>
        <v>0</v>
      </c>
      <c r="O72" s="16">
        <f t="shared" si="13"/>
        <v>30</v>
      </c>
      <c r="P72" s="16">
        <f t="shared" si="14"/>
        <v>0</v>
      </c>
      <c r="Q72" s="17">
        <f t="shared" si="16"/>
        <v>150</v>
      </c>
    </row>
    <row r="73" spans="1:19">
      <c r="A73" s="8" t="s">
        <v>115</v>
      </c>
      <c r="B73" s="15">
        <f>'[1]19'!B75</f>
        <v>120</v>
      </c>
      <c r="C73" s="16">
        <f>'[1]19'!C75</f>
        <v>0</v>
      </c>
      <c r="D73" s="16">
        <f>'[1]19'!D75</f>
        <v>192</v>
      </c>
      <c r="E73" s="16">
        <f>'[1]19'!E75</f>
        <v>0</v>
      </c>
      <c r="F73" s="15">
        <f t="shared" si="17"/>
        <v>312</v>
      </c>
      <c r="G73" s="15">
        <f>'[1]19'!H75</f>
        <v>120</v>
      </c>
      <c r="H73" s="16">
        <f>'[1]19'!I75</f>
        <v>0</v>
      </c>
      <c r="I73" s="16">
        <f>'[1]19'!J75</f>
        <v>30</v>
      </c>
      <c r="J73" s="16">
        <f>'[1]19'!K75</f>
        <v>0</v>
      </c>
      <c r="K73" s="15">
        <f t="shared" si="15"/>
        <v>150</v>
      </c>
      <c r="L73" s="18">
        <f>frq!C73</f>
        <v>1</v>
      </c>
      <c r="M73" s="16">
        <f t="shared" si="11"/>
        <v>120</v>
      </c>
      <c r="N73" s="16">
        <f t="shared" si="12"/>
        <v>0</v>
      </c>
      <c r="O73" s="16">
        <f t="shared" si="13"/>
        <v>30</v>
      </c>
      <c r="P73" s="16">
        <f t="shared" si="14"/>
        <v>0</v>
      </c>
      <c r="Q73" s="17">
        <f t="shared" si="16"/>
        <v>150</v>
      </c>
    </row>
    <row r="74" spans="1:19">
      <c r="A74" s="8" t="s">
        <v>116</v>
      </c>
      <c r="B74" s="15">
        <f>'[1]19'!B76</f>
        <v>120</v>
      </c>
      <c r="C74" s="16">
        <f>'[1]19'!C76</f>
        <v>0</v>
      </c>
      <c r="D74" s="16">
        <f>'[1]19'!D76</f>
        <v>192</v>
      </c>
      <c r="E74" s="16">
        <f>'[1]19'!E76</f>
        <v>0</v>
      </c>
      <c r="F74" s="15">
        <f t="shared" si="17"/>
        <v>312</v>
      </c>
      <c r="G74" s="15">
        <f>'[1]19'!H76</f>
        <v>120</v>
      </c>
      <c r="H74" s="16">
        <f>'[1]19'!I76</f>
        <v>0</v>
      </c>
      <c r="I74" s="16">
        <f>'[1]19'!J76</f>
        <v>30</v>
      </c>
      <c r="J74" s="16">
        <f>'[1]19'!K76</f>
        <v>0</v>
      </c>
      <c r="K74" s="15">
        <f t="shared" si="15"/>
        <v>150</v>
      </c>
      <c r="L74" s="18">
        <f>frq!C74</f>
        <v>1</v>
      </c>
      <c r="M74" s="16">
        <f t="shared" si="11"/>
        <v>120</v>
      </c>
      <c r="N74" s="16">
        <f t="shared" si="12"/>
        <v>0</v>
      </c>
      <c r="O74" s="16">
        <f t="shared" si="13"/>
        <v>30</v>
      </c>
      <c r="P74" s="16">
        <f t="shared" si="14"/>
        <v>0</v>
      </c>
      <c r="Q74" s="17">
        <f t="shared" si="16"/>
        <v>150</v>
      </c>
    </row>
    <row r="75" spans="1:19">
      <c r="A75" s="8" t="s">
        <v>117</v>
      </c>
      <c r="B75" s="15">
        <f>'[1]19'!B77</f>
        <v>120</v>
      </c>
      <c r="C75" s="16">
        <f>'[1]19'!C77</f>
        <v>0</v>
      </c>
      <c r="D75" s="16">
        <f>'[1]19'!D77</f>
        <v>192</v>
      </c>
      <c r="E75" s="16">
        <f>'[1]19'!E77</f>
        <v>0</v>
      </c>
      <c r="F75" s="15">
        <f t="shared" si="17"/>
        <v>312</v>
      </c>
      <c r="G75" s="15">
        <f>'[1]19'!H77</f>
        <v>120</v>
      </c>
      <c r="H75" s="16">
        <f>'[1]19'!I77</f>
        <v>0</v>
      </c>
      <c r="I75" s="16">
        <f>'[1]19'!J77</f>
        <v>32</v>
      </c>
      <c r="J75" s="16">
        <f>'[1]19'!K77</f>
        <v>0</v>
      </c>
      <c r="K75" s="15">
        <f t="shared" si="15"/>
        <v>152</v>
      </c>
      <c r="L75" s="18">
        <f>frq!C75</f>
        <v>1</v>
      </c>
      <c r="M75" s="16">
        <f t="shared" si="11"/>
        <v>120</v>
      </c>
      <c r="N75" s="16">
        <f t="shared" si="12"/>
        <v>0</v>
      </c>
      <c r="O75" s="16">
        <f t="shared" si="13"/>
        <v>32</v>
      </c>
      <c r="P75" s="16">
        <f t="shared" si="14"/>
        <v>0</v>
      </c>
      <c r="Q75" s="17">
        <f t="shared" si="16"/>
        <v>152</v>
      </c>
    </row>
    <row r="76" spans="1:19">
      <c r="A76" s="8" t="s">
        <v>118</v>
      </c>
      <c r="B76" s="15">
        <f>'[1]19'!B78</f>
        <v>120</v>
      </c>
      <c r="C76" s="16">
        <f>'[1]19'!C78</f>
        <v>0</v>
      </c>
      <c r="D76" s="16">
        <f>'[1]19'!D78</f>
        <v>192</v>
      </c>
      <c r="E76" s="16">
        <f>'[1]19'!E78</f>
        <v>0</v>
      </c>
      <c r="F76" s="15">
        <f t="shared" si="17"/>
        <v>312</v>
      </c>
      <c r="G76" s="15">
        <f>'[1]19'!H78</f>
        <v>120</v>
      </c>
      <c r="H76" s="16">
        <f>'[1]19'!I78</f>
        <v>0</v>
      </c>
      <c r="I76" s="16">
        <f>'[1]19'!J78</f>
        <v>32</v>
      </c>
      <c r="J76" s="16">
        <f>'[1]19'!K78</f>
        <v>0</v>
      </c>
      <c r="K76" s="15">
        <f t="shared" si="15"/>
        <v>152</v>
      </c>
      <c r="L76" s="18">
        <f>frq!C76</f>
        <v>1</v>
      </c>
      <c r="M76" s="16">
        <f t="shared" si="11"/>
        <v>120</v>
      </c>
      <c r="N76" s="16">
        <f t="shared" si="12"/>
        <v>0</v>
      </c>
      <c r="O76" s="16">
        <f t="shared" si="13"/>
        <v>32</v>
      </c>
      <c r="P76" s="16">
        <f t="shared" si="14"/>
        <v>0</v>
      </c>
      <c r="Q76" s="17">
        <f t="shared" si="16"/>
        <v>152</v>
      </c>
    </row>
    <row r="77" spans="1:19">
      <c r="A77" s="8" t="s">
        <v>119</v>
      </c>
      <c r="B77" s="15">
        <f>'[1]19'!B79</f>
        <v>120</v>
      </c>
      <c r="C77" s="16">
        <f>'[1]19'!C79</f>
        <v>0</v>
      </c>
      <c r="D77" s="16">
        <f>'[1]19'!D79</f>
        <v>192</v>
      </c>
      <c r="E77" s="16">
        <f>'[1]19'!E79</f>
        <v>0</v>
      </c>
      <c r="F77" s="15">
        <f t="shared" si="17"/>
        <v>312</v>
      </c>
      <c r="G77" s="15">
        <f>'[1]19'!H79</f>
        <v>120</v>
      </c>
      <c r="H77" s="16">
        <f>'[1]19'!I79</f>
        <v>0</v>
      </c>
      <c r="I77" s="16">
        <f>'[1]19'!J79</f>
        <v>32</v>
      </c>
      <c r="J77" s="16">
        <f>'[1]19'!K79</f>
        <v>0</v>
      </c>
      <c r="K77" s="15">
        <f t="shared" si="15"/>
        <v>152</v>
      </c>
      <c r="L77" s="18">
        <f>frq!C77</f>
        <v>1</v>
      </c>
      <c r="M77" s="16">
        <f t="shared" si="11"/>
        <v>120</v>
      </c>
      <c r="N77" s="16">
        <f t="shared" si="12"/>
        <v>0</v>
      </c>
      <c r="O77" s="16">
        <f t="shared" si="13"/>
        <v>32</v>
      </c>
      <c r="P77" s="16">
        <f t="shared" si="14"/>
        <v>0</v>
      </c>
      <c r="Q77" s="17">
        <f t="shared" si="16"/>
        <v>152</v>
      </c>
    </row>
    <row r="78" spans="1:19">
      <c r="A78" s="8" t="s">
        <v>120</v>
      </c>
      <c r="B78" s="15">
        <f>'[1]19'!B80</f>
        <v>120</v>
      </c>
      <c r="C78" s="16">
        <f>'[1]19'!C80</f>
        <v>0</v>
      </c>
      <c r="D78" s="16">
        <f>'[1]19'!D80</f>
        <v>192</v>
      </c>
      <c r="E78" s="16">
        <f>'[1]19'!E80</f>
        <v>0</v>
      </c>
      <c r="F78" s="15">
        <f t="shared" si="17"/>
        <v>312</v>
      </c>
      <c r="G78" s="15">
        <f>'[1]19'!H80</f>
        <v>120</v>
      </c>
      <c r="H78" s="16">
        <f>'[1]19'!I80</f>
        <v>0</v>
      </c>
      <c r="I78" s="16">
        <f>'[1]19'!J80</f>
        <v>32</v>
      </c>
      <c r="J78" s="16">
        <f>'[1]19'!K80</f>
        <v>0</v>
      </c>
      <c r="K78" s="15">
        <f t="shared" si="15"/>
        <v>152</v>
      </c>
      <c r="L78" s="18">
        <f>frq!C78</f>
        <v>1</v>
      </c>
      <c r="M78" s="16">
        <f t="shared" si="11"/>
        <v>120</v>
      </c>
      <c r="N78" s="16">
        <f t="shared" si="12"/>
        <v>0</v>
      </c>
      <c r="O78" s="16">
        <f t="shared" si="13"/>
        <v>32</v>
      </c>
      <c r="P78" s="16">
        <f t="shared" si="14"/>
        <v>0</v>
      </c>
      <c r="Q78" s="17">
        <f t="shared" si="16"/>
        <v>152</v>
      </c>
    </row>
    <row r="79" spans="1:19">
      <c r="A79" s="8" t="s">
        <v>121</v>
      </c>
      <c r="B79" s="15">
        <f>'[1]19'!B81</f>
        <v>120</v>
      </c>
      <c r="C79" s="16">
        <f>'[1]19'!C81</f>
        <v>0</v>
      </c>
      <c r="D79" s="16">
        <f>'[1]19'!D81</f>
        <v>192</v>
      </c>
      <c r="E79" s="16">
        <f>'[1]19'!E81</f>
        <v>0</v>
      </c>
      <c r="F79" s="15">
        <f t="shared" si="17"/>
        <v>312</v>
      </c>
      <c r="G79" s="15">
        <f>'[1]19'!H81</f>
        <v>120</v>
      </c>
      <c r="H79" s="16">
        <f>'[1]19'!I81</f>
        <v>0</v>
      </c>
      <c r="I79" s="16">
        <f>'[1]19'!J81</f>
        <v>32</v>
      </c>
      <c r="J79" s="16">
        <f>'[1]19'!K81</f>
        <v>0</v>
      </c>
      <c r="K79" s="15">
        <f t="shared" si="15"/>
        <v>152</v>
      </c>
      <c r="L79" s="18">
        <f>frq!C79</f>
        <v>1</v>
      </c>
      <c r="M79" s="16">
        <f t="shared" si="11"/>
        <v>120</v>
      </c>
      <c r="N79" s="16">
        <f t="shared" si="12"/>
        <v>0</v>
      </c>
      <c r="O79" s="16">
        <f t="shared" si="13"/>
        <v>32</v>
      </c>
      <c r="P79" s="16">
        <f t="shared" si="14"/>
        <v>0</v>
      </c>
      <c r="Q79" s="17">
        <f t="shared" si="16"/>
        <v>152</v>
      </c>
    </row>
    <row r="80" spans="1:19">
      <c r="A80" s="8" t="s">
        <v>122</v>
      </c>
      <c r="B80" s="15">
        <f>'[1]19'!B82</f>
        <v>120</v>
      </c>
      <c r="C80" s="16">
        <f>'[1]19'!C82</f>
        <v>0</v>
      </c>
      <c r="D80" s="16">
        <f>'[1]19'!D82</f>
        <v>192</v>
      </c>
      <c r="E80" s="16">
        <f>'[1]19'!E82</f>
        <v>0</v>
      </c>
      <c r="F80" s="15">
        <f t="shared" si="17"/>
        <v>312</v>
      </c>
      <c r="G80" s="15">
        <f>'[1]19'!H82</f>
        <v>120</v>
      </c>
      <c r="H80" s="16">
        <f>'[1]19'!I82</f>
        <v>0</v>
      </c>
      <c r="I80" s="16">
        <f>'[1]19'!J82</f>
        <v>32</v>
      </c>
      <c r="J80" s="16">
        <f>'[1]19'!K82</f>
        <v>0</v>
      </c>
      <c r="K80" s="15">
        <f t="shared" si="15"/>
        <v>152</v>
      </c>
      <c r="L80" s="18">
        <f>frq!C80</f>
        <v>1</v>
      </c>
      <c r="M80" s="16">
        <f t="shared" si="11"/>
        <v>120</v>
      </c>
      <c r="N80" s="16">
        <f t="shared" si="12"/>
        <v>0</v>
      </c>
      <c r="O80" s="16">
        <f t="shared" si="13"/>
        <v>32</v>
      </c>
      <c r="P80" s="16">
        <f t="shared" si="14"/>
        <v>0</v>
      </c>
      <c r="Q80" s="17">
        <f t="shared" si="16"/>
        <v>152</v>
      </c>
    </row>
    <row r="81" spans="1:17">
      <c r="A81" s="8" t="s">
        <v>123</v>
      </c>
      <c r="B81" s="15">
        <f>'[1]19'!B83</f>
        <v>120</v>
      </c>
      <c r="C81" s="16">
        <f>'[1]19'!C83</f>
        <v>0</v>
      </c>
      <c r="D81" s="16">
        <f>'[1]19'!D83</f>
        <v>192</v>
      </c>
      <c r="E81" s="16">
        <f>'[1]19'!E83</f>
        <v>0</v>
      </c>
      <c r="F81" s="15">
        <f t="shared" si="17"/>
        <v>312</v>
      </c>
      <c r="G81" s="15">
        <f>'[1]19'!H83</f>
        <v>120</v>
      </c>
      <c r="H81" s="16">
        <f>'[1]19'!I83</f>
        <v>0</v>
      </c>
      <c r="I81" s="16">
        <f>'[1]19'!J83</f>
        <v>32</v>
      </c>
      <c r="J81" s="16">
        <f>'[1]19'!K83</f>
        <v>0</v>
      </c>
      <c r="K81" s="15">
        <f t="shared" si="15"/>
        <v>152</v>
      </c>
      <c r="L81" s="18">
        <f>frq!C81</f>
        <v>1</v>
      </c>
      <c r="M81" s="16">
        <f t="shared" si="11"/>
        <v>120</v>
      </c>
      <c r="N81" s="16">
        <f t="shared" si="12"/>
        <v>0</v>
      </c>
      <c r="O81" s="16">
        <f t="shared" si="13"/>
        <v>32</v>
      </c>
      <c r="P81" s="16">
        <f t="shared" si="14"/>
        <v>0</v>
      </c>
      <c r="Q81" s="17">
        <f t="shared" si="16"/>
        <v>152</v>
      </c>
    </row>
    <row r="82" spans="1:17">
      <c r="A82" s="8" t="s">
        <v>124</v>
      </c>
      <c r="B82" s="15">
        <f>'[1]19'!B84</f>
        <v>120</v>
      </c>
      <c r="C82" s="16">
        <f>'[1]19'!C84</f>
        <v>0</v>
      </c>
      <c r="D82" s="16">
        <f>'[1]19'!D84</f>
        <v>192</v>
      </c>
      <c r="E82" s="16">
        <f>'[1]19'!E84</f>
        <v>0</v>
      </c>
      <c r="F82" s="15">
        <f t="shared" si="17"/>
        <v>312</v>
      </c>
      <c r="G82" s="15">
        <f>'[1]19'!H84</f>
        <v>120</v>
      </c>
      <c r="H82" s="16">
        <f>'[1]19'!I84</f>
        <v>0</v>
      </c>
      <c r="I82" s="16">
        <f>'[1]19'!J84</f>
        <v>32</v>
      </c>
      <c r="J82" s="16">
        <f>'[1]19'!K84</f>
        <v>0</v>
      </c>
      <c r="K82" s="15">
        <f t="shared" si="15"/>
        <v>152</v>
      </c>
      <c r="L82" s="18">
        <f>frq!C82</f>
        <v>1</v>
      </c>
      <c r="M82" s="16">
        <f t="shared" si="11"/>
        <v>120</v>
      </c>
      <c r="N82" s="16">
        <f t="shared" si="12"/>
        <v>0</v>
      </c>
      <c r="O82" s="16">
        <f t="shared" si="13"/>
        <v>32</v>
      </c>
      <c r="P82" s="16">
        <f t="shared" si="14"/>
        <v>0</v>
      </c>
      <c r="Q82" s="17">
        <f t="shared" si="16"/>
        <v>152</v>
      </c>
    </row>
    <row r="83" spans="1:17">
      <c r="A83" s="8" t="s">
        <v>125</v>
      </c>
      <c r="B83" s="15">
        <f>'[1]19'!B85</f>
        <v>120</v>
      </c>
      <c r="C83" s="16">
        <f>'[1]19'!C85</f>
        <v>0</v>
      </c>
      <c r="D83" s="16">
        <f>'[1]19'!D85</f>
        <v>192</v>
      </c>
      <c r="E83" s="16">
        <f>'[1]19'!E85</f>
        <v>0</v>
      </c>
      <c r="F83" s="15">
        <f t="shared" si="17"/>
        <v>312</v>
      </c>
      <c r="G83" s="15">
        <f>'[1]19'!H85</f>
        <v>120</v>
      </c>
      <c r="H83" s="16">
        <f>'[1]19'!I85</f>
        <v>0</v>
      </c>
      <c r="I83" s="16">
        <f>'[1]19'!J85</f>
        <v>32</v>
      </c>
      <c r="J83" s="16">
        <f>'[1]19'!K85</f>
        <v>0</v>
      </c>
      <c r="K83" s="15">
        <f t="shared" si="15"/>
        <v>152</v>
      </c>
      <c r="L83" s="18">
        <f>frq!C83</f>
        <v>1</v>
      </c>
      <c r="M83" s="16">
        <f t="shared" si="11"/>
        <v>120</v>
      </c>
      <c r="N83" s="16">
        <f t="shared" si="12"/>
        <v>0</v>
      </c>
      <c r="O83" s="16">
        <f t="shared" si="13"/>
        <v>32</v>
      </c>
      <c r="P83" s="16">
        <f t="shared" si="14"/>
        <v>0</v>
      </c>
      <c r="Q83" s="17">
        <f t="shared" si="16"/>
        <v>152</v>
      </c>
    </row>
    <row r="84" spans="1:17">
      <c r="A84" s="8" t="s">
        <v>126</v>
      </c>
      <c r="B84" s="15">
        <f>'[1]19'!B86</f>
        <v>120</v>
      </c>
      <c r="C84" s="16">
        <f>'[1]19'!C86</f>
        <v>0</v>
      </c>
      <c r="D84" s="16">
        <f>'[1]19'!D86</f>
        <v>192</v>
      </c>
      <c r="E84" s="16">
        <f>'[1]19'!E86</f>
        <v>0</v>
      </c>
      <c r="F84" s="15">
        <f t="shared" si="17"/>
        <v>312</v>
      </c>
      <c r="G84" s="15">
        <f>'[1]19'!H86</f>
        <v>120</v>
      </c>
      <c r="H84" s="16">
        <f>'[1]19'!I86</f>
        <v>0</v>
      </c>
      <c r="I84" s="16">
        <f>'[1]19'!J86</f>
        <v>32</v>
      </c>
      <c r="J84" s="16">
        <f>'[1]19'!K86</f>
        <v>0</v>
      </c>
      <c r="K84" s="15">
        <f t="shared" si="15"/>
        <v>152</v>
      </c>
      <c r="L84" s="18">
        <f>frq!C84</f>
        <v>1</v>
      </c>
      <c r="M84" s="16">
        <f t="shared" si="11"/>
        <v>120</v>
      </c>
      <c r="N84" s="16">
        <f t="shared" si="12"/>
        <v>0</v>
      </c>
      <c r="O84" s="16">
        <f t="shared" si="13"/>
        <v>32</v>
      </c>
      <c r="P84" s="16">
        <f t="shared" si="14"/>
        <v>0</v>
      </c>
      <c r="Q84" s="17">
        <f t="shared" si="16"/>
        <v>152</v>
      </c>
    </row>
    <row r="85" spans="1:17">
      <c r="A85" s="8" t="s">
        <v>127</v>
      </c>
      <c r="B85" s="15">
        <f>'[1]19'!B87</f>
        <v>120</v>
      </c>
      <c r="C85" s="16">
        <f>'[1]19'!C87</f>
        <v>0</v>
      </c>
      <c r="D85" s="16">
        <f>'[1]19'!D87</f>
        <v>192</v>
      </c>
      <c r="E85" s="16">
        <f>'[1]19'!E87</f>
        <v>0</v>
      </c>
      <c r="F85" s="15">
        <f t="shared" si="17"/>
        <v>312</v>
      </c>
      <c r="G85" s="15">
        <f>'[1]19'!H87</f>
        <v>120</v>
      </c>
      <c r="H85" s="16">
        <f>'[1]19'!I87</f>
        <v>0</v>
      </c>
      <c r="I85" s="16">
        <f>'[1]19'!J87</f>
        <v>32</v>
      </c>
      <c r="J85" s="16">
        <f>'[1]19'!K87</f>
        <v>0</v>
      </c>
      <c r="K85" s="15">
        <f t="shared" si="15"/>
        <v>152</v>
      </c>
      <c r="L85" s="18">
        <f>frq!C85</f>
        <v>1</v>
      </c>
      <c r="M85" s="16">
        <f t="shared" si="11"/>
        <v>120</v>
      </c>
      <c r="N85" s="16">
        <f t="shared" si="12"/>
        <v>0</v>
      </c>
      <c r="O85" s="16">
        <f t="shared" si="13"/>
        <v>32</v>
      </c>
      <c r="P85" s="16">
        <f t="shared" si="14"/>
        <v>0</v>
      </c>
      <c r="Q85" s="17">
        <f t="shared" si="16"/>
        <v>152</v>
      </c>
    </row>
    <row r="86" spans="1:17">
      <c r="A86" s="8" t="s">
        <v>128</v>
      </c>
      <c r="B86" s="15">
        <f>'[1]19'!B88</f>
        <v>120</v>
      </c>
      <c r="C86" s="16">
        <f>'[1]19'!C88</f>
        <v>0</v>
      </c>
      <c r="D86" s="16">
        <f>'[1]19'!D88</f>
        <v>192</v>
      </c>
      <c r="E86" s="16">
        <f>'[1]19'!E88</f>
        <v>0</v>
      </c>
      <c r="F86" s="15">
        <f t="shared" si="17"/>
        <v>312</v>
      </c>
      <c r="G86" s="15">
        <f>'[1]19'!H88</f>
        <v>120</v>
      </c>
      <c r="H86" s="16">
        <f>'[1]19'!I88</f>
        <v>0</v>
      </c>
      <c r="I86" s="16">
        <f>'[1]19'!J88</f>
        <v>32</v>
      </c>
      <c r="J86" s="16">
        <f>'[1]19'!K88</f>
        <v>0</v>
      </c>
      <c r="K86" s="15">
        <f t="shared" si="15"/>
        <v>152</v>
      </c>
      <c r="L86" s="18">
        <f>frq!C86</f>
        <v>1</v>
      </c>
      <c r="M86" s="16">
        <f t="shared" si="11"/>
        <v>120</v>
      </c>
      <c r="N86" s="16">
        <f t="shared" si="12"/>
        <v>0</v>
      </c>
      <c r="O86" s="16">
        <f t="shared" si="13"/>
        <v>32</v>
      </c>
      <c r="P86" s="16">
        <f t="shared" si="14"/>
        <v>0</v>
      </c>
      <c r="Q86" s="17">
        <f t="shared" si="16"/>
        <v>152</v>
      </c>
    </row>
    <row r="87" spans="1:17">
      <c r="A87" s="8" t="s">
        <v>129</v>
      </c>
      <c r="B87" s="15">
        <f>'[1]19'!B89</f>
        <v>120</v>
      </c>
      <c r="C87" s="16">
        <f>'[1]19'!C89</f>
        <v>0</v>
      </c>
      <c r="D87" s="16">
        <f>'[1]19'!D89</f>
        <v>192</v>
      </c>
      <c r="E87" s="16">
        <f>'[1]19'!E89</f>
        <v>0</v>
      </c>
      <c r="F87" s="15">
        <f t="shared" si="17"/>
        <v>312</v>
      </c>
      <c r="G87" s="15">
        <f>'[1]19'!H89</f>
        <v>120</v>
      </c>
      <c r="H87" s="16">
        <f>'[1]19'!I89</f>
        <v>0</v>
      </c>
      <c r="I87" s="16">
        <f>'[1]19'!J89</f>
        <v>32</v>
      </c>
      <c r="J87" s="16">
        <f>'[1]19'!K89</f>
        <v>0</v>
      </c>
      <c r="K87" s="15">
        <f t="shared" si="15"/>
        <v>152</v>
      </c>
      <c r="L87" s="18">
        <f>frq!C87</f>
        <v>1</v>
      </c>
      <c r="M87" s="16">
        <f t="shared" si="11"/>
        <v>120</v>
      </c>
      <c r="N87" s="16">
        <f t="shared" si="12"/>
        <v>0</v>
      </c>
      <c r="O87" s="16">
        <f t="shared" si="13"/>
        <v>32</v>
      </c>
      <c r="P87" s="16">
        <f t="shared" si="14"/>
        <v>0</v>
      </c>
      <c r="Q87" s="17">
        <f t="shared" si="16"/>
        <v>152</v>
      </c>
    </row>
    <row r="88" spans="1:17">
      <c r="A88" s="8" t="s">
        <v>130</v>
      </c>
      <c r="B88" s="15">
        <f>'[1]19'!B90</f>
        <v>120</v>
      </c>
      <c r="C88" s="16">
        <f>'[1]19'!C90</f>
        <v>0</v>
      </c>
      <c r="D88" s="16">
        <f>'[1]19'!D90</f>
        <v>192</v>
      </c>
      <c r="E88" s="16">
        <f>'[1]19'!E90</f>
        <v>0</v>
      </c>
      <c r="F88" s="15">
        <f t="shared" si="17"/>
        <v>312</v>
      </c>
      <c r="G88" s="15">
        <f>'[1]19'!H90</f>
        <v>120</v>
      </c>
      <c r="H88" s="16">
        <f>'[1]19'!I90</f>
        <v>0</v>
      </c>
      <c r="I88" s="16">
        <f>'[1]19'!J90</f>
        <v>32</v>
      </c>
      <c r="J88" s="16">
        <f>'[1]19'!K90</f>
        <v>0</v>
      </c>
      <c r="K88" s="15">
        <f t="shared" si="15"/>
        <v>152</v>
      </c>
      <c r="L88" s="18">
        <f>frq!C88</f>
        <v>1</v>
      </c>
      <c r="M88" s="16">
        <f t="shared" si="11"/>
        <v>120</v>
      </c>
      <c r="N88" s="16">
        <f t="shared" si="12"/>
        <v>0</v>
      </c>
      <c r="O88" s="16">
        <f t="shared" si="13"/>
        <v>32</v>
      </c>
      <c r="P88" s="16">
        <f t="shared" si="14"/>
        <v>0</v>
      </c>
      <c r="Q88" s="17">
        <f t="shared" si="16"/>
        <v>152</v>
      </c>
    </row>
    <row r="89" spans="1:17">
      <c r="A89" s="8" t="s">
        <v>131</v>
      </c>
      <c r="B89" s="15">
        <f>'[1]19'!B91</f>
        <v>120</v>
      </c>
      <c r="C89" s="16">
        <f>'[1]19'!C91</f>
        <v>0</v>
      </c>
      <c r="D89" s="16">
        <f>'[1]19'!D91</f>
        <v>192</v>
      </c>
      <c r="E89" s="16">
        <f>'[1]19'!E91</f>
        <v>0</v>
      </c>
      <c r="F89" s="15">
        <f t="shared" si="17"/>
        <v>312</v>
      </c>
      <c r="G89" s="15">
        <f>'[1]19'!H91</f>
        <v>120</v>
      </c>
      <c r="H89" s="16">
        <f>'[1]19'!I91</f>
        <v>0</v>
      </c>
      <c r="I89" s="16">
        <f>'[1]19'!J91</f>
        <v>32</v>
      </c>
      <c r="J89" s="16">
        <f>'[1]19'!K91</f>
        <v>0</v>
      </c>
      <c r="K89" s="15">
        <f t="shared" si="15"/>
        <v>152</v>
      </c>
      <c r="L89" s="18">
        <f>frq!C89</f>
        <v>1</v>
      </c>
      <c r="M89" s="16">
        <f t="shared" si="11"/>
        <v>120</v>
      </c>
      <c r="N89" s="16">
        <f t="shared" si="12"/>
        <v>0</v>
      </c>
      <c r="O89" s="16">
        <f t="shared" si="13"/>
        <v>32</v>
      </c>
      <c r="P89" s="16">
        <f t="shared" si="14"/>
        <v>0</v>
      </c>
      <c r="Q89" s="17">
        <f t="shared" si="16"/>
        <v>152</v>
      </c>
    </row>
    <row r="90" spans="1:17">
      <c r="A90" s="8" t="s">
        <v>132</v>
      </c>
      <c r="B90" s="15">
        <f>'[1]19'!B92</f>
        <v>120</v>
      </c>
      <c r="C90" s="16">
        <f>'[1]19'!C92</f>
        <v>0</v>
      </c>
      <c r="D90" s="16">
        <f>'[1]19'!D92</f>
        <v>192</v>
      </c>
      <c r="E90" s="16">
        <f>'[1]19'!E92</f>
        <v>0</v>
      </c>
      <c r="F90" s="15">
        <f t="shared" si="17"/>
        <v>312</v>
      </c>
      <c r="G90" s="15">
        <f>'[1]19'!H92</f>
        <v>120</v>
      </c>
      <c r="H90" s="16">
        <f>'[1]19'!I92</f>
        <v>0</v>
      </c>
      <c r="I90" s="16">
        <f>'[1]19'!J92</f>
        <v>32</v>
      </c>
      <c r="J90" s="16">
        <f>'[1]19'!K92</f>
        <v>0</v>
      </c>
      <c r="K90" s="15">
        <f t="shared" si="15"/>
        <v>152</v>
      </c>
      <c r="L90" s="18">
        <f>frq!C90</f>
        <v>1</v>
      </c>
      <c r="M90" s="16">
        <f t="shared" si="11"/>
        <v>120</v>
      </c>
      <c r="N90" s="16">
        <f t="shared" si="12"/>
        <v>0</v>
      </c>
      <c r="O90" s="16">
        <f t="shared" si="13"/>
        <v>32</v>
      </c>
      <c r="P90" s="16">
        <f t="shared" si="14"/>
        <v>0</v>
      </c>
      <c r="Q90" s="17">
        <f t="shared" si="16"/>
        <v>152</v>
      </c>
    </row>
    <row r="91" spans="1:17">
      <c r="A91" s="8" t="s">
        <v>133</v>
      </c>
      <c r="B91" s="15">
        <f>'[1]19'!B93</f>
        <v>120</v>
      </c>
      <c r="C91" s="16">
        <f>'[1]19'!C93</f>
        <v>0</v>
      </c>
      <c r="D91" s="16">
        <f>'[1]19'!D93</f>
        <v>192</v>
      </c>
      <c r="E91" s="16">
        <f>'[1]19'!E93</f>
        <v>0</v>
      </c>
      <c r="F91" s="15">
        <f t="shared" si="17"/>
        <v>312</v>
      </c>
      <c r="G91" s="15">
        <f>'[1]19'!H93</f>
        <v>120</v>
      </c>
      <c r="H91" s="16">
        <f>'[1]19'!I93</f>
        <v>0</v>
      </c>
      <c r="I91" s="16">
        <f>'[1]19'!J93</f>
        <v>32</v>
      </c>
      <c r="J91" s="16">
        <f>'[1]19'!K93</f>
        <v>0</v>
      </c>
      <c r="K91" s="15">
        <f t="shared" si="15"/>
        <v>152</v>
      </c>
      <c r="L91" s="18">
        <f>frq!C91</f>
        <v>1</v>
      </c>
      <c r="M91" s="16">
        <f t="shared" si="11"/>
        <v>120</v>
      </c>
      <c r="N91" s="16">
        <f t="shared" si="12"/>
        <v>0</v>
      </c>
      <c r="O91" s="16">
        <f t="shared" si="13"/>
        <v>32</v>
      </c>
      <c r="P91" s="16">
        <f t="shared" si="14"/>
        <v>0</v>
      </c>
      <c r="Q91" s="17">
        <f t="shared" si="16"/>
        <v>152</v>
      </c>
    </row>
    <row r="92" spans="1:17">
      <c r="A92" s="8" t="s">
        <v>134</v>
      </c>
      <c r="B92" s="15">
        <f>'[1]19'!B94</f>
        <v>120</v>
      </c>
      <c r="C92" s="16">
        <f>'[1]19'!C94</f>
        <v>0</v>
      </c>
      <c r="D92" s="16">
        <f>'[1]19'!D94</f>
        <v>192</v>
      </c>
      <c r="E92" s="16">
        <f>'[1]19'!E94</f>
        <v>0</v>
      </c>
      <c r="F92" s="15">
        <f t="shared" si="17"/>
        <v>312</v>
      </c>
      <c r="G92" s="15">
        <f>'[1]19'!H94</f>
        <v>120</v>
      </c>
      <c r="H92" s="16">
        <f>'[1]19'!I94</f>
        <v>0</v>
      </c>
      <c r="I92" s="16">
        <f>'[1]19'!J94</f>
        <v>32</v>
      </c>
      <c r="J92" s="16">
        <f>'[1]19'!K94</f>
        <v>0</v>
      </c>
      <c r="K92" s="15">
        <f t="shared" si="15"/>
        <v>152</v>
      </c>
      <c r="L92" s="18">
        <f>frq!C92</f>
        <v>1</v>
      </c>
      <c r="M92" s="16">
        <f t="shared" si="11"/>
        <v>120</v>
      </c>
      <c r="N92" s="16">
        <f t="shared" si="12"/>
        <v>0</v>
      </c>
      <c r="O92" s="16">
        <f t="shared" si="13"/>
        <v>32</v>
      </c>
      <c r="P92" s="16">
        <f t="shared" si="14"/>
        <v>0</v>
      </c>
      <c r="Q92" s="17">
        <f t="shared" si="16"/>
        <v>152</v>
      </c>
    </row>
    <row r="93" spans="1:17">
      <c r="A93" s="8" t="s">
        <v>135</v>
      </c>
      <c r="B93" s="15">
        <f>'[1]19'!B95</f>
        <v>120</v>
      </c>
      <c r="C93" s="16">
        <f>'[1]19'!C95</f>
        <v>0</v>
      </c>
      <c r="D93" s="16">
        <f>'[1]19'!D95</f>
        <v>192</v>
      </c>
      <c r="E93" s="16">
        <f>'[1]19'!E95</f>
        <v>0</v>
      </c>
      <c r="F93" s="15">
        <f t="shared" si="17"/>
        <v>312</v>
      </c>
      <c r="G93" s="15">
        <f>'[1]19'!H95</f>
        <v>120</v>
      </c>
      <c r="H93" s="16">
        <f>'[1]19'!I95</f>
        <v>0</v>
      </c>
      <c r="I93" s="16">
        <f>'[1]19'!J95</f>
        <v>32</v>
      </c>
      <c r="J93" s="16">
        <f>'[1]19'!K95</f>
        <v>0</v>
      </c>
      <c r="K93" s="15">
        <f t="shared" si="15"/>
        <v>152</v>
      </c>
      <c r="L93" s="18">
        <f>frq!C93</f>
        <v>1</v>
      </c>
      <c r="M93" s="16">
        <f t="shared" si="11"/>
        <v>120</v>
      </c>
      <c r="N93" s="16">
        <f t="shared" si="12"/>
        <v>0</v>
      </c>
      <c r="O93" s="16">
        <f t="shared" si="13"/>
        <v>32</v>
      </c>
      <c r="P93" s="16">
        <f t="shared" si="14"/>
        <v>0</v>
      </c>
      <c r="Q93" s="17">
        <f t="shared" si="16"/>
        <v>152</v>
      </c>
    </row>
    <row r="94" spans="1:17">
      <c r="A94" s="8" t="s">
        <v>136</v>
      </c>
      <c r="B94" s="15">
        <f>'[1]19'!B96</f>
        <v>120</v>
      </c>
      <c r="C94" s="16">
        <f>'[1]19'!C96</f>
        <v>0</v>
      </c>
      <c r="D94" s="16">
        <f>'[1]19'!D96</f>
        <v>192</v>
      </c>
      <c r="E94" s="16">
        <f>'[1]19'!E96</f>
        <v>0</v>
      </c>
      <c r="F94" s="15">
        <f t="shared" si="17"/>
        <v>312</v>
      </c>
      <c r="G94" s="15">
        <f>'[1]19'!H96</f>
        <v>120</v>
      </c>
      <c r="H94" s="16">
        <f>'[1]19'!I96</f>
        <v>0</v>
      </c>
      <c r="I94" s="16">
        <f>'[1]19'!J96</f>
        <v>32</v>
      </c>
      <c r="J94" s="16">
        <f>'[1]19'!K96</f>
        <v>0</v>
      </c>
      <c r="K94" s="15">
        <f t="shared" si="15"/>
        <v>152</v>
      </c>
      <c r="L94" s="18">
        <f>frq!C94</f>
        <v>1</v>
      </c>
      <c r="M94" s="16">
        <f t="shared" si="11"/>
        <v>120</v>
      </c>
      <c r="N94" s="16">
        <f t="shared" si="12"/>
        <v>0</v>
      </c>
      <c r="O94" s="16">
        <f t="shared" si="13"/>
        <v>32</v>
      </c>
      <c r="P94" s="16">
        <f t="shared" si="14"/>
        <v>0</v>
      </c>
      <c r="Q94" s="17">
        <f t="shared" si="16"/>
        <v>152</v>
      </c>
    </row>
    <row r="95" spans="1:17">
      <c r="A95" s="8" t="s">
        <v>137</v>
      </c>
      <c r="B95" s="15">
        <f>'[1]19'!B97</f>
        <v>120</v>
      </c>
      <c r="C95" s="16">
        <f>'[1]19'!C97</f>
        <v>0</v>
      </c>
      <c r="D95" s="16">
        <f>'[1]19'!D97</f>
        <v>192</v>
      </c>
      <c r="E95" s="16">
        <f>'[1]19'!E97</f>
        <v>0</v>
      </c>
      <c r="F95" s="15">
        <f t="shared" si="17"/>
        <v>312</v>
      </c>
      <c r="G95" s="15">
        <f>'[1]19'!H97</f>
        <v>120</v>
      </c>
      <c r="H95" s="16">
        <f>'[1]19'!I97</f>
        <v>0</v>
      </c>
      <c r="I95" s="16">
        <f>'[1]19'!J97</f>
        <v>32</v>
      </c>
      <c r="J95" s="16">
        <f>'[1]19'!K97</f>
        <v>0</v>
      </c>
      <c r="K95" s="15">
        <f t="shared" si="15"/>
        <v>152</v>
      </c>
      <c r="L95" s="18">
        <f>frq!C95</f>
        <v>1</v>
      </c>
      <c r="M95" s="16">
        <f t="shared" si="11"/>
        <v>120</v>
      </c>
      <c r="N95" s="16">
        <f t="shared" si="12"/>
        <v>0</v>
      </c>
      <c r="O95" s="16">
        <f t="shared" si="13"/>
        <v>32</v>
      </c>
      <c r="P95" s="16">
        <f t="shared" si="14"/>
        <v>0</v>
      </c>
      <c r="Q95" s="17">
        <f t="shared" si="16"/>
        <v>152</v>
      </c>
    </row>
    <row r="96" spans="1:17">
      <c r="A96" s="8" t="s">
        <v>138</v>
      </c>
      <c r="B96" s="15">
        <f>'[1]19'!B98</f>
        <v>120</v>
      </c>
      <c r="C96" s="16">
        <f>'[1]19'!C98</f>
        <v>0</v>
      </c>
      <c r="D96" s="16">
        <f>'[1]19'!D98</f>
        <v>192</v>
      </c>
      <c r="E96" s="16">
        <f>'[1]19'!E98</f>
        <v>0</v>
      </c>
      <c r="F96" s="15">
        <f t="shared" si="17"/>
        <v>312</v>
      </c>
      <c r="G96" s="15">
        <f>'[1]19'!H98</f>
        <v>120</v>
      </c>
      <c r="H96" s="16">
        <f>'[1]19'!I98</f>
        <v>0</v>
      </c>
      <c r="I96" s="16">
        <f>'[1]19'!J98</f>
        <v>32</v>
      </c>
      <c r="J96" s="16">
        <f>'[1]19'!K98</f>
        <v>0</v>
      </c>
      <c r="K96" s="15">
        <f t="shared" si="15"/>
        <v>152</v>
      </c>
      <c r="L96" s="18">
        <f>frq!C96</f>
        <v>1</v>
      </c>
      <c r="M96" s="16">
        <f t="shared" si="11"/>
        <v>120</v>
      </c>
      <c r="N96" s="16">
        <f t="shared" si="12"/>
        <v>0</v>
      </c>
      <c r="O96" s="16">
        <f t="shared" si="13"/>
        <v>32</v>
      </c>
      <c r="P96" s="16">
        <f t="shared" si="14"/>
        <v>0</v>
      </c>
      <c r="Q96" s="17">
        <f t="shared" si="16"/>
        <v>152</v>
      </c>
    </row>
    <row r="97" spans="1:17">
      <c r="A97" s="8" t="s">
        <v>139</v>
      </c>
      <c r="B97" s="15">
        <f>'[1]19'!B99</f>
        <v>120</v>
      </c>
      <c r="C97" s="16">
        <f>'[1]19'!C99</f>
        <v>0</v>
      </c>
      <c r="D97" s="16">
        <f>'[1]19'!D99</f>
        <v>192</v>
      </c>
      <c r="E97" s="16">
        <f>'[1]19'!E99</f>
        <v>0</v>
      </c>
      <c r="F97" s="15">
        <f t="shared" si="17"/>
        <v>312</v>
      </c>
      <c r="G97" s="15">
        <f>'[1]19'!H99</f>
        <v>120</v>
      </c>
      <c r="H97" s="16">
        <f>'[1]19'!I99</f>
        <v>0</v>
      </c>
      <c r="I97" s="16">
        <f>'[1]19'!J99</f>
        <v>32</v>
      </c>
      <c r="J97" s="16">
        <f>'[1]19'!K99</f>
        <v>0</v>
      </c>
      <c r="K97" s="15">
        <f t="shared" si="15"/>
        <v>152</v>
      </c>
      <c r="L97" s="18">
        <f>frq!C97</f>
        <v>1</v>
      </c>
      <c r="M97" s="16">
        <f t="shared" si="11"/>
        <v>120</v>
      </c>
      <c r="N97" s="16">
        <f t="shared" si="12"/>
        <v>0</v>
      </c>
      <c r="O97" s="16">
        <f t="shared" si="13"/>
        <v>32</v>
      </c>
      <c r="P97" s="16">
        <f t="shared" si="14"/>
        <v>0</v>
      </c>
      <c r="Q97" s="17">
        <f t="shared" si="16"/>
        <v>152</v>
      </c>
    </row>
    <row r="98" spans="1:17">
      <c r="A98" s="8" t="s">
        <v>140</v>
      </c>
      <c r="B98" s="15">
        <f>'[1]19'!B100</f>
        <v>120</v>
      </c>
      <c r="C98" s="16">
        <f>'[1]19'!C100</f>
        <v>0</v>
      </c>
      <c r="D98" s="16">
        <f>'[1]19'!D100</f>
        <v>192</v>
      </c>
      <c r="E98" s="16">
        <f>'[1]19'!E100</f>
        <v>0</v>
      </c>
      <c r="F98" s="15">
        <f t="shared" si="17"/>
        <v>312</v>
      </c>
      <c r="G98" s="15">
        <f>'[1]19'!H100</f>
        <v>120</v>
      </c>
      <c r="H98" s="16">
        <f>'[1]19'!I100</f>
        <v>0</v>
      </c>
      <c r="I98" s="16">
        <f>'[1]19'!J100</f>
        <v>32</v>
      </c>
      <c r="J98" s="16">
        <f>'[1]19'!K100</f>
        <v>0</v>
      </c>
      <c r="K98" s="15">
        <f t="shared" si="15"/>
        <v>152</v>
      </c>
      <c r="L98" s="18">
        <f>frq!C98</f>
        <v>1</v>
      </c>
      <c r="M98" s="16">
        <f t="shared" si="11"/>
        <v>120</v>
      </c>
      <c r="N98" s="16">
        <f t="shared" si="12"/>
        <v>0</v>
      </c>
      <c r="O98" s="16">
        <f t="shared" si="13"/>
        <v>32</v>
      </c>
      <c r="P98" s="16">
        <f t="shared" si="14"/>
        <v>0</v>
      </c>
      <c r="Q98" s="17">
        <f t="shared" si="16"/>
        <v>152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4.617</v>
      </c>
      <c r="E99" s="15">
        <f t="shared" si="18"/>
        <v>0</v>
      </c>
      <c r="F99" s="15">
        <f t="shared" si="18"/>
        <v>7.4969999999999999</v>
      </c>
      <c r="G99" s="15">
        <f t="shared" si="18"/>
        <v>2.88</v>
      </c>
      <c r="H99" s="15">
        <f t="shared" si="18"/>
        <v>0</v>
      </c>
      <c r="I99" s="15">
        <f t="shared" si="18"/>
        <v>0.77375000000000005</v>
      </c>
      <c r="J99" s="15">
        <f t="shared" si="18"/>
        <v>0</v>
      </c>
      <c r="K99" s="15">
        <f t="shared" si="18"/>
        <v>3.6537500000000001</v>
      </c>
      <c r="L99" s="15">
        <f t="shared" si="18"/>
        <v>2.4E-2</v>
      </c>
      <c r="M99" s="15">
        <f t="shared" si="18"/>
        <v>2.88</v>
      </c>
      <c r="N99" s="15">
        <f t="shared" si="18"/>
        <v>0</v>
      </c>
      <c r="O99" s="15">
        <f t="shared" si="18"/>
        <v>0.77375000000000005</v>
      </c>
      <c r="P99" s="15">
        <f t="shared" si="18"/>
        <v>0</v>
      </c>
      <c r="Q99" s="15">
        <f t="shared" si="18"/>
        <v>3.6537500000000001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78" workbookViewId="0">
      <selection activeCell="R37" sqref="R37:R89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44792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357</v>
      </c>
    </row>
    <row r="3" spans="1:18">
      <c r="A3" s="8" t="s">
        <v>45</v>
      </c>
      <c r="B3" s="201">
        <f>'[2]19'!B5</f>
        <v>84</v>
      </c>
      <c r="C3" s="202">
        <f>'[2]19'!C5</f>
        <v>0</v>
      </c>
      <c r="D3" s="202">
        <f>'[2]19'!D5</f>
        <v>0</v>
      </c>
      <c r="E3" s="202">
        <f>'[2]19'!E5</f>
        <v>0</v>
      </c>
      <c r="F3" s="15">
        <f>SUM(B3:E3)</f>
        <v>84</v>
      </c>
      <c r="G3" s="201">
        <f>'[2]19'!H5</f>
        <v>34.380000000000003</v>
      </c>
      <c r="H3" s="202">
        <f>'[2]19'!I5</f>
        <v>0</v>
      </c>
      <c r="I3" s="202">
        <f>'[2]19'!J5</f>
        <v>0</v>
      </c>
      <c r="J3" s="202">
        <f>'[2]19'!K5</f>
        <v>0</v>
      </c>
      <c r="K3" s="15">
        <f>SUM(G3:J3)</f>
        <v>34.380000000000003</v>
      </c>
      <c r="L3" s="18">
        <f>frq!C3</f>
        <v>1</v>
      </c>
      <c r="M3" s="167">
        <f>IF($L3=1,G3,IF(AND($L3=0.985,G3&gt;0.985*B3),B3*0.985,IF(AND($L3=0.965,G3&gt;0.965*B3),0.965*B3,G3)))-R3</f>
        <v>33.980000000000004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33.980000000000004</v>
      </c>
      <c r="R3" s="18">
        <v>0.4</v>
      </c>
    </row>
    <row r="4" spans="1:18">
      <c r="A4" s="8" t="s">
        <v>46</v>
      </c>
      <c r="B4" s="201">
        <f>'[2]19'!B6</f>
        <v>84</v>
      </c>
      <c r="C4" s="202">
        <f>'[2]19'!C6</f>
        <v>0</v>
      </c>
      <c r="D4" s="202">
        <f>'[2]19'!D6</f>
        <v>0</v>
      </c>
      <c r="E4" s="202">
        <f>'[2]19'!E6</f>
        <v>0</v>
      </c>
      <c r="F4" s="15">
        <f>SUM(B4:E4)</f>
        <v>84</v>
      </c>
      <c r="G4" s="201">
        <f>'[2]19'!H6</f>
        <v>35</v>
      </c>
      <c r="H4" s="202">
        <f>'[2]19'!I6</f>
        <v>0</v>
      </c>
      <c r="I4" s="202">
        <f>'[2]19'!J6</f>
        <v>0</v>
      </c>
      <c r="J4" s="202">
        <f>'[2]19'!K6</f>
        <v>0</v>
      </c>
      <c r="K4" s="15">
        <f t="shared" ref="K4:K67" si="3">SUM(G4:J4)</f>
        <v>35</v>
      </c>
      <c r="L4" s="18">
        <f>frq!C4</f>
        <v>1</v>
      </c>
      <c r="M4" s="167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</row>
    <row r="5" spans="1:18">
      <c r="A5" s="8" t="s">
        <v>47</v>
      </c>
      <c r="B5" s="201">
        <f>'[2]19'!B7</f>
        <v>84</v>
      </c>
      <c r="C5" s="202">
        <f>'[2]19'!C7</f>
        <v>0</v>
      </c>
      <c r="D5" s="202">
        <f>'[2]19'!D7</f>
        <v>0</v>
      </c>
      <c r="E5" s="202">
        <f>'[2]19'!E7</f>
        <v>0</v>
      </c>
      <c r="F5" s="15">
        <f t="shared" ref="F5:F68" si="6">SUM(B5:E5)</f>
        <v>84</v>
      </c>
      <c r="G5" s="201">
        <f>'[2]19'!H7</f>
        <v>35</v>
      </c>
      <c r="H5" s="202">
        <f>'[2]19'!I7</f>
        <v>0</v>
      </c>
      <c r="I5" s="202">
        <f>'[2]19'!J7</f>
        <v>0</v>
      </c>
      <c r="J5" s="202">
        <f>'[2]19'!K7</f>
        <v>0</v>
      </c>
      <c r="K5" s="15">
        <f t="shared" si="3"/>
        <v>35</v>
      </c>
      <c r="L5" s="18">
        <f>frq!C5</f>
        <v>1</v>
      </c>
      <c r="M5" s="167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</row>
    <row r="6" spans="1:18">
      <c r="A6" s="8" t="s">
        <v>48</v>
      </c>
      <c r="B6" s="201">
        <f>'[2]19'!B8</f>
        <v>84</v>
      </c>
      <c r="C6" s="202">
        <f>'[2]19'!C8</f>
        <v>0</v>
      </c>
      <c r="D6" s="202">
        <f>'[2]19'!D8</f>
        <v>0</v>
      </c>
      <c r="E6" s="202">
        <f>'[2]19'!E8</f>
        <v>0</v>
      </c>
      <c r="F6" s="15">
        <f t="shared" si="6"/>
        <v>84</v>
      </c>
      <c r="G6" s="201">
        <f>'[2]19'!H8</f>
        <v>35</v>
      </c>
      <c r="H6" s="202">
        <f>'[2]19'!I8</f>
        <v>0</v>
      </c>
      <c r="I6" s="202">
        <f>'[2]19'!J8</f>
        <v>0</v>
      </c>
      <c r="J6" s="202">
        <f>'[2]19'!K8</f>
        <v>0</v>
      </c>
      <c r="K6" s="15">
        <f t="shared" si="3"/>
        <v>35</v>
      </c>
      <c r="L6" s="18">
        <f>frq!C6</f>
        <v>1</v>
      </c>
      <c r="M6" s="167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</row>
    <row r="7" spans="1:18">
      <c r="A7" s="8" t="s">
        <v>49</v>
      </c>
      <c r="B7" s="201">
        <f>'[2]19'!B9</f>
        <v>84</v>
      </c>
      <c r="C7" s="202">
        <f>'[2]19'!C9</f>
        <v>0</v>
      </c>
      <c r="D7" s="202">
        <f>'[2]19'!D9</f>
        <v>0</v>
      </c>
      <c r="E7" s="202">
        <f>'[2]19'!E9</f>
        <v>0</v>
      </c>
      <c r="F7" s="15">
        <f t="shared" si="6"/>
        <v>84</v>
      </c>
      <c r="G7" s="201">
        <f>'[2]19'!H9</f>
        <v>35</v>
      </c>
      <c r="H7" s="202">
        <f>'[2]19'!I9</f>
        <v>0</v>
      </c>
      <c r="I7" s="202">
        <f>'[2]19'!J9</f>
        <v>0</v>
      </c>
      <c r="J7" s="202">
        <f>'[2]19'!K9</f>
        <v>0</v>
      </c>
      <c r="K7" s="15">
        <f t="shared" si="3"/>
        <v>35</v>
      </c>
      <c r="L7" s="18">
        <f>frq!C7</f>
        <v>1</v>
      </c>
      <c r="M7" s="167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</row>
    <row r="8" spans="1:18">
      <c r="A8" s="8" t="s">
        <v>50</v>
      </c>
      <c r="B8" s="201">
        <f>'[2]19'!B10</f>
        <v>84</v>
      </c>
      <c r="C8" s="202">
        <f>'[2]19'!C10</f>
        <v>0</v>
      </c>
      <c r="D8" s="202">
        <f>'[2]19'!D10</f>
        <v>0</v>
      </c>
      <c r="E8" s="202">
        <f>'[2]19'!E10</f>
        <v>0</v>
      </c>
      <c r="F8" s="15">
        <f t="shared" si="6"/>
        <v>84</v>
      </c>
      <c r="G8" s="201">
        <f>'[2]19'!H10</f>
        <v>35</v>
      </c>
      <c r="H8" s="202">
        <f>'[2]19'!I10</f>
        <v>0</v>
      </c>
      <c r="I8" s="202">
        <f>'[2]19'!J10</f>
        <v>0</v>
      </c>
      <c r="J8" s="202">
        <f>'[2]19'!K10</f>
        <v>0</v>
      </c>
      <c r="K8" s="15">
        <f t="shared" si="3"/>
        <v>35</v>
      </c>
      <c r="L8" s="18">
        <f>frq!C8</f>
        <v>1</v>
      </c>
      <c r="M8" s="167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</row>
    <row r="9" spans="1:18">
      <c r="A9" s="8" t="s">
        <v>51</v>
      </c>
      <c r="B9" s="201">
        <f>'[2]19'!B11</f>
        <v>84</v>
      </c>
      <c r="C9" s="202">
        <f>'[2]19'!C11</f>
        <v>0</v>
      </c>
      <c r="D9" s="202">
        <f>'[2]19'!D11</f>
        <v>0</v>
      </c>
      <c r="E9" s="202">
        <f>'[2]19'!E11</f>
        <v>0</v>
      </c>
      <c r="F9" s="15">
        <f t="shared" si="6"/>
        <v>84</v>
      </c>
      <c r="G9" s="201">
        <f>'[2]19'!H11</f>
        <v>35</v>
      </c>
      <c r="H9" s="202">
        <f>'[2]19'!I11</f>
        <v>0</v>
      </c>
      <c r="I9" s="202">
        <f>'[2]19'!J11</f>
        <v>0</v>
      </c>
      <c r="J9" s="202">
        <f>'[2]19'!K11</f>
        <v>0</v>
      </c>
      <c r="K9" s="15">
        <f t="shared" si="3"/>
        <v>35</v>
      </c>
      <c r="L9" s="18">
        <f>frq!C9</f>
        <v>1</v>
      </c>
      <c r="M9" s="167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</row>
    <row r="10" spans="1:18">
      <c r="A10" s="8" t="s">
        <v>52</v>
      </c>
      <c r="B10" s="201">
        <f>'[2]19'!B12</f>
        <v>84</v>
      </c>
      <c r="C10" s="202">
        <f>'[2]19'!C12</f>
        <v>0</v>
      </c>
      <c r="D10" s="202">
        <f>'[2]19'!D12</f>
        <v>0</v>
      </c>
      <c r="E10" s="202">
        <f>'[2]19'!E12</f>
        <v>0</v>
      </c>
      <c r="F10" s="15">
        <f t="shared" si="6"/>
        <v>84</v>
      </c>
      <c r="G10" s="201">
        <f>'[2]19'!H12</f>
        <v>35</v>
      </c>
      <c r="H10" s="202">
        <f>'[2]19'!I12</f>
        <v>0</v>
      </c>
      <c r="I10" s="202">
        <f>'[2]19'!J12</f>
        <v>0</v>
      </c>
      <c r="J10" s="202">
        <f>'[2]19'!K12</f>
        <v>0</v>
      </c>
      <c r="K10" s="15">
        <f t="shared" si="3"/>
        <v>35</v>
      </c>
      <c r="L10" s="18">
        <f>frq!C10</f>
        <v>1</v>
      </c>
      <c r="M10" s="167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</row>
    <row r="11" spans="1:18">
      <c r="A11" s="8" t="s">
        <v>53</v>
      </c>
      <c r="B11" s="201">
        <f>'[2]19'!B13</f>
        <v>84</v>
      </c>
      <c r="C11" s="202">
        <f>'[2]19'!C13</f>
        <v>0</v>
      </c>
      <c r="D11" s="202">
        <f>'[2]19'!D13</f>
        <v>0</v>
      </c>
      <c r="E11" s="202">
        <f>'[2]19'!E13</f>
        <v>0</v>
      </c>
      <c r="F11" s="15">
        <f t="shared" si="6"/>
        <v>84</v>
      </c>
      <c r="G11" s="201">
        <f>'[2]19'!H13</f>
        <v>35</v>
      </c>
      <c r="H11" s="202">
        <f>'[2]19'!I13</f>
        <v>0</v>
      </c>
      <c r="I11" s="202">
        <f>'[2]19'!J13</f>
        <v>0</v>
      </c>
      <c r="J11" s="202">
        <f>'[2]19'!K13</f>
        <v>0</v>
      </c>
      <c r="K11" s="15">
        <f t="shared" si="3"/>
        <v>35</v>
      </c>
      <c r="L11" s="18">
        <f>frq!C11</f>
        <v>1</v>
      </c>
      <c r="M11" s="167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</row>
    <row r="12" spans="1:18">
      <c r="A12" s="8" t="s">
        <v>54</v>
      </c>
      <c r="B12" s="201">
        <f>'[2]19'!B14</f>
        <v>84</v>
      </c>
      <c r="C12" s="202">
        <f>'[2]19'!C14</f>
        <v>0</v>
      </c>
      <c r="D12" s="202">
        <f>'[2]19'!D14</f>
        <v>0</v>
      </c>
      <c r="E12" s="202">
        <f>'[2]19'!E14</f>
        <v>0</v>
      </c>
      <c r="F12" s="15">
        <f t="shared" si="6"/>
        <v>84</v>
      </c>
      <c r="G12" s="201">
        <f>'[2]19'!H14</f>
        <v>36</v>
      </c>
      <c r="H12" s="202">
        <f>'[2]19'!I14</f>
        <v>0</v>
      </c>
      <c r="I12" s="202">
        <f>'[2]19'!J14</f>
        <v>0</v>
      </c>
      <c r="J12" s="202">
        <f>'[2]19'!K14</f>
        <v>0</v>
      </c>
      <c r="K12" s="15">
        <f t="shared" si="3"/>
        <v>36</v>
      </c>
      <c r="L12" s="18">
        <f>frq!C12</f>
        <v>1</v>
      </c>
      <c r="M12" s="167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</row>
    <row r="13" spans="1:18">
      <c r="A13" s="8" t="s">
        <v>55</v>
      </c>
      <c r="B13" s="201">
        <f>'[2]19'!B15</f>
        <v>84</v>
      </c>
      <c r="C13" s="202">
        <f>'[2]19'!C15</f>
        <v>0</v>
      </c>
      <c r="D13" s="202">
        <f>'[2]19'!D15</f>
        <v>0</v>
      </c>
      <c r="E13" s="202">
        <f>'[2]19'!E15</f>
        <v>0</v>
      </c>
      <c r="F13" s="15">
        <f t="shared" si="6"/>
        <v>84</v>
      </c>
      <c r="G13" s="201">
        <f>'[2]19'!H15</f>
        <v>36</v>
      </c>
      <c r="H13" s="202">
        <f>'[2]19'!I15</f>
        <v>0</v>
      </c>
      <c r="I13" s="202">
        <f>'[2]19'!J15</f>
        <v>0</v>
      </c>
      <c r="J13" s="202">
        <f>'[2]19'!K15</f>
        <v>0</v>
      </c>
      <c r="K13" s="15">
        <f t="shared" si="3"/>
        <v>36</v>
      </c>
      <c r="L13" s="18">
        <f>frq!C13</f>
        <v>1</v>
      </c>
      <c r="M13" s="167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</row>
    <row r="14" spans="1:18">
      <c r="A14" s="8" t="s">
        <v>56</v>
      </c>
      <c r="B14" s="201">
        <f>'[2]19'!B16</f>
        <v>84</v>
      </c>
      <c r="C14" s="202">
        <f>'[2]19'!C16</f>
        <v>0</v>
      </c>
      <c r="D14" s="202">
        <f>'[2]19'!D16</f>
        <v>0</v>
      </c>
      <c r="E14" s="202">
        <f>'[2]19'!E16</f>
        <v>0</v>
      </c>
      <c r="F14" s="15">
        <f t="shared" si="6"/>
        <v>84</v>
      </c>
      <c r="G14" s="201">
        <f>'[2]19'!H16</f>
        <v>36</v>
      </c>
      <c r="H14" s="202">
        <f>'[2]19'!I16</f>
        <v>0</v>
      </c>
      <c r="I14" s="202">
        <f>'[2]19'!J16</f>
        <v>0</v>
      </c>
      <c r="J14" s="202">
        <f>'[2]19'!K16</f>
        <v>0</v>
      </c>
      <c r="K14" s="15">
        <f t="shared" si="3"/>
        <v>36</v>
      </c>
      <c r="L14" s="18">
        <f>frq!C14</f>
        <v>1</v>
      </c>
      <c r="M14" s="167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</row>
    <row r="15" spans="1:18">
      <c r="A15" s="8" t="s">
        <v>57</v>
      </c>
      <c r="B15" s="201">
        <f>'[2]19'!B17</f>
        <v>84</v>
      </c>
      <c r="C15" s="202">
        <f>'[2]19'!C17</f>
        <v>0</v>
      </c>
      <c r="D15" s="202">
        <f>'[2]19'!D17</f>
        <v>0</v>
      </c>
      <c r="E15" s="202">
        <f>'[2]19'!E17</f>
        <v>0</v>
      </c>
      <c r="F15" s="15">
        <f t="shared" si="6"/>
        <v>84</v>
      </c>
      <c r="G15" s="201">
        <f>'[2]19'!H17</f>
        <v>35</v>
      </c>
      <c r="H15" s="202">
        <f>'[2]19'!I17</f>
        <v>0</v>
      </c>
      <c r="I15" s="202">
        <f>'[2]19'!J17</f>
        <v>0</v>
      </c>
      <c r="J15" s="202">
        <f>'[2]19'!K17</f>
        <v>0</v>
      </c>
      <c r="K15" s="15">
        <f t="shared" si="3"/>
        <v>35</v>
      </c>
      <c r="L15" s="18">
        <f>frq!C15</f>
        <v>1</v>
      </c>
      <c r="M15" s="167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</row>
    <row r="16" spans="1:18">
      <c r="A16" s="8" t="s">
        <v>58</v>
      </c>
      <c r="B16" s="201">
        <f>'[2]19'!B18</f>
        <v>84</v>
      </c>
      <c r="C16" s="202">
        <f>'[2]19'!C18</f>
        <v>0</v>
      </c>
      <c r="D16" s="202">
        <f>'[2]19'!D18</f>
        <v>0</v>
      </c>
      <c r="E16" s="202">
        <f>'[2]19'!E18</f>
        <v>0</v>
      </c>
      <c r="F16" s="15">
        <f t="shared" si="6"/>
        <v>84</v>
      </c>
      <c r="G16" s="201">
        <f>'[2]19'!H18</f>
        <v>35</v>
      </c>
      <c r="H16" s="202">
        <f>'[2]19'!I18</f>
        <v>0</v>
      </c>
      <c r="I16" s="202">
        <f>'[2]19'!J18</f>
        <v>0</v>
      </c>
      <c r="J16" s="202">
        <f>'[2]19'!K18</f>
        <v>0</v>
      </c>
      <c r="K16" s="15">
        <f t="shared" si="3"/>
        <v>35</v>
      </c>
      <c r="L16" s="18">
        <f>frq!C16</f>
        <v>1</v>
      </c>
      <c r="M16" s="167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</row>
    <row r="17" spans="1:18">
      <c r="A17" s="8" t="s">
        <v>59</v>
      </c>
      <c r="B17" s="201">
        <f>'[2]19'!B19</f>
        <v>84</v>
      </c>
      <c r="C17" s="202">
        <f>'[2]19'!C19</f>
        <v>0</v>
      </c>
      <c r="D17" s="202">
        <f>'[2]19'!D19</f>
        <v>0</v>
      </c>
      <c r="E17" s="202">
        <f>'[2]19'!E19</f>
        <v>0</v>
      </c>
      <c r="F17" s="15">
        <f t="shared" si="6"/>
        <v>84</v>
      </c>
      <c r="G17" s="201">
        <f>'[2]19'!H19</f>
        <v>35</v>
      </c>
      <c r="H17" s="202">
        <f>'[2]19'!I19</f>
        <v>0</v>
      </c>
      <c r="I17" s="202">
        <f>'[2]19'!J19</f>
        <v>0</v>
      </c>
      <c r="J17" s="202">
        <f>'[2]19'!K19</f>
        <v>0</v>
      </c>
      <c r="K17" s="15">
        <f t="shared" si="3"/>
        <v>35</v>
      </c>
      <c r="L17" s="18">
        <f>frq!C17</f>
        <v>1</v>
      </c>
      <c r="M17" s="167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</row>
    <row r="18" spans="1:18">
      <c r="A18" s="8" t="s">
        <v>60</v>
      </c>
      <c r="B18" s="201">
        <f>'[2]19'!B20</f>
        <v>84</v>
      </c>
      <c r="C18" s="202">
        <f>'[2]19'!C20</f>
        <v>0</v>
      </c>
      <c r="D18" s="202">
        <f>'[2]19'!D20</f>
        <v>0</v>
      </c>
      <c r="E18" s="202">
        <f>'[2]19'!E20</f>
        <v>0</v>
      </c>
      <c r="F18" s="15">
        <f t="shared" si="6"/>
        <v>84</v>
      </c>
      <c r="G18" s="201">
        <f>'[2]19'!H20</f>
        <v>35</v>
      </c>
      <c r="H18" s="202">
        <f>'[2]19'!I20</f>
        <v>0</v>
      </c>
      <c r="I18" s="202">
        <f>'[2]19'!J20</f>
        <v>0</v>
      </c>
      <c r="J18" s="202">
        <f>'[2]19'!K20</f>
        <v>0</v>
      </c>
      <c r="K18" s="15">
        <f t="shared" si="3"/>
        <v>35</v>
      </c>
      <c r="L18" s="18">
        <f>frq!C18</f>
        <v>1</v>
      </c>
      <c r="M18" s="167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</row>
    <row r="19" spans="1:18">
      <c r="A19" s="8" t="s">
        <v>61</v>
      </c>
      <c r="B19" s="201">
        <f>'[2]19'!B21</f>
        <v>84</v>
      </c>
      <c r="C19" s="202">
        <f>'[2]19'!C21</f>
        <v>0</v>
      </c>
      <c r="D19" s="202">
        <f>'[2]19'!D21</f>
        <v>0</v>
      </c>
      <c r="E19" s="202">
        <f>'[2]19'!E21</f>
        <v>0</v>
      </c>
      <c r="F19" s="15">
        <f t="shared" si="6"/>
        <v>84</v>
      </c>
      <c r="G19" s="201">
        <f>'[2]19'!H21</f>
        <v>35</v>
      </c>
      <c r="H19" s="202">
        <f>'[2]19'!I21</f>
        <v>0</v>
      </c>
      <c r="I19" s="202">
        <f>'[2]19'!J21</f>
        <v>0</v>
      </c>
      <c r="J19" s="202">
        <f>'[2]19'!K21</f>
        <v>0</v>
      </c>
      <c r="K19" s="15">
        <f t="shared" si="3"/>
        <v>35</v>
      </c>
      <c r="L19" s="18">
        <f>frq!C19</f>
        <v>1</v>
      </c>
      <c r="M19" s="167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</row>
    <row r="20" spans="1:18">
      <c r="A20" s="8" t="s">
        <v>62</v>
      </c>
      <c r="B20" s="201">
        <f>'[2]19'!B22</f>
        <v>84</v>
      </c>
      <c r="C20" s="202">
        <f>'[2]19'!C22</f>
        <v>0</v>
      </c>
      <c r="D20" s="202">
        <f>'[2]19'!D22</f>
        <v>0</v>
      </c>
      <c r="E20" s="202">
        <f>'[2]19'!E22</f>
        <v>0</v>
      </c>
      <c r="F20" s="15">
        <f t="shared" si="6"/>
        <v>84</v>
      </c>
      <c r="G20" s="201">
        <f>'[2]19'!H22</f>
        <v>35</v>
      </c>
      <c r="H20" s="202">
        <f>'[2]19'!I22</f>
        <v>0</v>
      </c>
      <c r="I20" s="202">
        <f>'[2]19'!J22</f>
        <v>0</v>
      </c>
      <c r="J20" s="202">
        <f>'[2]19'!K22</f>
        <v>0</v>
      </c>
      <c r="K20" s="15">
        <f t="shared" si="3"/>
        <v>35</v>
      </c>
      <c r="L20" s="18">
        <f>frq!C20</f>
        <v>1</v>
      </c>
      <c r="M20" s="167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</row>
    <row r="21" spans="1:18">
      <c r="A21" s="8" t="s">
        <v>63</v>
      </c>
      <c r="B21" s="201">
        <f>'[2]19'!B23</f>
        <v>84</v>
      </c>
      <c r="C21" s="202">
        <f>'[2]19'!C23</f>
        <v>0</v>
      </c>
      <c r="D21" s="202">
        <f>'[2]19'!D23</f>
        <v>0</v>
      </c>
      <c r="E21" s="202">
        <f>'[2]19'!E23</f>
        <v>0</v>
      </c>
      <c r="F21" s="15">
        <f t="shared" si="6"/>
        <v>84</v>
      </c>
      <c r="G21" s="201">
        <f>'[2]19'!H23</f>
        <v>35</v>
      </c>
      <c r="H21" s="202">
        <f>'[2]19'!I23</f>
        <v>0</v>
      </c>
      <c r="I21" s="202">
        <f>'[2]19'!J23</f>
        <v>0</v>
      </c>
      <c r="J21" s="202">
        <f>'[2]19'!K23</f>
        <v>0</v>
      </c>
      <c r="K21" s="15">
        <f t="shared" si="3"/>
        <v>35</v>
      </c>
      <c r="L21" s="18">
        <f>frq!C21</f>
        <v>1</v>
      </c>
      <c r="M21" s="167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</row>
    <row r="22" spans="1:18">
      <c r="A22" s="8" t="s">
        <v>64</v>
      </c>
      <c r="B22" s="201">
        <f>'[2]19'!B24</f>
        <v>84</v>
      </c>
      <c r="C22" s="202">
        <f>'[2]19'!C24</f>
        <v>0</v>
      </c>
      <c r="D22" s="202">
        <f>'[2]19'!D24</f>
        <v>0</v>
      </c>
      <c r="E22" s="202">
        <f>'[2]19'!E24</f>
        <v>0</v>
      </c>
      <c r="F22" s="15">
        <f t="shared" si="6"/>
        <v>84</v>
      </c>
      <c r="G22" s="201">
        <f>'[2]19'!H24</f>
        <v>35</v>
      </c>
      <c r="H22" s="202">
        <f>'[2]19'!I24</f>
        <v>0</v>
      </c>
      <c r="I22" s="202">
        <f>'[2]19'!J24</f>
        <v>0</v>
      </c>
      <c r="J22" s="202">
        <f>'[2]19'!K24</f>
        <v>0</v>
      </c>
      <c r="K22" s="15">
        <f t="shared" si="3"/>
        <v>35</v>
      </c>
      <c r="L22" s="18">
        <f>frq!C22</f>
        <v>1</v>
      </c>
      <c r="M22" s="167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</row>
    <row r="23" spans="1:18">
      <c r="A23" s="8" t="s">
        <v>65</v>
      </c>
      <c r="B23" s="201">
        <f>'[2]19'!B25</f>
        <v>84</v>
      </c>
      <c r="C23" s="202">
        <f>'[2]19'!C25</f>
        <v>0</v>
      </c>
      <c r="D23" s="202">
        <f>'[2]19'!D25</f>
        <v>0</v>
      </c>
      <c r="E23" s="202">
        <f>'[2]19'!E25</f>
        <v>0</v>
      </c>
      <c r="F23" s="15">
        <f t="shared" si="6"/>
        <v>84</v>
      </c>
      <c r="G23" s="201">
        <f>'[2]19'!H25</f>
        <v>36</v>
      </c>
      <c r="H23" s="202">
        <f>'[2]19'!I25</f>
        <v>0</v>
      </c>
      <c r="I23" s="202">
        <f>'[2]19'!J25</f>
        <v>0</v>
      </c>
      <c r="J23" s="202">
        <f>'[2]19'!K25</f>
        <v>0</v>
      </c>
      <c r="K23" s="15">
        <f t="shared" si="3"/>
        <v>36</v>
      </c>
      <c r="L23" s="18">
        <f>frq!C23</f>
        <v>1</v>
      </c>
      <c r="M23" s="167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</row>
    <row r="24" spans="1:18">
      <c r="A24" s="8" t="s">
        <v>66</v>
      </c>
      <c r="B24" s="201">
        <f>'[2]19'!B26</f>
        <v>84</v>
      </c>
      <c r="C24" s="202">
        <f>'[2]19'!C26</f>
        <v>0</v>
      </c>
      <c r="D24" s="202">
        <f>'[2]19'!D26</f>
        <v>0</v>
      </c>
      <c r="E24" s="202">
        <f>'[2]19'!E26</f>
        <v>0</v>
      </c>
      <c r="F24" s="15">
        <f t="shared" si="6"/>
        <v>84</v>
      </c>
      <c r="G24" s="201">
        <f>'[2]19'!H26</f>
        <v>36</v>
      </c>
      <c r="H24" s="202">
        <f>'[2]19'!I26</f>
        <v>0</v>
      </c>
      <c r="I24" s="202">
        <f>'[2]19'!J26</f>
        <v>0</v>
      </c>
      <c r="J24" s="202">
        <f>'[2]19'!K26</f>
        <v>0</v>
      </c>
      <c r="K24" s="15">
        <f t="shared" si="3"/>
        <v>36</v>
      </c>
      <c r="L24" s="18">
        <f>frq!C24</f>
        <v>1</v>
      </c>
      <c r="M24" s="167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</row>
    <row r="25" spans="1:18">
      <c r="A25" s="8" t="s">
        <v>67</v>
      </c>
      <c r="B25" s="201">
        <f>'[2]19'!B27</f>
        <v>84</v>
      </c>
      <c r="C25" s="202">
        <f>'[2]19'!C27</f>
        <v>0</v>
      </c>
      <c r="D25" s="202">
        <f>'[2]19'!D27</f>
        <v>0</v>
      </c>
      <c r="E25" s="202">
        <f>'[2]19'!E27</f>
        <v>0</v>
      </c>
      <c r="F25" s="15">
        <f t="shared" si="6"/>
        <v>84</v>
      </c>
      <c r="G25" s="201">
        <f>'[2]19'!H27</f>
        <v>36</v>
      </c>
      <c r="H25" s="202">
        <f>'[2]19'!I27</f>
        <v>0</v>
      </c>
      <c r="I25" s="202">
        <f>'[2]19'!J27</f>
        <v>0</v>
      </c>
      <c r="J25" s="202">
        <f>'[2]19'!K27</f>
        <v>0</v>
      </c>
      <c r="K25" s="15">
        <f t="shared" si="3"/>
        <v>36</v>
      </c>
      <c r="L25" s="18">
        <f>frq!C25</f>
        <v>1</v>
      </c>
      <c r="M25" s="167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</row>
    <row r="26" spans="1:18">
      <c r="A26" s="8" t="s">
        <v>68</v>
      </c>
      <c r="B26" s="201">
        <f>'[2]19'!B28</f>
        <v>84</v>
      </c>
      <c r="C26" s="202">
        <f>'[2]19'!C28</f>
        <v>0</v>
      </c>
      <c r="D26" s="202">
        <f>'[2]19'!D28</f>
        <v>0</v>
      </c>
      <c r="E26" s="202">
        <f>'[2]19'!E28</f>
        <v>0</v>
      </c>
      <c r="F26" s="15">
        <f t="shared" si="6"/>
        <v>84</v>
      </c>
      <c r="G26" s="201">
        <f>'[2]19'!H28</f>
        <v>36</v>
      </c>
      <c r="H26" s="202">
        <f>'[2]19'!I28</f>
        <v>0</v>
      </c>
      <c r="I26" s="202">
        <f>'[2]19'!J28</f>
        <v>0</v>
      </c>
      <c r="J26" s="202">
        <f>'[2]19'!K28</f>
        <v>0</v>
      </c>
      <c r="K26" s="15">
        <f t="shared" si="3"/>
        <v>36</v>
      </c>
      <c r="L26" s="18">
        <f>frq!C26</f>
        <v>1</v>
      </c>
      <c r="M26" s="167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</row>
    <row r="27" spans="1:18">
      <c r="A27" s="8" t="s">
        <v>69</v>
      </c>
      <c r="B27" s="201">
        <f>'[2]19'!B29</f>
        <v>84</v>
      </c>
      <c r="C27" s="202">
        <f>'[2]19'!C29</f>
        <v>0</v>
      </c>
      <c r="D27" s="202">
        <f>'[2]19'!D29</f>
        <v>0</v>
      </c>
      <c r="E27" s="202">
        <f>'[2]19'!E29</f>
        <v>0</v>
      </c>
      <c r="F27" s="15">
        <f t="shared" si="6"/>
        <v>84</v>
      </c>
      <c r="G27" s="201">
        <f>'[2]19'!H29</f>
        <v>36</v>
      </c>
      <c r="H27" s="202">
        <f>'[2]19'!I29</f>
        <v>0</v>
      </c>
      <c r="I27" s="202">
        <f>'[2]19'!J29</f>
        <v>0</v>
      </c>
      <c r="J27" s="202">
        <f>'[2]19'!K29</f>
        <v>0</v>
      </c>
      <c r="K27" s="15">
        <f t="shared" si="3"/>
        <v>36</v>
      </c>
      <c r="L27" s="18">
        <f>frq!C27</f>
        <v>1</v>
      </c>
      <c r="M27" s="167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</row>
    <row r="28" spans="1:18">
      <c r="A28" s="8" t="s">
        <v>70</v>
      </c>
      <c r="B28" s="201">
        <f>'[2]19'!B30</f>
        <v>84</v>
      </c>
      <c r="C28" s="202">
        <f>'[2]19'!C30</f>
        <v>0</v>
      </c>
      <c r="D28" s="202">
        <f>'[2]19'!D30</f>
        <v>0</v>
      </c>
      <c r="E28" s="202">
        <f>'[2]19'!E30</f>
        <v>0</v>
      </c>
      <c r="F28" s="15">
        <f t="shared" si="6"/>
        <v>84</v>
      </c>
      <c r="G28" s="201">
        <f>'[2]19'!H30</f>
        <v>36</v>
      </c>
      <c r="H28" s="202">
        <f>'[2]19'!I30</f>
        <v>0</v>
      </c>
      <c r="I28" s="202">
        <f>'[2]19'!J30</f>
        <v>0</v>
      </c>
      <c r="J28" s="202">
        <f>'[2]19'!K30</f>
        <v>0</v>
      </c>
      <c r="K28" s="15">
        <f t="shared" si="3"/>
        <v>36</v>
      </c>
      <c r="L28" s="18">
        <f>frq!C28</f>
        <v>1</v>
      </c>
      <c r="M28" s="167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</row>
    <row r="29" spans="1:18">
      <c r="A29" s="8" t="s">
        <v>71</v>
      </c>
      <c r="B29" s="201">
        <f>'[2]19'!B31</f>
        <v>84</v>
      </c>
      <c r="C29" s="202">
        <f>'[2]19'!C31</f>
        <v>0</v>
      </c>
      <c r="D29" s="202">
        <f>'[2]19'!D31</f>
        <v>0</v>
      </c>
      <c r="E29" s="202">
        <f>'[2]19'!E31</f>
        <v>0</v>
      </c>
      <c r="F29" s="15">
        <f t="shared" si="6"/>
        <v>84</v>
      </c>
      <c r="G29" s="201">
        <f>'[2]19'!H31</f>
        <v>36</v>
      </c>
      <c r="H29" s="202">
        <f>'[2]19'!I31</f>
        <v>0</v>
      </c>
      <c r="I29" s="202">
        <f>'[2]19'!J31</f>
        <v>0</v>
      </c>
      <c r="J29" s="202">
        <f>'[2]19'!K31</f>
        <v>0</v>
      </c>
      <c r="K29" s="15">
        <f t="shared" si="3"/>
        <v>36</v>
      </c>
      <c r="L29" s="18">
        <f>frq!C29</f>
        <v>1</v>
      </c>
      <c r="M29" s="167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</row>
    <row r="30" spans="1:18">
      <c r="A30" s="8" t="s">
        <v>72</v>
      </c>
      <c r="B30" s="201">
        <f>'[2]19'!B32</f>
        <v>84</v>
      </c>
      <c r="C30" s="202">
        <f>'[2]19'!C32</f>
        <v>0</v>
      </c>
      <c r="D30" s="202">
        <f>'[2]19'!D32</f>
        <v>0</v>
      </c>
      <c r="E30" s="202">
        <f>'[2]19'!E32</f>
        <v>0</v>
      </c>
      <c r="F30" s="15">
        <f t="shared" si="6"/>
        <v>84</v>
      </c>
      <c r="G30" s="201">
        <f>'[2]19'!H32</f>
        <v>36</v>
      </c>
      <c r="H30" s="202">
        <f>'[2]19'!I32</f>
        <v>0</v>
      </c>
      <c r="I30" s="202">
        <f>'[2]19'!J32</f>
        <v>0</v>
      </c>
      <c r="J30" s="202">
        <f>'[2]19'!K32</f>
        <v>0</v>
      </c>
      <c r="K30" s="15">
        <f t="shared" si="3"/>
        <v>36</v>
      </c>
      <c r="L30" s="18">
        <f>frq!C30</f>
        <v>1</v>
      </c>
      <c r="M30" s="167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</row>
    <row r="31" spans="1:18">
      <c r="A31" s="8" t="s">
        <v>73</v>
      </c>
      <c r="B31" s="201">
        <f>'[2]19'!B33</f>
        <v>84</v>
      </c>
      <c r="C31" s="202">
        <f>'[2]19'!C33</f>
        <v>0</v>
      </c>
      <c r="D31" s="202">
        <f>'[2]19'!D33</f>
        <v>0</v>
      </c>
      <c r="E31" s="202">
        <f>'[2]19'!E33</f>
        <v>0</v>
      </c>
      <c r="F31" s="15">
        <f t="shared" si="6"/>
        <v>84</v>
      </c>
      <c r="G31" s="201">
        <f>'[2]19'!H33</f>
        <v>35</v>
      </c>
      <c r="H31" s="202">
        <f>'[2]19'!I33</f>
        <v>0</v>
      </c>
      <c r="I31" s="202">
        <f>'[2]19'!J33</f>
        <v>0</v>
      </c>
      <c r="J31" s="202">
        <f>'[2]19'!K33</f>
        <v>0</v>
      </c>
      <c r="K31" s="15">
        <f t="shared" si="3"/>
        <v>35</v>
      </c>
      <c r="L31" s="18">
        <f>frq!C31</f>
        <v>1</v>
      </c>
      <c r="M31" s="167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</row>
    <row r="32" spans="1:18">
      <c r="A32" s="8" t="s">
        <v>74</v>
      </c>
      <c r="B32" s="201">
        <f>'[2]19'!B34</f>
        <v>84</v>
      </c>
      <c r="C32" s="202">
        <f>'[2]19'!C34</f>
        <v>0</v>
      </c>
      <c r="D32" s="202">
        <f>'[2]19'!D34</f>
        <v>0</v>
      </c>
      <c r="E32" s="202">
        <f>'[2]19'!E34</f>
        <v>0</v>
      </c>
      <c r="F32" s="15">
        <f t="shared" si="6"/>
        <v>84</v>
      </c>
      <c r="G32" s="201">
        <f>'[2]19'!H34</f>
        <v>35</v>
      </c>
      <c r="H32" s="202">
        <f>'[2]19'!I34</f>
        <v>0</v>
      </c>
      <c r="I32" s="202">
        <f>'[2]19'!J34</f>
        <v>0</v>
      </c>
      <c r="J32" s="202">
        <f>'[2]19'!K34</f>
        <v>0</v>
      </c>
      <c r="K32" s="15">
        <f t="shared" si="3"/>
        <v>35</v>
      </c>
      <c r="L32" s="18">
        <f>frq!C32</f>
        <v>1</v>
      </c>
      <c r="M32" s="167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</row>
    <row r="33" spans="1:18">
      <c r="A33" s="8" t="s">
        <v>75</v>
      </c>
      <c r="B33" s="201">
        <f>'[2]19'!B35</f>
        <v>84</v>
      </c>
      <c r="C33" s="202">
        <f>'[2]19'!C35</f>
        <v>0</v>
      </c>
      <c r="D33" s="202">
        <f>'[2]19'!D35</f>
        <v>0</v>
      </c>
      <c r="E33" s="202">
        <f>'[2]19'!E35</f>
        <v>0</v>
      </c>
      <c r="F33" s="15">
        <f t="shared" si="6"/>
        <v>84</v>
      </c>
      <c r="G33" s="201">
        <f>'[2]19'!H35</f>
        <v>35</v>
      </c>
      <c r="H33" s="202">
        <f>'[2]19'!I35</f>
        <v>0</v>
      </c>
      <c r="I33" s="202">
        <f>'[2]19'!J35</f>
        <v>0</v>
      </c>
      <c r="J33" s="202">
        <f>'[2]19'!K35</f>
        <v>0</v>
      </c>
      <c r="K33" s="15">
        <f t="shared" si="3"/>
        <v>35</v>
      </c>
      <c r="L33" s="18">
        <f>frq!C33</f>
        <v>1</v>
      </c>
      <c r="M33" s="167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</row>
    <row r="34" spans="1:18">
      <c r="A34" s="8" t="s">
        <v>76</v>
      </c>
      <c r="B34" s="201">
        <f>'[2]19'!B36</f>
        <v>84</v>
      </c>
      <c r="C34" s="202">
        <f>'[2]19'!C36</f>
        <v>0</v>
      </c>
      <c r="D34" s="202">
        <f>'[2]19'!D36</f>
        <v>0</v>
      </c>
      <c r="E34" s="202">
        <f>'[2]19'!E36</f>
        <v>0</v>
      </c>
      <c r="F34" s="15">
        <f t="shared" si="6"/>
        <v>84</v>
      </c>
      <c r="G34" s="201">
        <f>'[2]19'!H36</f>
        <v>35</v>
      </c>
      <c r="H34" s="202">
        <f>'[2]19'!I36</f>
        <v>0</v>
      </c>
      <c r="I34" s="202">
        <f>'[2]19'!J36</f>
        <v>0</v>
      </c>
      <c r="J34" s="202">
        <f>'[2]19'!K36</f>
        <v>0</v>
      </c>
      <c r="K34" s="15">
        <f t="shared" si="3"/>
        <v>35</v>
      </c>
      <c r="L34" s="18">
        <f>frq!C34</f>
        <v>1</v>
      </c>
      <c r="M34" s="167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</row>
    <row r="35" spans="1:18">
      <c r="A35" s="8" t="s">
        <v>77</v>
      </c>
      <c r="B35" s="201">
        <f>'[2]19'!B37</f>
        <v>84</v>
      </c>
      <c r="C35" s="202">
        <f>'[2]19'!C37</f>
        <v>0</v>
      </c>
      <c r="D35" s="202">
        <f>'[2]19'!D37</f>
        <v>0</v>
      </c>
      <c r="E35" s="202">
        <f>'[2]19'!E37</f>
        <v>0</v>
      </c>
      <c r="F35" s="15">
        <f t="shared" si="6"/>
        <v>84</v>
      </c>
      <c r="G35" s="201">
        <f>'[2]19'!H37</f>
        <v>35</v>
      </c>
      <c r="H35" s="202">
        <f>'[2]19'!I37</f>
        <v>0</v>
      </c>
      <c r="I35" s="202">
        <f>'[2]19'!J37</f>
        <v>0</v>
      </c>
      <c r="J35" s="202">
        <f>'[2]19'!K37</f>
        <v>0</v>
      </c>
      <c r="K35" s="15">
        <f t="shared" si="3"/>
        <v>35</v>
      </c>
      <c r="L35" s="18">
        <f>frq!C35</f>
        <v>1</v>
      </c>
      <c r="M35" s="167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</row>
    <row r="36" spans="1:18">
      <c r="A36" s="8" t="s">
        <v>78</v>
      </c>
      <c r="B36" s="201">
        <f>'[2]19'!B38</f>
        <v>84</v>
      </c>
      <c r="C36" s="202">
        <f>'[2]19'!C38</f>
        <v>0</v>
      </c>
      <c r="D36" s="202">
        <f>'[2]19'!D38</f>
        <v>0</v>
      </c>
      <c r="E36" s="202">
        <f>'[2]19'!E38</f>
        <v>0</v>
      </c>
      <c r="F36" s="15">
        <f t="shared" si="6"/>
        <v>84</v>
      </c>
      <c r="G36" s="201">
        <f>'[2]19'!H38</f>
        <v>35</v>
      </c>
      <c r="H36" s="202">
        <f>'[2]19'!I38</f>
        <v>0</v>
      </c>
      <c r="I36" s="202">
        <f>'[2]19'!J38</f>
        <v>0</v>
      </c>
      <c r="J36" s="202">
        <f>'[2]19'!K38</f>
        <v>0</v>
      </c>
      <c r="K36" s="15">
        <f t="shared" si="3"/>
        <v>35</v>
      </c>
      <c r="L36" s="18">
        <f>frq!C36</f>
        <v>1</v>
      </c>
      <c r="M36" s="167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</row>
    <row r="37" spans="1:18">
      <c r="A37" s="8" t="s">
        <v>79</v>
      </c>
      <c r="B37" s="201">
        <f>'[2]19'!B39</f>
        <v>84</v>
      </c>
      <c r="C37" s="202">
        <f>'[2]19'!C39</f>
        <v>0</v>
      </c>
      <c r="D37" s="202">
        <f>'[2]19'!D39</f>
        <v>0</v>
      </c>
      <c r="E37" s="202">
        <f>'[2]19'!E39</f>
        <v>0</v>
      </c>
      <c r="F37" s="15">
        <f t="shared" si="6"/>
        <v>84</v>
      </c>
      <c r="G37" s="201">
        <f>'[2]19'!H39</f>
        <v>35</v>
      </c>
      <c r="H37" s="202">
        <f>'[2]19'!I39</f>
        <v>0</v>
      </c>
      <c r="I37" s="202">
        <f>'[2]19'!J39</f>
        <v>0</v>
      </c>
      <c r="J37" s="202">
        <f>'[2]19'!K39</f>
        <v>0</v>
      </c>
      <c r="K37" s="15">
        <f t="shared" si="3"/>
        <v>35</v>
      </c>
      <c r="L37" s="18">
        <f>frq!C37</f>
        <v>1</v>
      </c>
      <c r="M37" s="167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</row>
    <row r="38" spans="1:18">
      <c r="A38" s="8" t="s">
        <v>80</v>
      </c>
      <c r="B38" s="201">
        <f>'[2]19'!B40</f>
        <v>84</v>
      </c>
      <c r="C38" s="202">
        <f>'[2]19'!C40</f>
        <v>0</v>
      </c>
      <c r="D38" s="202">
        <f>'[2]19'!D40</f>
        <v>0</v>
      </c>
      <c r="E38" s="202">
        <f>'[2]19'!E40</f>
        <v>0</v>
      </c>
      <c r="F38" s="15">
        <f t="shared" si="6"/>
        <v>84</v>
      </c>
      <c r="G38" s="201">
        <f>'[2]19'!H40</f>
        <v>35</v>
      </c>
      <c r="H38" s="202">
        <f>'[2]19'!I40</f>
        <v>0</v>
      </c>
      <c r="I38" s="202">
        <f>'[2]19'!J40</f>
        <v>0</v>
      </c>
      <c r="J38" s="202">
        <f>'[2]19'!K40</f>
        <v>0</v>
      </c>
      <c r="K38" s="15">
        <f t="shared" si="3"/>
        <v>35</v>
      </c>
      <c r="L38" s="18">
        <f>frq!C38</f>
        <v>1</v>
      </c>
      <c r="M38" s="167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</row>
    <row r="39" spans="1:18">
      <c r="A39" s="8" t="s">
        <v>81</v>
      </c>
      <c r="B39" s="201">
        <f>'[2]19'!B41</f>
        <v>84</v>
      </c>
      <c r="C39" s="202">
        <f>'[2]19'!C41</f>
        <v>0</v>
      </c>
      <c r="D39" s="202">
        <f>'[2]19'!D41</f>
        <v>0</v>
      </c>
      <c r="E39" s="202">
        <f>'[2]19'!E41</f>
        <v>0</v>
      </c>
      <c r="F39" s="15">
        <f t="shared" si="6"/>
        <v>84</v>
      </c>
      <c r="G39" s="201">
        <f>'[2]19'!H41</f>
        <v>35</v>
      </c>
      <c r="H39" s="202">
        <f>'[2]19'!I41</f>
        <v>0</v>
      </c>
      <c r="I39" s="202">
        <f>'[2]19'!J41</f>
        <v>0</v>
      </c>
      <c r="J39" s="202">
        <f>'[2]19'!K41</f>
        <v>0</v>
      </c>
      <c r="K39" s="15">
        <f t="shared" si="3"/>
        <v>35</v>
      </c>
      <c r="L39" s="18">
        <f>frq!C39</f>
        <v>1</v>
      </c>
      <c r="M39" s="167">
        <f t="shared" si="4"/>
        <v>34.6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34.6</v>
      </c>
      <c r="R39" s="18">
        <v>0.4</v>
      </c>
    </row>
    <row r="40" spans="1:18">
      <c r="A40" s="8" t="s">
        <v>82</v>
      </c>
      <c r="B40" s="201">
        <f>'[2]19'!B42</f>
        <v>84</v>
      </c>
      <c r="C40" s="202">
        <f>'[2]19'!C42</f>
        <v>0</v>
      </c>
      <c r="D40" s="202">
        <f>'[2]19'!D42</f>
        <v>0</v>
      </c>
      <c r="E40" s="202">
        <f>'[2]19'!E42</f>
        <v>0</v>
      </c>
      <c r="F40" s="15">
        <f t="shared" si="6"/>
        <v>84</v>
      </c>
      <c r="G40" s="201">
        <f>'[2]19'!H42</f>
        <v>35</v>
      </c>
      <c r="H40" s="202">
        <f>'[2]19'!I42</f>
        <v>0</v>
      </c>
      <c r="I40" s="202">
        <f>'[2]19'!J42</f>
        <v>0</v>
      </c>
      <c r="J40" s="202">
        <f>'[2]19'!K42</f>
        <v>0</v>
      </c>
      <c r="K40" s="15">
        <f t="shared" si="3"/>
        <v>35</v>
      </c>
      <c r="L40" s="18">
        <f>frq!C40</f>
        <v>1</v>
      </c>
      <c r="M40" s="167">
        <f t="shared" si="4"/>
        <v>34.6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34.6</v>
      </c>
      <c r="R40" s="18">
        <v>0.4</v>
      </c>
    </row>
    <row r="41" spans="1:18">
      <c r="A41" s="8" t="s">
        <v>83</v>
      </c>
      <c r="B41" s="201">
        <f>'[2]19'!B43</f>
        <v>84</v>
      </c>
      <c r="C41" s="202">
        <f>'[2]19'!C43</f>
        <v>0</v>
      </c>
      <c r="D41" s="202">
        <f>'[2]19'!D43</f>
        <v>0</v>
      </c>
      <c r="E41" s="202">
        <f>'[2]19'!E43</f>
        <v>0</v>
      </c>
      <c r="F41" s="15">
        <f t="shared" si="6"/>
        <v>84</v>
      </c>
      <c r="G41" s="201">
        <f>'[2]19'!H43</f>
        <v>34</v>
      </c>
      <c r="H41" s="202">
        <f>'[2]19'!I43</f>
        <v>0</v>
      </c>
      <c r="I41" s="202">
        <f>'[2]19'!J43</f>
        <v>0</v>
      </c>
      <c r="J41" s="202">
        <f>'[2]19'!K43</f>
        <v>0</v>
      </c>
      <c r="K41" s="15">
        <f t="shared" si="3"/>
        <v>34</v>
      </c>
      <c r="L41" s="18">
        <f>frq!C41</f>
        <v>1</v>
      </c>
      <c r="M41" s="167">
        <f t="shared" si="4"/>
        <v>33.6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33.6</v>
      </c>
      <c r="R41" s="18">
        <v>0.4</v>
      </c>
    </row>
    <row r="42" spans="1:18">
      <c r="A42" s="8" t="s">
        <v>84</v>
      </c>
      <c r="B42" s="201">
        <f>'[2]19'!B44</f>
        <v>84</v>
      </c>
      <c r="C42" s="202">
        <f>'[2]19'!C44</f>
        <v>0</v>
      </c>
      <c r="D42" s="202">
        <f>'[2]19'!D44</f>
        <v>0</v>
      </c>
      <c r="E42" s="202">
        <f>'[2]19'!E44</f>
        <v>0</v>
      </c>
      <c r="F42" s="15">
        <f t="shared" si="6"/>
        <v>84</v>
      </c>
      <c r="G42" s="201">
        <f>'[2]19'!H44</f>
        <v>34</v>
      </c>
      <c r="H42" s="202">
        <f>'[2]19'!I44</f>
        <v>0</v>
      </c>
      <c r="I42" s="202">
        <f>'[2]19'!J44</f>
        <v>0</v>
      </c>
      <c r="J42" s="202">
        <f>'[2]19'!K44</f>
        <v>0</v>
      </c>
      <c r="K42" s="15">
        <f t="shared" si="3"/>
        <v>34</v>
      </c>
      <c r="L42" s="18">
        <f>frq!C42</f>
        <v>1</v>
      </c>
      <c r="M42" s="167">
        <f t="shared" si="4"/>
        <v>33.6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33.6</v>
      </c>
      <c r="R42" s="18">
        <v>0.4</v>
      </c>
    </row>
    <row r="43" spans="1:18">
      <c r="A43" s="8" t="s">
        <v>85</v>
      </c>
      <c r="B43" s="201">
        <f>'[2]19'!B45</f>
        <v>84</v>
      </c>
      <c r="C43" s="202">
        <f>'[2]19'!C45</f>
        <v>0</v>
      </c>
      <c r="D43" s="202">
        <f>'[2]19'!D45</f>
        <v>0</v>
      </c>
      <c r="E43" s="202">
        <f>'[2]19'!E45</f>
        <v>0</v>
      </c>
      <c r="F43" s="15">
        <f t="shared" si="6"/>
        <v>84</v>
      </c>
      <c r="G43" s="201">
        <f>'[2]19'!H45</f>
        <v>34</v>
      </c>
      <c r="H43" s="202">
        <f>'[2]19'!I45</f>
        <v>0</v>
      </c>
      <c r="I43" s="202">
        <f>'[2]19'!J45</f>
        <v>0</v>
      </c>
      <c r="J43" s="202">
        <f>'[2]19'!K45</f>
        <v>0</v>
      </c>
      <c r="K43" s="15">
        <f t="shared" si="3"/>
        <v>34</v>
      </c>
      <c r="L43" s="18">
        <f>frq!C43</f>
        <v>1</v>
      </c>
      <c r="M43" s="167">
        <f t="shared" si="4"/>
        <v>33.6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33.6</v>
      </c>
      <c r="R43" s="18">
        <v>0.4</v>
      </c>
    </row>
    <row r="44" spans="1:18">
      <c r="A44" s="8" t="s">
        <v>86</v>
      </c>
      <c r="B44" s="201">
        <f>'[2]19'!B46</f>
        <v>84</v>
      </c>
      <c r="C44" s="202">
        <f>'[2]19'!C46</f>
        <v>0</v>
      </c>
      <c r="D44" s="202">
        <f>'[2]19'!D46</f>
        <v>0</v>
      </c>
      <c r="E44" s="202">
        <f>'[2]19'!E46</f>
        <v>0</v>
      </c>
      <c r="F44" s="15">
        <f t="shared" si="6"/>
        <v>84</v>
      </c>
      <c r="G44" s="201">
        <f>'[2]19'!H46</f>
        <v>34</v>
      </c>
      <c r="H44" s="202">
        <f>'[2]19'!I46</f>
        <v>0</v>
      </c>
      <c r="I44" s="202">
        <f>'[2]19'!J46</f>
        <v>0</v>
      </c>
      <c r="J44" s="202">
        <f>'[2]19'!K46</f>
        <v>0</v>
      </c>
      <c r="K44" s="15">
        <f t="shared" si="3"/>
        <v>34</v>
      </c>
      <c r="L44" s="18">
        <f>frq!C44</f>
        <v>1</v>
      </c>
      <c r="M44" s="167">
        <f t="shared" si="4"/>
        <v>33.6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33.6</v>
      </c>
      <c r="R44" s="18">
        <v>0.4</v>
      </c>
    </row>
    <row r="45" spans="1:18">
      <c r="A45" s="8" t="s">
        <v>87</v>
      </c>
      <c r="B45" s="201">
        <f>'[2]19'!B47</f>
        <v>84</v>
      </c>
      <c r="C45" s="202">
        <f>'[2]19'!C47</f>
        <v>0</v>
      </c>
      <c r="D45" s="202">
        <f>'[2]19'!D47</f>
        <v>0</v>
      </c>
      <c r="E45" s="202">
        <f>'[2]19'!E47</f>
        <v>0</v>
      </c>
      <c r="F45" s="15">
        <f t="shared" si="6"/>
        <v>84</v>
      </c>
      <c r="G45" s="201">
        <f>'[2]19'!H47</f>
        <v>34</v>
      </c>
      <c r="H45" s="202">
        <f>'[2]19'!I47</f>
        <v>0</v>
      </c>
      <c r="I45" s="202">
        <f>'[2]19'!J47</f>
        <v>0</v>
      </c>
      <c r="J45" s="202">
        <f>'[2]19'!K47</f>
        <v>0</v>
      </c>
      <c r="K45" s="15">
        <f t="shared" si="3"/>
        <v>34</v>
      </c>
      <c r="L45" s="18">
        <f>frq!C45</f>
        <v>1</v>
      </c>
      <c r="M45" s="167">
        <f t="shared" si="4"/>
        <v>33.6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33.6</v>
      </c>
      <c r="R45" s="18">
        <v>0.4</v>
      </c>
    </row>
    <row r="46" spans="1:18">
      <c r="A46" s="8" t="s">
        <v>88</v>
      </c>
      <c r="B46" s="201">
        <f>'[2]19'!B48</f>
        <v>84</v>
      </c>
      <c r="C46" s="202">
        <f>'[2]19'!C48</f>
        <v>0</v>
      </c>
      <c r="D46" s="202">
        <f>'[2]19'!D48</f>
        <v>0</v>
      </c>
      <c r="E46" s="202">
        <f>'[2]19'!E48</f>
        <v>0</v>
      </c>
      <c r="F46" s="15">
        <f t="shared" si="6"/>
        <v>84</v>
      </c>
      <c r="G46" s="201">
        <f>'[2]19'!H48</f>
        <v>34</v>
      </c>
      <c r="H46" s="202">
        <f>'[2]19'!I48</f>
        <v>0</v>
      </c>
      <c r="I46" s="202">
        <f>'[2]19'!J48</f>
        <v>0</v>
      </c>
      <c r="J46" s="202">
        <f>'[2]19'!K48</f>
        <v>0</v>
      </c>
      <c r="K46" s="15">
        <f t="shared" si="3"/>
        <v>34</v>
      </c>
      <c r="L46" s="18">
        <f>frq!C46</f>
        <v>1</v>
      </c>
      <c r="M46" s="167">
        <f t="shared" si="4"/>
        <v>33.6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33.6</v>
      </c>
      <c r="R46" s="18">
        <v>0.4</v>
      </c>
    </row>
    <row r="47" spans="1:18">
      <c r="A47" s="8" t="s">
        <v>89</v>
      </c>
      <c r="B47" s="201">
        <f>'[2]19'!B49</f>
        <v>84</v>
      </c>
      <c r="C47" s="202">
        <f>'[2]19'!C49</f>
        <v>0</v>
      </c>
      <c r="D47" s="202">
        <f>'[2]19'!D49</f>
        <v>0</v>
      </c>
      <c r="E47" s="202">
        <f>'[2]19'!E49</f>
        <v>0</v>
      </c>
      <c r="F47" s="15">
        <f t="shared" si="6"/>
        <v>84</v>
      </c>
      <c r="G47" s="201">
        <f>'[2]19'!H49</f>
        <v>34</v>
      </c>
      <c r="H47" s="202">
        <f>'[2]19'!I49</f>
        <v>0</v>
      </c>
      <c r="I47" s="202">
        <f>'[2]19'!J49</f>
        <v>0</v>
      </c>
      <c r="J47" s="202">
        <f>'[2]19'!K49</f>
        <v>0</v>
      </c>
      <c r="K47" s="15">
        <f t="shared" si="3"/>
        <v>34</v>
      </c>
      <c r="L47" s="18">
        <f>frq!C47</f>
        <v>1</v>
      </c>
      <c r="M47" s="167">
        <f t="shared" si="4"/>
        <v>33.6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33.6</v>
      </c>
      <c r="R47" s="18">
        <v>0.4</v>
      </c>
    </row>
    <row r="48" spans="1:18">
      <c r="A48" s="8" t="s">
        <v>90</v>
      </c>
      <c r="B48" s="201">
        <f>'[2]19'!B50</f>
        <v>84</v>
      </c>
      <c r="C48" s="202">
        <f>'[2]19'!C50</f>
        <v>0</v>
      </c>
      <c r="D48" s="202">
        <f>'[2]19'!D50</f>
        <v>0</v>
      </c>
      <c r="E48" s="202">
        <f>'[2]19'!E50</f>
        <v>0</v>
      </c>
      <c r="F48" s="15">
        <f t="shared" si="6"/>
        <v>84</v>
      </c>
      <c r="G48" s="201">
        <f>'[2]19'!H50</f>
        <v>34</v>
      </c>
      <c r="H48" s="202">
        <f>'[2]19'!I50</f>
        <v>0</v>
      </c>
      <c r="I48" s="202">
        <f>'[2]19'!J50</f>
        <v>0</v>
      </c>
      <c r="J48" s="202">
        <f>'[2]19'!K50</f>
        <v>0</v>
      </c>
      <c r="K48" s="15">
        <f t="shared" si="3"/>
        <v>34</v>
      </c>
      <c r="L48" s="18">
        <f>frq!C48</f>
        <v>1</v>
      </c>
      <c r="M48" s="167">
        <f t="shared" si="4"/>
        <v>33.6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33.6</v>
      </c>
      <c r="R48" s="18">
        <v>0.4</v>
      </c>
    </row>
    <row r="49" spans="1:18">
      <c r="A49" s="8" t="s">
        <v>91</v>
      </c>
      <c r="B49" s="201">
        <f>'[2]19'!B51</f>
        <v>84</v>
      </c>
      <c r="C49" s="202">
        <f>'[2]19'!C51</f>
        <v>0</v>
      </c>
      <c r="D49" s="202">
        <f>'[2]19'!D51</f>
        <v>0</v>
      </c>
      <c r="E49" s="202">
        <f>'[2]19'!E51</f>
        <v>0</v>
      </c>
      <c r="F49" s="15">
        <f t="shared" si="6"/>
        <v>84</v>
      </c>
      <c r="G49" s="201">
        <f>'[2]19'!H51</f>
        <v>34</v>
      </c>
      <c r="H49" s="202">
        <f>'[2]19'!I51</f>
        <v>0</v>
      </c>
      <c r="I49" s="202">
        <f>'[2]19'!J51</f>
        <v>0</v>
      </c>
      <c r="J49" s="202">
        <f>'[2]19'!K51</f>
        <v>0</v>
      </c>
      <c r="K49" s="15">
        <f t="shared" si="3"/>
        <v>34</v>
      </c>
      <c r="L49" s="18">
        <f>frq!C49</f>
        <v>1</v>
      </c>
      <c r="M49" s="167">
        <f t="shared" si="4"/>
        <v>33.6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33.6</v>
      </c>
      <c r="R49" s="18">
        <v>0.4</v>
      </c>
    </row>
    <row r="50" spans="1:18">
      <c r="A50" s="8" t="s">
        <v>92</v>
      </c>
      <c r="B50" s="201">
        <f>'[2]19'!B52</f>
        <v>84</v>
      </c>
      <c r="C50" s="202">
        <f>'[2]19'!C52</f>
        <v>0</v>
      </c>
      <c r="D50" s="202">
        <f>'[2]19'!D52</f>
        <v>0</v>
      </c>
      <c r="E50" s="202">
        <f>'[2]19'!E52</f>
        <v>0</v>
      </c>
      <c r="F50" s="15">
        <f t="shared" si="6"/>
        <v>84</v>
      </c>
      <c r="G50" s="201">
        <f>'[2]19'!H52</f>
        <v>34</v>
      </c>
      <c r="H50" s="202">
        <f>'[2]19'!I52</f>
        <v>0</v>
      </c>
      <c r="I50" s="202">
        <f>'[2]19'!J52</f>
        <v>0</v>
      </c>
      <c r="J50" s="202">
        <f>'[2]19'!K52</f>
        <v>0</v>
      </c>
      <c r="K50" s="15">
        <f t="shared" si="3"/>
        <v>34</v>
      </c>
      <c r="L50" s="18">
        <f>frq!C50</f>
        <v>1</v>
      </c>
      <c r="M50" s="167">
        <f t="shared" si="4"/>
        <v>33.6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33.6</v>
      </c>
      <c r="R50" s="18">
        <v>0.4</v>
      </c>
    </row>
    <row r="51" spans="1:18">
      <c r="A51" s="8" t="s">
        <v>93</v>
      </c>
      <c r="B51" s="201">
        <f>'[2]19'!B53</f>
        <v>84</v>
      </c>
      <c r="C51" s="202">
        <f>'[2]19'!C53</f>
        <v>0</v>
      </c>
      <c r="D51" s="202">
        <f>'[2]19'!D53</f>
        <v>0</v>
      </c>
      <c r="E51" s="202">
        <f>'[2]19'!E53</f>
        <v>0</v>
      </c>
      <c r="F51" s="15">
        <f t="shared" si="6"/>
        <v>84</v>
      </c>
      <c r="G51" s="201">
        <f>'[2]19'!H53</f>
        <v>33</v>
      </c>
      <c r="H51" s="202">
        <f>'[2]19'!I53</f>
        <v>0</v>
      </c>
      <c r="I51" s="202">
        <f>'[2]19'!J53</f>
        <v>0</v>
      </c>
      <c r="J51" s="202">
        <f>'[2]19'!K53</f>
        <v>0</v>
      </c>
      <c r="K51" s="15">
        <f t="shared" si="3"/>
        <v>33</v>
      </c>
      <c r="L51" s="18">
        <f>frq!C51</f>
        <v>1</v>
      </c>
      <c r="M51" s="167">
        <f t="shared" si="4"/>
        <v>32.6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32.6</v>
      </c>
      <c r="R51" s="18">
        <v>0.4</v>
      </c>
    </row>
    <row r="52" spans="1:18">
      <c r="A52" s="8" t="s">
        <v>94</v>
      </c>
      <c r="B52" s="201">
        <f>'[2]19'!B54</f>
        <v>84</v>
      </c>
      <c r="C52" s="202">
        <f>'[2]19'!C54</f>
        <v>0</v>
      </c>
      <c r="D52" s="202">
        <f>'[2]19'!D54</f>
        <v>0</v>
      </c>
      <c r="E52" s="202">
        <f>'[2]19'!E54</f>
        <v>0</v>
      </c>
      <c r="F52" s="15">
        <f t="shared" si="6"/>
        <v>84</v>
      </c>
      <c r="G52" s="201">
        <f>'[2]19'!H54</f>
        <v>33</v>
      </c>
      <c r="H52" s="202">
        <f>'[2]19'!I54</f>
        <v>0</v>
      </c>
      <c r="I52" s="202">
        <f>'[2]19'!J54</f>
        <v>0</v>
      </c>
      <c r="J52" s="202">
        <f>'[2]19'!K54</f>
        <v>0</v>
      </c>
      <c r="K52" s="15">
        <f t="shared" si="3"/>
        <v>33</v>
      </c>
      <c r="L52" s="18">
        <f>frq!C52</f>
        <v>1</v>
      </c>
      <c r="M52" s="167">
        <f t="shared" si="4"/>
        <v>32.6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32.6</v>
      </c>
      <c r="R52" s="18">
        <v>0.4</v>
      </c>
    </row>
    <row r="53" spans="1:18">
      <c r="A53" s="8" t="s">
        <v>95</v>
      </c>
      <c r="B53" s="201">
        <f>'[2]19'!B55</f>
        <v>84</v>
      </c>
      <c r="C53" s="202">
        <f>'[2]19'!C55</f>
        <v>0</v>
      </c>
      <c r="D53" s="202">
        <f>'[2]19'!D55</f>
        <v>0</v>
      </c>
      <c r="E53" s="202">
        <f>'[2]19'!E55</f>
        <v>0</v>
      </c>
      <c r="F53" s="15">
        <f t="shared" si="6"/>
        <v>84</v>
      </c>
      <c r="G53" s="201">
        <f>'[2]19'!H55</f>
        <v>33</v>
      </c>
      <c r="H53" s="202">
        <f>'[2]19'!I55</f>
        <v>0</v>
      </c>
      <c r="I53" s="202">
        <f>'[2]19'!J55</f>
        <v>0</v>
      </c>
      <c r="J53" s="202">
        <f>'[2]19'!K55</f>
        <v>0</v>
      </c>
      <c r="K53" s="15">
        <f t="shared" si="3"/>
        <v>33</v>
      </c>
      <c r="L53" s="18">
        <f>frq!C53</f>
        <v>1</v>
      </c>
      <c r="M53" s="167">
        <f t="shared" si="4"/>
        <v>32.6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32.6</v>
      </c>
      <c r="R53" s="18">
        <v>0.4</v>
      </c>
    </row>
    <row r="54" spans="1:18">
      <c r="A54" s="8" t="s">
        <v>96</v>
      </c>
      <c r="B54" s="201">
        <f>'[2]19'!B56</f>
        <v>84</v>
      </c>
      <c r="C54" s="202">
        <f>'[2]19'!C56</f>
        <v>0</v>
      </c>
      <c r="D54" s="202">
        <f>'[2]19'!D56</f>
        <v>0</v>
      </c>
      <c r="E54" s="202">
        <f>'[2]19'!E56</f>
        <v>0</v>
      </c>
      <c r="F54" s="15">
        <f t="shared" si="6"/>
        <v>84</v>
      </c>
      <c r="G54" s="201">
        <f>'[2]19'!H56</f>
        <v>33</v>
      </c>
      <c r="H54" s="202">
        <f>'[2]19'!I56</f>
        <v>0</v>
      </c>
      <c r="I54" s="202">
        <f>'[2]19'!J56</f>
        <v>0</v>
      </c>
      <c r="J54" s="202">
        <f>'[2]19'!K56</f>
        <v>0</v>
      </c>
      <c r="K54" s="15">
        <f t="shared" si="3"/>
        <v>33</v>
      </c>
      <c r="L54" s="18">
        <f>frq!C54</f>
        <v>1</v>
      </c>
      <c r="M54" s="167">
        <f t="shared" si="4"/>
        <v>32.6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32.6</v>
      </c>
      <c r="R54" s="18">
        <v>0.4</v>
      </c>
    </row>
    <row r="55" spans="1:18">
      <c r="A55" s="8" t="s">
        <v>97</v>
      </c>
      <c r="B55" s="201">
        <f>'[2]19'!B57</f>
        <v>84</v>
      </c>
      <c r="C55" s="202">
        <f>'[2]19'!C57</f>
        <v>0</v>
      </c>
      <c r="D55" s="202">
        <f>'[2]19'!D57</f>
        <v>0</v>
      </c>
      <c r="E55" s="202">
        <f>'[2]19'!E57</f>
        <v>0</v>
      </c>
      <c r="F55" s="15">
        <f t="shared" si="6"/>
        <v>84</v>
      </c>
      <c r="G55" s="201">
        <f>'[2]19'!H57</f>
        <v>33</v>
      </c>
      <c r="H55" s="202">
        <f>'[2]19'!I57</f>
        <v>0</v>
      </c>
      <c r="I55" s="202">
        <f>'[2]19'!J57</f>
        <v>0</v>
      </c>
      <c r="J55" s="202">
        <f>'[2]19'!K57</f>
        <v>0</v>
      </c>
      <c r="K55" s="15">
        <f t="shared" si="3"/>
        <v>33</v>
      </c>
      <c r="L55" s="18">
        <f>frq!C55</f>
        <v>1</v>
      </c>
      <c r="M55" s="167">
        <f t="shared" si="4"/>
        <v>32.6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32.6</v>
      </c>
      <c r="R55" s="18">
        <v>0.4</v>
      </c>
    </row>
    <row r="56" spans="1:18">
      <c r="A56" s="8" t="s">
        <v>98</v>
      </c>
      <c r="B56" s="201">
        <f>'[2]19'!B58</f>
        <v>84</v>
      </c>
      <c r="C56" s="202">
        <f>'[2]19'!C58</f>
        <v>0</v>
      </c>
      <c r="D56" s="202">
        <f>'[2]19'!D58</f>
        <v>0</v>
      </c>
      <c r="E56" s="202">
        <f>'[2]19'!E58</f>
        <v>0</v>
      </c>
      <c r="F56" s="15">
        <f t="shared" si="6"/>
        <v>84</v>
      </c>
      <c r="G56" s="201">
        <f>'[2]19'!H58</f>
        <v>33</v>
      </c>
      <c r="H56" s="202">
        <f>'[2]19'!I58</f>
        <v>0</v>
      </c>
      <c r="I56" s="202">
        <f>'[2]19'!J58</f>
        <v>0</v>
      </c>
      <c r="J56" s="202">
        <f>'[2]19'!K58</f>
        <v>0</v>
      </c>
      <c r="K56" s="15">
        <f t="shared" si="3"/>
        <v>33</v>
      </c>
      <c r="L56" s="18">
        <f>frq!C56</f>
        <v>1</v>
      </c>
      <c r="M56" s="167">
        <f t="shared" si="4"/>
        <v>32.6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32.6</v>
      </c>
      <c r="R56" s="18">
        <v>0.4</v>
      </c>
    </row>
    <row r="57" spans="1:18">
      <c r="A57" s="8" t="s">
        <v>99</v>
      </c>
      <c r="B57" s="201">
        <f>'[2]19'!B59</f>
        <v>84</v>
      </c>
      <c r="C57" s="202">
        <f>'[2]19'!C59</f>
        <v>0</v>
      </c>
      <c r="D57" s="202">
        <f>'[2]19'!D59</f>
        <v>0</v>
      </c>
      <c r="E57" s="202">
        <f>'[2]19'!E59</f>
        <v>0</v>
      </c>
      <c r="F57" s="15">
        <f t="shared" si="6"/>
        <v>84</v>
      </c>
      <c r="G57" s="201">
        <f>'[2]19'!H59</f>
        <v>33</v>
      </c>
      <c r="H57" s="202">
        <f>'[2]19'!I59</f>
        <v>0</v>
      </c>
      <c r="I57" s="202">
        <f>'[2]19'!J59</f>
        <v>0</v>
      </c>
      <c r="J57" s="202">
        <f>'[2]19'!K59</f>
        <v>0</v>
      </c>
      <c r="K57" s="15">
        <f t="shared" si="3"/>
        <v>33</v>
      </c>
      <c r="L57" s="18">
        <f>frq!C57</f>
        <v>1</v>
      </c>
      <c r="M57" s="167">
        <f t="shared" si="4"/>
        <v>32.6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32.6</v>
      </c>
      <c r="R57" s="18">
        <v>0.4</v>
      </c>
    </row>
    <row r="58" spans="1:18">
      <c r="A58" s="8" t="s">
        <v>100</v>
      </c>
      <c r="B58" s="201">
        <f>'[2]19'!B60</f>
        <v>84</v>
      </c>
      <c r="C58" s="202">
        <f>'[2]19'!C60</f>
        <v>0</v>
      </c>
      <c r="D58" s="202">
        <f>'[2]19'!D60</f>
        <v>0</v>
      </c>
      <c r="E58" s="202">
        <f>'[2]19'!E60</f>
        <v>0</v>
      </c>
      <c r="F58" s="15">
        <f t="shared" si="6"/>
        <v>84</v>
      </c>
      <c r="G58" s="201">
        <f>'[2]19'!H60</f>
        <v>33</v>
      </c>
      <c r="H58" s="202">
        <f>'[2]19'!I60</f>
        <v>0</v>
      </c>
      <c r="I58" s="202">
        <f>'[2]19'!J60</f>
        <v>0</v>
      </c>
      <c r="J58" s="202">
        <f>'[2]19'!K60</f>
        <v>0</v>
      </c>
      <c r="K58" s="15">
        <f t="shared" si="3"/>
        <v>33</v>
      </c>
      <c r="L58" s="18">
        <f>frq!C58</f>
        <v>1</v>
      </c>
      <c r="M58" s="167">
        <f t="shared" si="4"/>
        <v>32.6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32.6</v>
      </c>
      <c r="R58" s="18">
        <v>0.4</v>
      </c>
    </row>
    <row r="59" spans="1:18">
      <c r="A59" s="8" t="s">
        <v>101</v>
      </c>
      <c r="B59" s="201">
        <f>'[2]19'!B61</f>
        <v>84</v>
      </c>
      <c r="C59" s="202">
        <f>'[2]19'!C61</f>
        <v>0</v>
      </c>
      <c r="D59" s="202">
        <f>'[2]19'!D61</f>
        <v>0</v>
      </c>
      <c r="E59" s="202">
        <f>'[2]19'!E61</f>
        <v>0</v>
      </c>
      <c r="F59" s="15">
        <f t="shared" si="6"/>
        <v>84</v>
      </c>
      <c r="G59" s="201">
        <f>'[2]19'!H61</f>
        <v>34</v>
      </c>
      <c r="H59" s="202">
        <f>'[2]19'!I61</f>
        <v>0</v>
      </c>
      <c r="I59" s="202">
        <f>'[2]19'!J61</f>
        <v>0</v>
      </c>
      <c r="J59" s="202">
        <f>'[2]19'!K61</f>
        <v>0</v>
      </c>
      <c r="K59" s="15">
        <f t="shared" si="3"/>
        <v>34</v>
      </c>
      <c r="L59" s="18">
        <f>frq!C59</f>
        <v>1</v>
      </c>
      <c r="M59" s="167">
        <f t="shared" si="4"/>
        <v>33.6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33.6</v>
      </c>
      <c r="R59" s="18">
        <v>0.4</v>
      </c>
    </row>
    <row r="60" spans="1:18">
      <c r="A60" s="8" t="s">
        <v>102</v>
      </c>
      <c r="B60" s="201">
        <f>'[2]19'!B62</f>
        <v>84</v>
      </c>
      <c r="C60" s="202">
        <f>'[2]19'!C62</f>
        <v>0</v>
      </c>
      <c r="D60" s="202">
        <f>'[2]19'!D62</f>
        <v>0</v>
      </c>
      <c r="E60" s="202">
        <f>'[2]19'!E62</f>
        <v>0</v>
      </c>
      <c r="F60" s="15">
        <f t="shared" si="6"/>
        <v>84</v>
      </c>
      <c r="G60" s="201">
        <f>'[2]19'!H62</f>
        <v>34</v>
      </c>
      <c r="H60" s="202">
        <f>'[2]19'!I62</f>
        <v>0</v>
      </c>
      <c r="I60" s="202">
        <f>'[2]19'!J62</f>
        <v>0</v>
      </c>
      <c r="J60" s="202">
        <f>'[2]19'!K62</f>
        <v>0</v>
      </c>
      <c r="K60" s="15">
        <f t="shared" si="3"/>
        <v>34</v>
      </c>
      <c r="L60" s="18">
        <f>frq!C60</f>
        <v>1</v>
      </c>
      <c r="M60" s="167">
        <f t="shared" si="4"/>
        <v>33.6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33.6</v>
      </c>
      <c r="R60" s="18">
        <v>0.4</v>
      </c>
    </row>
    <row r="61" spans="1:18">
      <c r="A61" s="8" t="s">
        <v>103</v>
      </c>
      <c r="B61" s="201">
        <f>'[2]19'!B63</f>
        <v>84</v>
      </c>
      <c r="C61" s="202">
        <f>'[2]19'!C63</f>
        <v>0</v>
      </c>
      <c r="D61" s="202">
        <f>'[2]19'!D63</f>
        <v>0</v>
      </c>
      <c r="E61" s="202">
        <f>'[2]19'!E63</f>
        <v>0</v>
      </c>
      <c r="F61" s="15">
        <f t="shared" si="6"/>
        <v>84</v>
      </c>
      <c r="G61" s="201">
        <f>'[2]19'!H63</f>
        <v>34</v>
      </c>
      <c r="H61" s="202">
        <f>'[2]19'!I63</f>
        <v>0</v>
      </c>
      <c r="I61" s="202">
        <f>'[2]19'!J63</f>
        <v>0</v>
      </c>
      <c r="J61" s="202">
        <f>'[2]19'!K63</f>
        <v>0</v>
      </c>
      <c r="K61" s="15">
        <f t="shared" si="3"/>
        <v>34</v>
      </c>
      <c r="L61" s="18">
        <f>frq!C61</f>
        <v>1</v>
      </c>
      <c r="M61" s="167">
        <f t="shared" si="4"/>
        <v>33.6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33.6</v>
      </c>
      <c r="R61" s="18">
        <v>0.4</v>
      </c>
    </row>
    <row r="62" spans="1:18">
      <c r="A62" s="8" t="s">
        <v>104</v>
      </c>
      <c r="B62" s="201">
        <f>'[2]19'!B64</f>
        <v>84</v>
      </c>
      <c r="C62" s="202">
        <f>'[2]19'!C64</f>
        <v>0</v>
      </c>
      <c r="D62" s="202">
        <f>'[2]19'!D64</f>
        <v>0</v>
      </c>
      <c r="E62" s="202">
        <f>'[2]19'!E64</f>
        <v>0</v>
      </c>
      <c r="F62" s="15">
        <f t="shared" si="6"/>
        <v>84</v>
      </c>
      <c r="G62" s="201">
        <f>'[2]19'!H64</f>
        <v>34</v>
      </c>
      <c r="H62" s="202">
        <f>'[2]19'!I64</f>
        <v>0</v>
      </c>
      <c r="I62" s="202">
        <f>'[2]19'!J64</f>
        <v>0</v>
      </c>
      <c r="J62" s="202">
        <f>'[2]19'!K64</f>
        <v>0</v>
      </c>
      <c r="K62" s="15">
        <f t="shared" si="3"/>
        <v>34</v>
      </c>
      <c r="L62" s="18">
        <f>frq!C62</f>
        <v>1</v>
      </c>
      <c r="M62" s="167">
        <f t="shared" si="4"/>
        <v>33.6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33.6</v>
      </c>
      <c r="R62" s="18">
        <v>0.4</v>
      </c>
    </row>
    <row r="63" spans="1:18">
      <c r="A63" s="8" t="s">
        <v>105</v>
      </c>
      <c r="B63" s="201">
        <f>'[2]19'!B65</f>
        <v>84</v>
      </c>
      <c r="C63" s="202">
        <f>'[2]19'!C65</f>
        <v>0</v>
      </c>
      <c r="D63" s="202">
        <f>'[2]19'!D65</f>
        <v>0</v>
      </c>
      <c r="E63" s="202">
        <f>'[2]19'!E65</f>
        <v>0</v>
      </c>
      <c r="F63" s="15">
        <f t="shared" si="6"/>
        <v>84</v>
      </c>
      <c r="G63" s="201">
        <f>'[2]19'!H65</f>
        <v>34</v>
      </c>
      <c r="H63" s="202">
        <f>'[2]19'!I65</f>
        <v>0</v>
      </c>
      <c r="I63" s="202">
        <f>'[2]19'!J65</f>
        <v>0</v>
      </c>
      <c r="J63" s="202">
        <f>'[2]19'!K65</f>
        <v>0</v>
      </c>
      <c r="K63" s="15">
        <f t="shared" si="3"/>
        <v>34</v>
      </c>
      <c r="L63" s="18">
        <f>frq!C63</f>
        <v>1</v>
      </c>
      <c r="M63" s="167">
        <f t="shared" si="4"/>
        <v>33.6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33.6</v>
      </c>
      <c r="R63" s="18">
        <v>0.4</v>
      </c>
    </row>
    <row r="64" spans="1:18">
      <c r="A64" s="8" t="s">
        <v>106</v>
      </c>
      <c r="B64" s="201">
        <f>'[2]19'!B66</f>
        <v>84</v>
      </c>
      <c r="C64" s="202">
        <f>'[2]19'!C66</f>
        <v>0</v>
      </c>
      <c r="D64" s="202">
        <f>'[2]19'!D66</f>
        <v>0</v>
      </c>
      <c r="E64" s="202">
        <f>'[2]19'!E66</f>
        <v>0</v>
      </c>
      <c r="F64" s="15">
        <f t="shared" si="6"/>
        <v>84</v>
      </c>
      <c r="G64" s="201">
        <f>'[2]19'!H66</f>
        <v>34</v>
      </c>
      <c r="H64" s="202">
        <f>'[2]19'!I66</f>
        <v>0</v>
      </c>
      <c r="I64" s="202">
        <f>'[2]19'!J66</f>
        <v>0</v>
      </c>
      <c r="J64" s="202">
        <f>'[2]19'!K66</f>
        <v>0</v>
      </c>
      <c r="K64" s="15">
        <f t="shared" si="3"/>
        <v>34</v>
      </c>
      <c r="L64" s="18">
        <f>frq!C64</f>
        <v>1</v>
      </c>
      <c r="M64" s="167">
        <f t="shared" si="4"/>
        <v>33.6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33.6</v>
      </c>
      <c r="R64" s="18">
        <v>0.4</v>
      </c>
    </row>
    <row r="65" spans="1:18">
      <c r="A65" s="8" t="s">
        <v>107</v>
      </c>
      <c r="B65" s="201">
        <f>'[2]19'!B67</f>
        <v>84</v>
      </c>
      <c r="C65" s="202">
        <f>'[2]19'!C67</f>
        <v>0</v>
      </c>
      <c r="D65" s="202">
        <f>'[2]19'!D67</f>
        <v>0</v>
      </c>
      <c r="E65" s="202">
        <f>'[2]19'!E67</f>
        <v>0</v>
      </c>
      <c r="F65" s="15">
        <f t="shared" si="6"/>
        <v>84</v>
      </c>
      <c r="G65" s="201">
        <f>'[2]19'!H67</f>
        <v>34</v>
      </c>
      <c r="H65" s="202">
        <f>'[2]19'!I67</f>
        <v>0</v>
      </c>
      <c r="I65" s="202">
        <f>'[2]19'!J67</f>
        <v>0</v>
      </c>
      <c r="J65" s="202">
        <f>'[2]19'!K67</f>
        <v>0</v>
      </c>
      <c r="K65" s="15">
        <f t="shared" si="3"/>
        <v>34</v>
      </c>
      <c r="L65" s="18">
        <f>frq!C65</f>
        <v>1</v>
      </c>
      <c r="M65" s="167">
        <f t="shared" si="4"/>
        <v>33.6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33.6</v>
      </c>
      <c r="R65" s="18">
        <v>0.4</v>
      </c>
    </row>
    <row r="66" spans="1:18">
      <c r="A66" s="8" t="s">
        <v>108</v>
      </c>
      <c r="B66" s="201">
        <f>'[2]19'!B68</f>
        <v>84</v>
      </c>
      <c r="C66" s="202">
        <f>'[2]19'!C68</f>
        <v>0</v>
      </c>
      <c r="D66" s="202">
        <f>'[2]19'!D68</f>
        <v>0</v>
      </c>
      <c r="E66" s="202">
        <f>'[2]19'!E68</f>
        <v>0</v>
      </c>
      <c r="F66" s="15">
        <f t="shared" si="6"/>
        <v>84</v>
      </c>
      <c r="G66" s="201">
        <f>'[2]19'!H68</f>
        <v>34</v>
      </c>
      <c r="H66" s="202">
        <f>'[2]19'!I68</f>
        <v>0</v>
      </c>
      <c r="I66" s="202">
        <f>'[2]19'!J68</f>
        <v>0</v>
      </c>
      <c r="J66" s="202">
        <f>'[2]19'!K68</f>
        <v>0</v>
      </c>
      <c r="K66" s="15">
        <f t="shared" si="3"/>
        <v>34</v>
      </c>
      <c r="L66" s="18">
        <f>frq!C66</f>
        <v>1</v>
      </c>
      <c r="M66" s="167">
        <f t="shared" si="4"/>
        <v>33.6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33.6</v>
      </c>
      <c r="R66" s="18">
        <v>0.4</v>
      </c>
    </row>
    <row r="67" spans="1:18">
      <c r="A67" s="8" t="s">
        <v>109</v>
      </c>
      <c r="B67" s="201">
        <f>'[2]19'!B69</f>
        <v>84</v>
      </c>
      <c r="C67" s="202">
        <f>'[2]19'!C69</f>
        <v>0</v>
      </c>
      <c r="D67" s="202">
        <f>'[2]19'!D69</f>
        <v>0</v>
      </c>
      <c r="E67" s="202">
        <f>'[2]19'!E69</f>
        <v>0</v>
      </c>
      <c r="F67" s="15">
        <f t="shared" si="6"/>
        <v>84</v>
      </c>
      <c r="G67" s="201">
        <f>'[2]19'!H69</f>
        <v>34</v>
      </c>
      <c r="H67" s="202">
        <f>'[2]19'!I69</f>
        <v>0</v>
      </c>
      <c r="I67" s="202">
        <f>'[2]19'!J69</f>
        <v>0</v>
      </c>
      <c r="J67" s="202">
        <f>'[2]19'!K69</f>
        <v>0</v>
      </c>
      <c r="K67" s="15">
        <f t="shared" si="3"/>
        <v>34</v>
      </c>
      <c r="L67" s="18">
        <f>frq!C67</f>
        <v>1</v>
      </c>
      <c r="M67" s="167">
        <f t="shared" si="4"/>
        <v>33.6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33.6</v>
      </c>
      <c r="R67" s="18">
        <v>0.4</v>
      </c>
    </row>
    <row r="68" spans="1:18">
      <c r="A68" s="8" t="s">
        <v>110</v>
      </c>
      <c r="B68" s="201">
        <f>'[2]19'!B70</f>
        <v>84</v>
      </c>
      <c r="C68" s="202">
        <f>'[2]19'!C70</f>
        <v>0</v>
      </c>
      <c r="D68" s="202">
        <f>'[2]19'!D70</f>
        <v>0</v>
      </c>
      <c r="E68" s="202">
        <f>'[2]19'!E70</f>
        <v>0</v>
      </c>
      <c r="F68" s="15">
        <f t="shared" si="6"/>
        <v>84</v>
      </c>
      <c r="G68" s="201">
        <f>'[2]19'!H70</f>
        <v>34</v>
      </c>
      <c r="H68" s="202">
        <f>'[2]19'!I70</f>
        <v>0</v>
      </c>
      <c r="I68" s="202">
        <f>'[2]19'!J70</f>
        <v>0</v>
      </c>
      <c r="J68" s="202">
        <f>'[2]19'!K70</f>
        <v>0</v>
      </c>
      <c r="K68" s="15">
        <f t="shared" ref="K68:K98" si="13">SUM(G68:J68)</f>
        <v>34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33.6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33.6</v>
      </c>
      <c r="R68" s="18">
        <v>0.4</v>
      </c>
    </row>
    <row r="69" spans="1:18">
      <c r="A69" s="8" t="s">
        <v>111</v>
      </c>
      <c r="B69" s="201">
        <f>'[2]19'!B71</f>
        <v>84</v>
      </c>
      <c r="C69" s="202">
        <f>'[2]19'!C71</f>
        <v>0</v>
      </c>
      <c r="D69" s="202">
        <f>'[2]19'!D71</f>
        <v>0</v>
      </c>
      <c r="E69" s="202">
        <f>'[2]19'!E71</f>
        <v>0</v>
      </c>
      <c r="F69" s="15">
        <f t="shared" ref="F69:F98" si="16">SUM(B69:E69)</f>
        <v>84</v>
      </c>
      <c r="G69" s="201">
        <f>'[2]19'!H71</f>
        <v>34</v>
      </c>
      <c r="H69" s="202">
        <f>'[2]19'!I71</f>
        <v>0</v>
      </c>
      <c r="I69" s="202">
        <f>'[2]19'!J71</f>
        <v>0</v>
      </c>
      <c r="J69" s="202">
        <f>'[2]19'!K71</f>
        <v>0</v>
      </c>
      <c r="K69" s="15">
        <f t="shared" si="13"/>
        <v>34</v>
      </c>
      <c r="L69" s="18">
        <f>frq!C69</f>
        <v>1</v>
      </c>
      <c r="M69" s="167">
        <f t="shared" si="14"/>
        <v>33.6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33.6</v>
      </c>
      <c r="R69" s="18">
        <v>0.4</v>
      </c>
    </row>
    <row r="70" spans="1:18">
      <c r="A70" s="8" t="s">
        <v>112</v>
      </c>
      <c r="B70" s="201">
        <f>'[2]19'!B72</f>
        <v>84</v>
      </c>
      <c r="C70" s="202">
        <f>'[2]19'!C72</f>
        <v>0</v>
      </c>
      <c r="D70" s="202">
        <f>'[2]19'!D72</f>
        <v>0</v>
      </c>
      <c r="E70" s="202">
        <f>'[2]19'!E72</f>
        <v>0</v>
      </c>
      <c r="F70" s="15">
        <f t="shared" si="16"/>
        <v>84</v>
      </c>
      <c r="G70" s="201">
        <f>'[2]19'!H72</f>
        <v>34</v>
      </c>
      <c r="H70" s="202">
        <f>'[2]19'!I72</f>
        <v>0</v>
      </c>
      <c r="I70" s="202">
        <f>'[2]19'!J72</f>
        <v>0</v>
      </c>
      <c r="J70" s="202">
        <f>'[2]19'!K72</f>
        <v>0</v>
      </c>
      <c r="K70" s="15">
        <f t="shared" si="13"/>
        <v>34</v>
      </c>
      <c r="L70" s="18">
        <f>frq!C70</f>
        <v>1</v>
      </c>
      <c r="M70" s="167">
        <f t="shared" si="14"/>
        <v>33.6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33.6</v>
      </c>
      <c r="R70" s="18">
        <v>0.4</v>
      </c>
    </row>
    <row r="71" spans="1:18">
      <c r="A71" s="8" t="s">
        <v>113</v>
      </c>
      <c r="B71" s="201">
        <f>'[2]19'!B73</f>
        <v>84</v>
      </c>
      <c r="C71" s="202">
        <f>'[2]19'!C73</f>
        <v>0</v>
      </c>
      <c r="D71" s="202">
        <f>'[2]19'!D73</f>
        <v>0</v>
      </c>
      <c r="E71" s="202">
        <f>'[2]19'!E73</f>
        <v>0</v>
      </c>
      <c r="F71" s="15">
        <f t="shared" si="16"/>
        <v>84</v>
      </c>
      <c r="G71" s="201">
        <f>'[2]19'!H73</f>
        <v>34</v>
      </c>
      <c r="H71" s="202">
        <f>'[2]19'!I73</f>
        <v>0</v>
      </c>
      <c r="I71" s="202">
        <f>'[2]19'!J73</f>
        <v>0</v>
      </c>
      <c r="J71" s="202">
        <f>'[2]19'!K73</f>
        <v>0</v>
      </c>
      <c r="K71" s="15">
        <f t="shared" si="13"/>
        <v>34</v>
      </c>
      <c r="L71" s="18">
        <f>frq!C71</f>
        <v>1</v>
      </c>
      <c r="M71" s="167">
        <f t="shared" si="14"/>
        <v>33.6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33.6</v>
      </c>
      <c r="R71" s="18">
        <v>0.4</v>
      </c>
    </row>
    <row r="72" spans="1:18">
      <c r="A72" s="8" t="s">
        <v>114</v>
      </c>
      <c r="B72" s="201">
        <f>'[2]19'!B74</f>
        <v>84</v>
      </c>
      <c r="C72" s="202">
        <f>'[2]19'!C74</f>
        <v>0</v>
      </c>
      <c r="D72" s="202">
        <f>'[2]19'!D74</f>
        <v>0</v>
      </c>
      <c r="E72" s="202">
        <f>'[2]19'!E74</f>
        <v>0</v>
      </c>
      <c r="F72" s="15">
        <f t="shared" si="16"/>
        <v>84</v>
      </c>
      <c r="G72" s="201">
        <f>'[2]19'!H74</f>
        <v>34</v>
      </c>
      <c r="H72" s="202">
        <f>'[2]19'!I74</f>
        <v>0</v>
      </c>
      <c r="I72" s="202">
        <f>'[2]19'!J74</f>
        <v>0</v>
      </c>
      <c r="J72" s="202">
        <f>'[2]19'!K74</f>
        <v>0</v>
      </c>
      <c r="K72" s="15">
        <f t="shared" si="13"/>
        <v>34</v>
      </c>
      <c r="L72" s="18">
        <f>frq!C72</f>
        <v>1</v>
      </c>
      <c r="M72" s="167">
        <f t="shared" si="14"/>
        <v>33.6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33.6</v>
      </c>
      <c r="R72" s="18">
        <v>0.4</v>
      </c>
    </row>
    <row r="73" spans="1:18">
      <c r="A73" s="8" t="s">
        <v>115</v>
      </c>
      <c r="B73" s="201">
        <f>'[2]19'!B75</f>
        <v>84</v>
      </c>
      <c r="C73" s="202">
        <f>'[2]19'!C75</f>
        <v>0</v>
      </c>
      <c r="D73" s="202">
        <f>'[2]19'!D75</f>
        <v>0</v>
      </c>
      <c r="E73" s="202">
        <f>'[2]19'!E75</f>
        <v>0</v>
      </c>
      <c r="F73" s="15">
        <f t="shared" si="16"/>
        <v>84</v>
      </c>
      <c r="G73" s="201">
        <f>'[2]19'!H75</f>
        <v>34</v>
      </c>
      <c r="H73" s="202">
        <f>'[2]19'!I75</f>
        <v>0</v>
      </c>
      <c r="I73" s="202">
        <f>'[2]19'!J75</f>
        <v>0</v>
      </c>
      <c r="J73" s="202">
        <f>'[2]19'!K75</f>
        <v>0</v>
      </c>
      <c r="K73" s="15">
        <f t="shared" si="13"/>
        <v>34</v>
      </c>
      <c r="L73" s="18">
        <f>frq!C73</f>
        <v>1</v>
      </c>
      <c r="M73" s="167">
        <f t="shared" si="14"/>
        <v>33.6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33.6</v>
      </c>
      <c r="R73" s="18">
        <v>0.4</v>
      </c>
    </row>
    <row r="74" spans="1:18">
      <c r="A74" s="8" t="s">
        <v>116</v>
      </c>
      <c r="B74" s="201">
        <f>'[2]19'!B76</f>
        <v>84</v>
      </c>
      <c r="C74" s="202">
        <f>'[2]19'!C76</f>
        <v>0</v>
      </c>
      <c r="D74" s="202">
        <f>'[2]19'!D76</f>
        <v>0</v>
      </c>
      <c r="E74" s="202">
        <f>'[2]19'!E76</f>
        <v>0</v>
      </c>
      <c r="F74" s="15">
        <f t="shared" si="16"/>
        <v>84</v>
      </c>
      <c r="G74" s="201">
        <f>'[2]19'!H76</f>
        <v>34</v>
      </c>
      <c r="H74" s="202">
        <f>'[2]19'!I76</f>
        <v>0</v>
      </c>
      <c r="I74" s="202">
        <f>'[2]19'!J76</f>
        <v>0</v>
      </c>
      <c r="J74" s="202">
        <f>'[2]19'!K76</f>
        <v>0</v>
      </c>
      <c r="K74" s="15">
        <f t="shared" si="13"/>
        <v>34</v>
      </c>
      <c r="L74" s="18">
        <f>frq!C74</f>
        <v>1</v>
      </c>
      <c r="M74" s="167">
        <f t="shared" si="14"/>
        <v>33.6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33.6</v>
      </c>
      <c r="R74" s="18">
        <v>0.4</v>
      </c>
    </row>
    <row r="75" spans="1:18">
      <c r="A75" s="8" t="s">
        <v>117</v>
      </c>
      <c r="B75" s="201">
        <f>'[2]19'!B77</f>
        <v>84</v>
      </c>
      <c r="C75" s="202">
        <f>'[2]19'!C77</f>
        <v>0</v>
      </c>
      <c r="D75" s="202">
        <f>'[2]19'!D77</f>
        <v>0</v>
      </c>
      <c r="E75" s="202">
        <f>'[2]19'!E77</f>
        <v>0</v>
      </c>
      <c r="F75" s="15">
        <f t="shared" si="16"/>
        <v>84</v>
      </c>
      <c r="G75" s="201">
        <f>'[2]19'!H77</f>
        <v>34</v>
      </c>
      <c r="H75" s="202">
        <f>'[2]19'!I77</f>
        <v>0</v>
      </c>
      <c r="I75" s="202">
        <f>'[2]19'!J77</f>
        <v>0</v>
      </c>
      <c r="J75" s="202">
        <f>'[2]19'!K77</f>
        <v>0</v>
      </c>
      <c r="K75" s="15">
        <f t="shared" si="13"/>
        <v>34</v>
      </c>
      <c r="L75" s="18">
        <f>frq!C75</f>
        <v>1</v>
      </c>
      <c r="M75" s="167">
        <f t="shared" si="14"/>
        <v>33.6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33.6</v>
      </c>
      <c r="R75" s="18">
        <v>0.4</v>
      </c>
    </row>
    <row r="76" spans="1:18">
      <c r="A76" s="8" t="s">
        <v>118</v>
      </c>
      <c r="B76" s="201">
        <f>'[2]19'!B78</f>
        <v>84</v>
      </c>
      <c r="C76" s="202">
        <f>'[2]19'!C78</f>
        <v>0</v>
      </c>
      <c r="D76" s="202">
        <f>'[2]19'!D78</f>
        <v>0</v>
      </c>
      <c r="E76" s="202">
        <f>'[2]19'!E78</f>
        <v>0</v>
      </c>
      <c r="F76" s="15">
        <f t="shared" si="16"/>
        <v>84</v>
      </c>
      <c r="G76" s="201">
        <f>'[2]19'!H78</f>
        <v>34</v>
      </c>
      <c r="H76" s="202">
        <f>'[2]19'!I78</f>
        <v>0</v>
      </c>
      <c r="I76" s="202">
        <f>'[2]19'!J78</f>
        <v>0</v>
      </c>
      <c r="J76" s="202">
        <f>'[2]19'!K78</f>
        <v>0</v>
      </c>
      <c r="K76" s="15">
        <f t="shared" si="13"/>
        <v>34</v>
      </c>
      <c r="L76" s="18">
        <f>frq!C76</f>
        <v>1</v>
      </c>
      <c r="M76" s="167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</row>
    <row r="77" spans="1:18">
      <c r="A77" s="8" t="s">
        <v>119</v>
      </c>
      <c r="B77" s="201">
        <f>'[2]19'!B79</f>
        <v>84</v>
      </c>
      <c r="C77" s="202">
        <f>'[2]19'!C79</f>
        <v>0</v>
      </c>
      <c r="D77" s="202">
        <f>'[2]19'!D79</f>
        <v>0</v>
      </c>
      <c r="E77" s="202">
        <f>'[2]19'!E79</f>
        <v>0</v>
      </c>
      <c r="F77" s="15">
        <f t="shared" si="16"/>
        <v>84</v>
      </c>
      <c r="G77" s="201">
        <f>'[2]19'!H79</f>
        <v>34</v>
      </c>
      <c r="H77" s="202">
        <f>'[2]19'!I79</f>
        <v>0</v>
      </c>
      <c r="I77" s="202">
        <f>'[2]19'!J79</f>
        <v>0</v>
      </c>
      <c r="J77" s="202">
        <f>'[2]19'!K79</f>
        <v>0</v>
      </c>
      <c r="K77" s="15">
        <f t="shared" si="13"/>
        <v>34</v>
      </c>
      <c r="L77" s="18">
        <f>frq!C77</f>
        <v>1</v>
      </c>
      <c r="M77" s="167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</row>
    <row r="78" spans="1:18">
      <c r="A78" s="8" t="s">
        <v>120</v>
      </c>
      <c r="B78" s="201">
        <f>'[2]19'!B80</f>
        <v>84</v>
      </c>
      <c r="C78" s="202">
        <f>'[2]19'!C80</f>
        <v>0</v>
      </c>
      <c r="D78" s="202">
        <f>'[2]19'!D80</f>
        <v>0</v>
      </c>
      <c r="E78" s="202">
        <f>'[2]19'!E80</f>
        <v>0</v>
      </c>
      <c r="F78" s="15">
        <f t="shared" si="16"/>
        <v>84</v>
      </c>
      <c r="G78" s="201">
        <f>'[2]19'!H80</f>
        <v>34</v>
      </c>
      <c r="H78" s="202">
        <f>'[2]19'!I80</f>
        <v>0</v>
      </c>
      <c r="I78" s="202">
        <f>'[2]19'!J80</f>
        <v>0</v>
      </c>
      <c r="J78" s="202">
        <f>'[2]19'!K80</f>
        <v>0</v>
      </c>
      <c r="K78" s="15">
        <f t="shared" si="13"/>
        <v>34</v>
      </c>
      <c r="L78" s="18">
        <f>frq!C78</f>
        <v>1</v>
      </c>
      <c r="M78" s="167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</row>
    <row r="79" spans="1:18">
      <c r="A79" s="8" t="s">
        <v>121</v>
      </c>
      <c r="B79" s="201">
        <f>'[2]19'!B81</f>
        <v>84</v>
      </c>
      <c r="C79" s="202">
        <f>'[2]19'!C81</f>
        <v>0</v>
      </c>
      <c r="D79" s="202">
        <f>'[2]19'!D81</f>
        <v>0</v>
      </c>
      <c r="E79" s="202">
        <f>'[2]19'!E81</f>
        <v>0</v>
      </c>
      <c r="F79" s="15">
        <f t="shared" si="16"/>
        <v>84</v>
      </c>
      <c r="G79" s="201">
        <f>'[2]19'!H81</f>
        <v>35</v>
      </c>
      <c r="H79" s="202">
        <f>'[2]19'!I81</f>
        <v>0</v>
      </c>
      <c r="I79" s="202">
        <f>'[2]19'!J81</f>
        <v>0</v>
      </c>
      <c r="J79" s="202">
        <f>'[2]19'!K81</f>
        <v>0</v>
      </c>
      <c r="K79" s="15">
        <f t="shared" si="13"/>
        <v>35</v>
      </c>
      <c r="L79" s="18">
        <f>frq!C79</f>
        <v>1</v>
      </c>
      <c r="M79" s="167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</row>
    <row r="80" spans="1:18">
      <c r="A80" s="8" t="s">
        <v>122</v>
      </c>
      <c r="B80" s="201">
        <f>'[2]19'!B82</f>
        <v>84</v>
      </c>
      <c r="C80" s="202">
        <f>'[2]19'!C82</f>
        <v>0</v>
      </c>
      <c r="D80" s="202">
        <f>'[2]19'!D82</f>
        <v>0</v>
      </c>
      <c r="E80" s="202">
        <f>'[2]19'!E82</f>
        <v>0</v>
      </c>
      <c r="F80" s="15">
        <f t="shared" si="16"/>
        <v>84</v>
      </c>
      <c r="G80" s="201">
        <f>'[2]19'!H82</f>
        <v>35</v>
      </c>
      <c r="H80" s="202">
        <f>'[2]19'!I82</f>
        <v>0</v>
      </c>
      <c r="I80" s="202">
        <f>'[2]19'!J82</f>
        <v>0</v>
      </c>
      <c r="J80" s="202">
        <f>'[2]19'!K82</f>
        <v>0</v>
      </c>
      <c r="K80" s="15">
        <f t="shared" si="13"/>
        <v>35</v>
      </c>
      <c r="L80" s="18">
        <f>frq!C80</f>
        <v>1</v>
      </c>
      <c r="M80" s="167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</row>
    <row r="81" spans="1:18">
      <c r="A81" s="8" t="s">
        <v>123</v>
      </c>
      <c r="B81" s="201">
        <f>'[2]19'!B83</f>
        <v>84</v>
      </c>
      <c r="C81" s="202">
        <f>'[2]19'!C83</f>
        <v>0</v>
      </c>
      <c r="D81" s="202">
        <f>'[2]19'!D83</f>
        <v>0</v>
      </c>
      <c r="E81" s="202">
        <f>'[2]19'!E83</f>
        <v>0</v>
      </c>
      <c r="F81" s="15">
        <f t="shared" si="16"/>
        <v>84</v>
      </c>
      <c r="G81" s="201">
        <f>'[2]19'!H83</f>
        <v>35</v>
      </c>
      <c r="H81" s="202">
        <f>'[2]19'!I83</f>
        <v>0</v>
      </c>
      <c r="I81" s="202">
        <f>'[2]19'!J83</f>
        <v>0</v>
      </c>
      <c r="J81" s="202">
        <f>'[2]19'!K83</f>
        <v>0</v>
      </c>
      <c r="K81" s="15">
        <f t="shared" si="13"/>
        <v>35</v>
      </c>
      <c r="L81" s="18">
        <f>frq!C81</f>
        <v>1</v>
      </c>
      <c r="M81" s="167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</row>
    <row r="82" spans="1:18">
      <c r="A82" s="8" t="s">
        <v>124</v>
      </c>
      <c r="B82" s="201">
        <f>'[2]19'!B84</f>
        <v>84</v>
      </c>
      <c r="C82" s="202">
        <f>'[2]19'!C84</f>
        <v>0</v>
      </c>
      <c r="D82" s="202">
        <f>'[2]19'!D84</f>
        <v>0</v>
      </c>
      <c r="E82" s="202">
        <f>'[2]19'!E84</f>
        <v>0</v>
      </c>
      <c r="F82" s="15">
        <f t="shared" si="16"/>
        <v>84</v>
      </c>
      <c r="G82" s="201">
        <f>'[2]19'!H84</f>
        <v>35</v>
      </c>
      <c r="H82" s="202">
        <f>'[2]19'!I84</f>
        <v>0</v>
      </c>
      <c r="I82" s="202">
        <f>'[2]19'!J84</f>
        <v>0</v>
      </c>
      <c r="J82" s="202">
        <f>'[2]19'!K84</f>
        <v>0</v>
      </c>
      <c r="K82" s="15">
        <f t="shared" si="13"/>
        <v>35</v>
      </c>
      <c r="L82" s="18">
        <f>frq!C82</f>
        <v>1</v>
      </c>
      <c r="M82" s="167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</row>
    <row r="83" spans="1:18">
      <c r="A83" s="8" t="s">
        <v>125</v>
      </c>
      <c r="B83" s="201">
        <f>'[2]19'!B85</f>
        <v>84</v>
      </c>
      <c r="C83" s="202">
        <f>'[2]19'!C85</f>
        <v>0</v>
      </c>
      <c r="D83" s="202">
        <f>'[2]19'!D85</f>
        <v>0</v>
      </c>
      <c r="E83" s="202">
        <f>'[2]19'!E85</f>
        <v>0</v>
      </c>
      <c r="F83" s="15">
        <f t="shared" si="16"/>
        <v>84</v>
      </c>
      <c r="G83" s="201">
        <f>'[2]19'!H85</f>
        <v>35</v>
      </c>
      <c r="H83" s="202">
        <f>'[2]19'!I85</f>
        <v>0</v>
      </c>
      <c r="I83" s="202">
        <f>'[2]19'!J85</f>
        <v>0</v>
      </c>
      <c r="J83" s="202">
        <f>'[2]19'!K85</f>
        <v>0</v>
      </c>
      <c r="K83" s="15">
        <f t="shared" si="13"/>
        <v>35</v>
      </c>
      <c r="L83" s="18">
        <f>frq!C83</f>
        <v>1</v>
      </c>
      <c r="M83" s="167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</row>
    <row r="84" spans="1:18">
      <c r="A84" s="8" t="s">
        <v>126</v>
      </c>
      <c r="B84" s="201">
        <f>'[2]19'!B86</f>
        <v>84</v>
      </c>
      <c r="C84" s="202">
        <f>'[2]19'!C86</f>
        <v>0</v>
      </c>
      <c r="D84" s="202">
        <f>'[2]19'!D86</f>
        <v>0</v>
      </c>
      <c r="E84" s="202">
        <f>'[2]19'!E86</f>
        <v>0</v>
      </c>
      <c r="F84" s="15">
        <f t="shared" si="16"/>
        <v>84</v>
      </c>
      <c r="G84" s="201">
        <f>'[2]19'!H86</f>
        <v>35</v>
      </c>
      <c r="H84" s="202">
        <f>'[2]19'!I86</f>
        <v>0</v>
      </c>
      <c r="I84" s="202">
        <f>'[2]19'!J86</f>
        <v>0</v>
      </c>
      <c r="J84" s="202">
        <f>'[2]19'!K86</f>
        <v>0</v>
      </c>
      <c r="K84" s="15">
        <f t="shared" si="13"/>
        <v>35</v>
      </c>
      <c r="L84" s="18">
        <f>frq!C84</f>
        <v>1</v>
      </c>
      <c r="M84" s="167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</row>
    <row r="85" spans="1:18">
      <c r="A85" s="8" t="s">
        <v>127</v>
      </c>
      <c r="B85" s="201">
        <f>'[2]19'!B87</f>
        <v>84</v>
      </c>
      <c r="C85" s="202">
        <f>'[2]19'!C87</f>
        <v>0</v>
      </c>
      <c r="D85" s="202">
        <f>'[2]19'!D87</f>
        <v>0</v>
      </c>
      <c r="E85" s="202">
        <f>'[2]19'!E87</f>
        <v>0</v>
      </c>
      <c r="F85" s="15">
        <f t="shared" si="16"/>
        <v>84</v>
      </c>
      <c r="G85" s="201">
        <f>'[2]19'!H87</f>
        <v>35</v>
      </c>
      <c r="H85" s="202">
        <f>'[2]19'!I87</f>
        <v>0</v>
      </c>
      <c r="I85" s="202">
        <f>'[2]19'!J87</f>
        <v>0</v>
      </c>
      <c r="J85" s="202">
        <f>'[2]19'!K87</f>
        <v>0</v>
      </c>
      <c r="K85" s="15">
        <f t="shared" si="13"/>
        <v>35</v>
      </c>
      <c r="L85" s="18">
        <f>frq!C85</f>
        <v>1</v>
      </c>
      <c r="M85" s="167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</row>
    <row r="86" spans="1:18">
      <c r="A86" s="8" t="s">
        <v>128</v>
      </c>
      <c r="B86" s="201">
        <f>'[2]19'!B88</f>
        <v>84</v>
      </c>
      <c r="C86" s="202">
        <f>'[2]19'!C88</f>
        <v>0</v>
      </c>
      <c r="D86" s="202">
        <f>'[2]19'!D88</f>
        <v>0</v>
      </c>
      <c r="E86" s="202">
        <f>'[2]19'!E88</f>
        <v>0</v>
      </c>
      <c r="F86" s="15">
        <f t="shared" si="16"/>
        <v>84</v>
      </c>
      <c r="G86" s="201">
        <f>'[2]19'!H88</f>
        <v>35</v>
      </c>
      <c r="H86" s="202">
        <f>'[2]19'!I88</f>
        <v>0</v>
      </c>
      <c r="I86" s="202">
        <f>'[2]19'!J88</f>
        <v>0</v>
      </c>
      <c r="J86" s="202">
        <f>'[2]19'!K88</f>
        <v>0</v>
      </c>
      <c r="K86" s="15">
        <f t="shared" si="13"/>
        <v>35</v>
      </c>
      <c r="L86" s="18">
        <f>frq!C86</f>
        <v>1</v>
      </c>
      <c r="M86" s="167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</row>
    <row r="87" spans="1:18">
      <c r="A87" s="8" t="s">
        <v>129</v>
      </c>
      <c r="B87" s="201">
        <f>'[2]19'!B89</f>
        <v>84</v>
      </c>
      <c r="C87" s="202">
        <f>'[2]19'!C89</f>
        <v>0</v>
      </c>
      <c r="D87" s="202">
        <f>'[2]19'!D89</f>
        <v>0</v>
      </c>
      <c r="E87" s="202">
        <f>'[2]19'!E89</f>
        <v>0</v>
      </c>
      <c r="F87" s="15">
        <f t="shared" si="16"/>
        <v>84</v>
      </c>
      <c r="G87" s="201">
        <f>'[2]19'!H89</f>
        <v>35</v>
      </c>
      <c r="H87" s="202">
        <f>'[2]19'!I89</f>
        <v>0</v>
      </c>
      <c r="I87" s="202">
        <f>'[2]19'!J89</f>
        <v>0</v>
      </c>
      <c r="J87" s="202">
        <f>'[2]19'!K89</f>
        <v>0</v>
      </c>
      <c r="K87" s="15">
        <f t="shared" si="13"/>
        <v>35</v>
      </c>
      <c r="L87" s="18">
        <f>frq!C87</f>
        <v>1</v>
      </c>
      <c r="M87" s="167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</row>
    <row r="88" spans="1:18">
      <c r="A88" s="8" t="s">
        <v>130</v>
      </c>
      <c r="B88" s="201">
        <f>'[2]19'!B90</f>
        <v>84</v>
      </c>
      <c r="C88" s="202">
        <f>'[2]19'!C90</f>
        <v>0</v>
      </c>
      <c r="D88" s="202">
        <f>'[2]19'!D90</f>
        <v>0</v>
      </c>
      <c r="E88" s="202">
        <f>'[2]19'!E90</f>
        <v>0</v>
      </c>
      <c r="F88" s="15">
        <f t="shared" si="16"/>
        <v>84</v>
      </c>
      <c r="G88" s="201">
        <f>'[2]19'!H90</f>
        <v>35</v>
      </c>
      <c r="H88" s="202">
        <f>'[2]19'!I90</f>
        <v>0</v>
      </c>
      <c r="I88" s="202">
        <f>'[2]19'!J90</f>
        <v>0</v>
      </c>
      <c r="J88" s="202">
        <f>'[2]19'!K90</f>
        <v>0</v>
      </c>
      <c r="K88" s="15">
        <f t="shared" si="13"/>
        <v>35</v>
      </c>
      <c r="L88" s="18">
        <f>frq!C88</f>
        <v>1</v>
      </c>
      <c r="M88" s="167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</row>
    <row r="89" spans="1:18">
      <c r="A89" s="8" t="s">
        <v>131</v>
      </c>
      <c r="B89" s="201">
        <f>'[2]19'!B91</f>
        <v>84</v>
      </c>
      <c r="C89" s="202">
        <f>'[2]19'!C91</f>
        <v>0</v>
      </c>
      <c r="D89" s="202">
        <f>'[2]19'!D91</f>
        <v>0</v>
      </c>
      <c r="E89" s="202">
        <f>'[2]19'!E91</f>
        <v>0</v>
      </c>
      <c r="F89" s="15">
        <f t="shared" si="16"/>
        <v>84</v>
      </c>
      <c r="G89" s="201">
        <f>'[2]19'!H91</f>
        <v>35</v>
      </c>
      <c r="H89" s="202">
        <f>'[2]19'!I91</f>
        <v>0</v>
      </c>
      <c r="I89" s="202">
        <f>'[2]19'!J91</f>
        <v>0</v>
      </c>
      <c r="J89" s="202">
        <f>'[2]19'!K91</f>
        <v>0</v>
      </c>
      <c r="K89" s="15">
        <f t="shared" si="13"/>
        <v>35</v>
      </c>
      <c r="L89" s="18">
        <f>frq!C89</f>
        <v>1</v>
      </c>
      <c r="M89" s="167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201">
        <f>'[2]19'!B92</f>
        <v>84</v>
      </c>
      <c r="C90" s="202">
        <f>'[2]19'!C92</f>
        <v>0</v>
      </c>
      <c r="D90" s="202">
        <f>'[2]19'!D92</f>
        <v>0</v>
      </c>
      <c r="E90" s="202">
        <f>'[2]19'!E92</f>
        <v>0</v>
      </c>
      <c r="F90" s="15">
        <f t="shared" si="16"/>
        <v>84</v>
      </c>
      <c r="G90" s="201">
        <f>'[2]19'!H92</f>
        <v>35</v>
      </c>
      <c r="H90" s="202">
        <f>'[2]19'!I92</f>
        <v>0</v>
      </c>
      <c r="I90" s="202">
        <f>'[2]19'!J92</f>
        <v>0</v>
      </c>
      <c r="J90" s="202">
        <f>'[2]19'!K92</f>
        <v>0</v>
      </c>
      <c r="K90" s="15">
        <f t="shared" si="13"/>
        <v>35</v>
      </c>
      <c r="L90" s="18">
        <f>frq!C90</f>
        <v>1</v>
      </c>
      <c r="M90" s="167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201">
        <f>'[2]19'!B93</f>
        <v>84</v>
      </c>
      <c r="C91" s="202">
        <f>'[2]19'!C93</f>
        <v>0</v>
      </c>
      <c r="D91" s="202">
        <f>'[2]19'!D93</f>
        <v>0</v>
      </c>
      <c r="E91" s="202">
        <f>'[2]19'!E93</f>
        <v>0</v>
      </c>
      <c r="F91" s="15">
        <f t="shared" si="16"/>
        <v>84</v>
      </c>
      <c r="G91" s="201">
        <f>'[2]19'!H93</f>
        <v>35</v>
      </c>
      <c r="H91" s="202">
        <f>'[2]19'!I93</f>
        <v>0</v>
      </c>
      <c r="I91" s="202">
        <f>'[2]19'!J93</f>
        <v>0</v>
      </c>
      <c r="J91" s="202">
        <f>'[2]19'!K93</f>
        <v>0</v>
      </c>
      <c r="K91" s="15">
        <f t="shared" si="13"/>
        <v>35</v>
      </c>
      <c r="L91" s="18">
        <f>frq!C91</f>
        <v>1</v>
      </c>
      <c r="M91" s="167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201">
        <f>'[2]19'!B94</f>
        <v>84</v>
      </c>
      <c r="C92" s="202">
        <f>'[2]19'!C94</f>
        <v>0</v>
      </c>
      <c r="D92" s="202">
        <f>'[2]19'!D94</f>
        <v>0</v>
      </c>
      <c r="E92" s="202">
        <f>'[2]19'!E94</f>
        <v>0</v>
      </c>
      <c r="F92" s="15">
        <f t="shared" si="16"/>
        <v>84</v>
      </c>
      <c r="G92" s="201">
        <f>'[2]19'!H94</f>
        <v>35</v>
      </c>
      <c r="H92" s="202">
        <f>'[2]19'!I94</f>
        <v>0</v>
      </c>
      <c r="I92" s="202">
        <f>'[2]19'!J94</f>
        <v>0</v>
      </c>
      <c r="J92" s="202">
        <f>'[2]19'!K94</f>
        <v>0</v>
      </c>
      <c r="K92" s="15">
        <f t="shared" si="13"/>
        <v>35</v>
      </c>
      <c r="L92" s="18">
        <f>frq!C92</f>
        <v>1</v>
      </c>
      <c r="M92" s="167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201">
        <f>'[2]19'!B95</f>
        <v>84</v>
      </c>
      <c r="C93" s="202">
        <f>'[2]19'!C95</f>
        <v>0</v>
      </c>
      <c r="D93" s="202">
        <f>'[2]19'!D95</f>
        <v>0</v>
      </c>
      <c r="E93" s="202">
        <f>'[2]19'!E95</f>
        <v>0</v>
      </c>
      <c r="F93" s="15">
        <f t="shared" si="16"/>
        <v>84</v>
      </c>
      <c r="G93" s="201">
        <f>'[2]19'!H95</f>
        <v>35</v>
      </c>
      <c r="H93" s="202">
        <f>'[2]19'!I95</f>
        <v>0</v>
      </c>
      <c r="I93" s="202">
        <f>'[2]19'!J95</f>
        <v>0</v>
      </c>
      <c r="J93" s="202">
        <f>'[2]19'!K95</f>
        <v>0</v>
      </c>
      <c r="K93" s="15">
        <f t="shared" si="13"/>
        <v>35</v>
      </c>
      <c r="L93" s="18">
        <f>frq!C93</f>
        <v>1</v>
      </c>
      <c r="M93" s="167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201">
        <f>'[2]19'!B96</f>
        <v>84</v>
      </c>
      <c r="C94" s="202">
        <f>'[2]19'!C96</f>
        <v>0</v>
      </c>
      <c r="D94" s="202">
        <f>'[2]19'!D96</f>
        <v>0</v>
      </c>
      <c r="E94" s="202">
        <f>'[2]19'!E96</f>
        <v>0</v>
      </c>
      <c r="F94" s="15">
        <f t="shared" si="16"/>
        <v>84</v>
      </c>
      <c r="G94" s="201">
        <f>'[2]19'!H96</f>
        <v>35</v>
      </c>
      <c r="H94" s="202">
        <f>'[2]19'!I96</f>
        <v>0</v>
      </c>
      <c r="I94" s="202">
        <f>'[2]19'!J96</f>
        <v>0</v>
      </c>
      <c r="J94" s="202">
        <f>'[2]19'!K96</f>
        <v>0</v>
      </c>
      <c r="K94" s="15">
        <f t="shared" si="13"/>
        <v>35</v>
      </c>
      <c r="L94" s="18">
        <f>frq!C94</f>
        <v>1</v>
      </c>
      <c r="M94" s="167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201">
        <f>'[2]19'!B97</f>
        <v>84</v>
      </c>
      <c r="C95" s="202">
        <f>'[2]19'!C97</f>
        <v>0</v>
      </c>
      <c r="D95" s="202">
        <f>'[2]19'!D97</f>
        <v>0</v>
      </c>
      <c r="E95" s="202">
        <f>'[2]19'!E97</f>
        <v>0</v>
      </c>
      <c r="F95" s="15">
        <f t="shared" si="16"/>
        <v>84</v>
      </c>
      <c r="G95" s="201">
        <f>'[2]19'!H97</f>
        <v>35</v>
      </c>
      <c r="H95" s="202">
        <f>'[2]19'!I97</f>
        <v>0</v>
      </c>
      <c r="I95" s="202">
        <f>'[2]19'!J97</f>
        <v>0</v>
      </c>
      <c r="J95" s="202">
        <f>'[2]19'!K97</f>
        <v>0</v>
      </c>
      <c r="K95" s="15">
        <f t="shared" si="13"/>
        <v>35</v>
      </c>
      <c r="L95" s="18">
        <f>frq!C95</f>
        <v>1</v>
      </c>
      <c r="M95" s="167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201">
        <f>'[2]19'!B98</f>
        <v>84</v>
      </c>
      <c r="C96" s="202">
        <f>'[2]19'!C98</f>
        <v>0</v>
      </c>
      <c r="D96" s="202">
        <f>'[2]19'!D98</f>
        <v>0</v>
      </c>
      <c r="E96" s="202">
        <f>'[2]19'!E98</f>
        <v>0</v>
      </c>
      <c r="F96" s="15">
        <f t="shared" si="16"/>
        <v>84</v>
      </c>
      <c r="G96" s="201">
        <f>'[2]19'!H98</f>
        <v>35</v>
      </c>
      <c r="H96" s="202">
        <f>'[2]19'!I98</f>
        <v>0</v>
      </c>
      <c r="I96" s="202">
        <f>'[2]19'!J98</f>
        <v>0</v>
      </c>
      <c r="J96" s="202">
        <f>'[2]19'!K98</f>
        <v>0</v>
      </c>
      <c r="K96" s="15">
        <f t="shared" si="13"/>
        <v>35</v>
      </c>
      <c r="L96" s="18">
        <f>frq!C96</f>
        <v>1</v>
      </c>
      <c r="M96" s="167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201">
        <f>'[2]19'!B99</f>
        <v>84</v>
      </c>
      <c r="C97" s="202">
        <f>'[2]19'!C99</f>
        <v>0</v>
      </c>
      <c r="D97" s="202">
        <f>'[2]19'!D99</f>
        <v>0</v>
      </c>
      <c r="E97" s="202">
        <f>'[2]19'!E99</f>
        <v>0</v>
      </c>
      <c r="F97" s="15">
        <f t="shared" si="16"/>
        <v>84</v>
      </c>
      <c r="G97" s="201">
        <f>'[2]19'!H99</f>
        <v>35</v>
      </c>
      <c r="H97" s="202">
        <f>'[2]19'!I99</f>
        <v>0</v>
      </c>
      <c r="I97" s="202">
        <f>'[2]19'!J99</f>
        <v>0</v>
      </c>
      <c r="J97" s="202">
        <f>'[2]19'!K99</f>
        <v>0</v>
      </c>
      <c r="K97" s="15">
        <f t="shared" si="13"/>
        <v>35</v>
      </c>
      <c r="L97" s="18">
        <f>frq!C97</f>
        <v>1</v>
      </c>
      <c r="M97" s="167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201">
        <f>'[2]19'!B100</f>
        <v>84</v>
      </c>
      <c r="C98" s="202">
        <f>'[2]19'!C100</f>
        <v>0</v>
      </c>
      <c r="D98" s="202">
        <f>'[2]19'!D100</f>
        <v>0</v>
      </c>
      <c r="E98" s="202">
        <f>'[2]19'!E100</f>
        <v>0</v>
      </c>
      <c r="F98" s="15">
        <f t="shared" si="16"/>
        <v>84</v>
      </c>
      <c r="G98" s="201">
        <f>'[2]19'!H100</f>
        <v>35</v>
      </c>
      <c r="H98" s="202">
        <f>'[2]19'!I100</f>
        <v>0</v>
      </c>
      <c r="I98" s="202">
        <f>'[2]19'!J100</f>
        <v>0</v>
      </c>
      <c r="J98" s="202">
        <f>'[2]19'!K100</f>
        <v>0</v>
      </c>
      <c r="K98" s="15">
        <f t="shared" si="13"/>
        <v>35</v>
      </c>
      <c r="L98" s="18">
        <f>frq!C98</f>
        <v>1</v>
      </c>
      <c r="M98" s="167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0.83109500000000003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0.83109500000000003</v>
      </c>
      <c r="L99" s="171">
        <f t="shared" si="17"/>
        <v>2.4E-2</v>
      </c>
      <c r="M99" s="171">
        <f t="shared" si="17"/>
        <v>0.82149499999999864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0.82149499999999864</v>
      </c>
      <c r="R99" s="172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44792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0" t="s">
        <v>173</v>
      </c>
      <c r="AX1" s="230"/>
      <c r="AY1" s="230"/>
      <c r="AZ1" s="230"/>
      <c r="BA1" s="230"/>
      <c r="BB1" s="230"/>
      <c r="BD1" s="230" t="s">
        <v>174</v>
      </c>
      <c r="BE1" s="230"/>
      <c r="BF1" s="230"/>
      <c r="BG1" s="230"/>
      <c r="BH1" s="230"/>
      <c r="BI1" s="230"/>
      <c r="BL1" s="8" t="s">
        <v>203</v>
      </c>
      <c r="BM1" s="8" t="s">
        <v>204</v>
      </c>
      <c r="BN1" s="230" t="s">
        <v>373</v>
      </c>
      <c r="BO1" s="230"/>
      <c r="BP1" s="231" t="s">
        <v>372</v>
      </c>
      <c r="BQ1" s="231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352</v>
      </c>
      <c r="BQ2" s="180" t="s">
        <v>353</v>
      </c>
    </row>
    <row r="3" spans="1:69">
      <c r="A3" s="8" t="s">
        <v>45</v>
      </c>
      <c r="B3" s="15">
        <f>'[3]19'!B5</f>
        <v>320</v>
      </c>
      <c r="C3" s="16">
        <f>'[3]19'!C5</f>
        <v>0</v>
      </c>
      <c r="D3" s="16">
        <f>'[3]19'!D5</f>
        <v>0</v>
      </c>
      <c r="E3" s="16">
        <f>'[3]19'!E5</f>
        <v>0</v>
      </c>
      <c r="F3" s="16">
        <f>'[3]19'!F5</f>
        <v>940</v>
      </c>
      <c r="G3" s="16">
        <f>'[3]19'!G5</f>
        <v>0</v>
      </c>
      <c r="H3" s="17">
        <f>SUM(B3:G3)</f>
        <v>1260</v>
      </c>
      <c r="I3" s="15">
        <f>'[3]19'!J5</f>
        <v>300</v>
      </c>
      <c r="J3" s="16">
        <f>'[3]19'!K5</f>
        <v>0</v>
      </c>
      <c r="K3" s="16">
        <f>'[3]19'!L5</f>
        <v>0</v>
      </c>
      <c r="L3" s="16">
        <f>'[3]19'!M5</f>
        <v>0</v>
      </c>
      <c r="M3" s="16">
        <f>'[3]19'!N5</f>
        <v>0</v>
      </c>
      <c r="N3" s="16">
        <f>'[3]19'!O5</f>
        <v>0</v>
      </c>
      <c r="O3" s="17">
        <f>SUM(I3:N3)</f>
        <v>300</v>
      </c>
      <c r="P3" s="18">
        <f>frq!C3</f>
        <v>1</v>
      </c>
      <c r="Q3" s="15">
        <f t="shared" ref="Q3:V18" si="0">IF($P3=1,I3,IF(AND($P3=0.985,I3&gt;0.985*B3),B3*0.985,IF(AND($P3=0.965,I3&gt;0.965*B3),0.965*B3,I3)))</f>
        <v>300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300</v>
      </c>
      <c r="X3" s="8">
        <f>AW3</f>
        <v>30.19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30.19</v>
      </c>
      <c r="AE3" s="8">
        <f>BD3</f>
        <v>30.19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30.19</v>
      </c>
      <c r="AL3" s="8">
        <f t="shared" ref="AL3:AQ18" si="3">Q3-X3-AE3</f>
        <v>239.62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239.62</v>
      </c>
      <c r="AT3" s="8">
        <v>30.19</v>
      </c>
      <c r="AU3" s="8">
        <v>30.19</v>
      </c>
      <c r="AW3" s="204">
        <v>30.19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30.19</v>
      </c>
      <c r="BD3" s="204">
        <v>30.19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30.19</v>
      </c>
      <c r="BL3" s="8">
        <f>AT3</f>
        <v>30.19</v>
      </c>
      <c r="BM3" s="8">
        <f>AU3</f>
        <v>30.19</v>
      </c>
      <c r="BN3" s="8">
        <f>BC3</f>
        <v>30.19</v>
      </c>
      <c r="BO3" s="8">
        <f>BJ3</f>
        <v>30.19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'[3]19'!B6</f>
        <v>320</v>
      </c>
      <c r="C4" s="16">
        <f>'[3]19'!C6</f>
        <v>0</v>
      </c>
      <c r="D4" s="16">
        <f>'[3]19'!D6</f>
        <v>0</v>
      </c>
      <c r="E4" s="16">
        <f>'[3]19'!E6</f>
        <v>0</v>
      </c>
      <c r="F4" s="16">
        <f>'[3]19'!F6</f>
        <v>940</v>
      </c>
      <c r="G4" s="16">
        <f>'[3]19'!G6</f>
        <v>0</v>
      </c>
      <c r="H4" s="17">
        <f>SUM(B4:G4)</f>
        <v>1260</v>
      </c>
      <c r="I4" s="15">
        <f>'[3]19'!J6</f>
        <v>300</v>
      </c>
      <c r="J4" s="16">
        <f>'[3]19'!K6</f>
        <v>0</v>
      </c>
      <c r="K4" s="16">
        <f>'[3]19'!L6</f>
        <v>0</v>
      </c>
      <c r="L4" s="16">
        <f>'[3]19'!M6</f>
        <v>0</v>
      </c>
      <c r="M4" s="16">
        <f>'[3]19'!N6</f>
        <v>0</v>
      </c>
      <c r="N4" s="16">
        <f>'[3]19'!O6</f>
        <v>0</v>
      </c>
      <c r="O4" s="17">
        <f>SUM(I4:N4)</f>
        <v>300</v>
      </c>
      <c r="P4" s="18">
        <f>frq!C4</f>
        <v>1</v>
      </c>
      <c r="Q4" s="15">
        <f>IF($P4=1,I4,IF(AND($P4=0.985,I4&gt;0.985*B4),B4*0.985,IF(AND($P4=0.965,I4&gt;0.965*B4),0.965*B4,I4)))</f>
        <v>300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300</v>
      </c>
      <c r="X4" s="8">
        <f t="shared" ref="X4:X67" si="4">AW4</f>
        <v>30.19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30.19</v>
      </c>
      <c r="AE4" s="8">
        <f t="shared" ref="AE4:AE67" si="11">BD4</f>
        <v>30.19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30.19</v>
      </c>
      <c r="AL4" s="8">
        <f t="shared" si="3"/>
        <v>239.62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239.62</v>
      </c>
      <c r="AT4" s="8">
        <v>30.19</v>
      </c>
      <c r="AU4" s="8">
        <v>30.19</v>
      </c>
      <c r="AW4" s="204">
        <v>30.19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30.19</v>
      </c>
      <c r="BD4" s="204">
        <v>30.19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30.19</v>
      </c>
      <c r="BL4" s="8">
        <f t="shared" ref="BL4:BL67" si="21">AT4</f>
        <v>30.19</v>
      </c>
      <c r="BM4" s="8">
        <f t="shared" ref="BM4:BM67" si="22">AU4</f>
        <v>30.19</v>
      </c>
      <c r="BN4" s="8">
        <f t="shared" ref="BN4:BN67" si="23">BC4</f>
        <v>30.19</v>
      </c>
      <c r="BO4" s="8">
        <f t="shared" ref="BO4:BO67" si="24">BJ4</f>
        <v>30.19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'[3]19'!B7</f>
        <v>320</v>
      </c>
      <c r="C5" s="16">
        <f>'[3]19'!C7</f>
        <v>0</v>
      </c>
      <c r="D5" s="16">
        <f>'[3]19'!D7</f>
        <v>0</v>
      </c>
      <c r="E5" s="16">
        <f>'[3]19'!E7</f>
        <v>0</v>
      </c>
      <c r="F5" s="16">
        <f>'[3]19'!F7</f>
        <v>940</v>
      </c>
      <c r="G5" s="16">
        <f>'[3]19'!G7</f>
        <v>0</v>
      </c>
      <c r="H5" s="17">
        <f t="shared" ref="H5:H68" si="27">SUM(B5:G5)</f>
        <v>1260</v>
      </c>
      <c r="I5" s="15">
        <f>'[3]19'!J7</f>
        <v>300</v>
      </c>
      <c r="J5" s="16">
        <f>'[3]19'!K7</f>
        <v>0</v>
      </c>
      <c r="K5" s="16">
        <f>'[3]19'!L7</f>
        <v>0</v>
      </c>
      <c r="L5" s="16">
        <f>'[3]19'!M7</f>
        <v>0</v>
      </c>
      <c r="M5" s="16">
        <f>'[3]19'!N7</f>
        <v>0</v>
      </c>
      <c r="N5" s="16">
        <f>'[3]19'!O7</f>
        <v>0</v>
      </c>
      <c r="O5" s="17">
        <f t="shared" ref="O5:O68" si="28">SUM(I5:N5)</f>
        <v>300</v>
      </c>
      <c r="P5" s="18">
        <f>frq!C5</f>
        <v>1</v>
      </c>
      <c r="Q5" s="15">
        <f t="shared" ref="Q5:V56" si="29">IF($P5=1,I5,IF(AND($P5=0.985,I5&gt;0.985*B5),B5*0.985,IF(AND($P5=0.965,I5&gt;0.965*B5),0.965*B5,I5)))</f>
        <v>300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300</v>
      </c>
      <c r="X5" s="8">
        <f t="shared" si="4"/>
        <v>30.19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30.19</v>
      </c>
      <c r="AE5" s="8">
        <f t="shared" si="11"/>
        <v>30.19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30.19</v>
      </c>
      <c r="AL5" s="8">
        <f t="shared" si="3"/>
        <v>239.62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239.62</v>
      </c>
      <c r="AT5" s="8">
        <v>30.19</v>
      </c>
      <c r="AU5" s="8">
        <v>30.19</v>
      </c>
      <c r="AW5" s="204">
        <v>30.19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30.19</v>
      </c>
      <c r="BD5" s="204">
        <v>30.19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30.19</v>
      </c>
      <c r="BL5" s="8">
        <f t="shared" si="21"/>
        <v>30.19</v>
      </c>
      <c r="BM5" s="8">
        <f t="shared" si="22"/>
        <v>30.19</v>
      </c>
      <c r="BN5" s="8">
        <f t="shared" si="23"/>
        <v>30.19</v>
      </c>
      <c r="BO5" s="8">
        <f t="shared" si="24"/>
        <v>30.19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'[3]19'!B8</f>
        <v>320</v>
      </c>
      <c r="C6" s="16">
        <f>'[3]19'!C8</f>
        <v>0</v>
      </c>
      <c r="D6" s="16">
        <f>'[3]19'!D8</f>
        <v>0</v>
      </c>
      <c r="E6" s="16">
        <f>'[3]19'!E8</f>
        <v>0</v>
      </c>
      <c r="F6" s="16">
        <f>'[3]19'!F8</f>
        <v>940</v>
      </c>
      <c r="G6" s="16">
        <f>'[3]19'!G8</f>
        <v>0</v>
      </c>
      <c r="H6" s="17">
        <f t="shared" si="27"/>
        <v>1260</v>
      </c>
      <c r="I6" s="15">
        <f>'[3]19'!J8</f>
        <v>300</v>
      </c>
      <c r="J6" s="16">
        <f>'[3]19'!K8</f>
        <v>0</v>
      </c>
      <c r="K6" s="16">
        <f>'[3]19'!L8</f>
        <v>0</v>
      </c>
      <c r="L6" s="16">
        <f>'[3]19'!M8</f>
        <v>0</v>
      </c>
      <c r="M6" s="16">
        <f>'[3]19'!N8</f>
        <v>0</v>
      </c>
      <c r="N6" s="16">
        <f>'[3]19'!O8</f>
        <v>0</v>
      </c>
      <c r="O6" s="17">
        <f t="shared" si="28"/>
        <v>300</v>
      </c>
      <c r="P6" s="18">
        <f>frq!C6</f>
        <v>1</v>
      </c>
      <c r="Q6" s="15">
        <f t="shared" si="29"/>
        <v>300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300</v>
      </c>
      <c r="X6" s="8">
        <f t="shared" si="4"/>
        <v>30.19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30.19</v>
      </c>
      <c r="AE6" s="8">
        <f t="shared" si="11"/>
        <v>30.19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30.19</v>
      </c>
      <c r="AL6" s="8">
        <f t="shared" si="3"/>
        <v>239.62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239.62</v>
      </c>
      <c r="AT6" s="8">
        <v>30.19</v>
      </c>
      <c r="AU6" s="8">
        <v>30.19</v>
      </c>
      <c r="AW6" s="204">
        <v>30.19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30.19</v>
      </c>
      <c r="BD6" s="204">
        <v>30.19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30.19</v>
      </c>
      <c r="BL6" s="8">
        <f t="shared" si="21"/>
        <v>30.19</v>
      </c>
      <c r="BM6" s="8">
        <f t="shared" si="22"/>
        <v>30.19</v>
      </c>
      <c r="BN6" s="8">
        <f t="shared" si="23"/>
        <v>30.19</v>
      </c>
      <c r="BO6" s="8">
        <f t="shared" si="24"/>
        <v>30.19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'[3]19'!B9</f>
        <v>320</v>
      </c>
      <c r="C7" s="16">
        <f>'[3]19'!C9</f>
        <v>0</v>
      </c>
      <c r="D7" s="16">
        <f>'[3]19'!D9</f>
        <v>0</v>
      </c>
      <c r="E7" s="16">
        <f>'[3]19'!E9</f>
        <v>0</v>
      </c>
      <c r="F7" s="16">
        <f>'[3]19'!F9</f>
        <v>940</v>
      </c>
      <c r="G7" s="16">
        <f>'[3]19'!G9</f>
        <v>0</v>
      </c>
      <c r="H7" s="17">
        <f t="shared" si="27"/>
        <v>1260</v>
      </c>
      <c r="I7" s="15">
        <f>'[3]19'!J9</f>
        <v>300</v>
      </c>
      <c r="J7" s="16">
        <f>'[3]19'!K9</f>
        <v>0</v>
      </c>
      <c r="K7" s="16">
        <f>'[3]19'!L9</f>
        <v>0</v>
      </c>
      <c r="L7" s="16">
        <f>'[3]19'!M9</f>
        <v>0</v>
      </c>
      <c r="M7" s="16">
        <f>'[3]19'!N9</f>
        <v>0</v>
      </c>
      <c r="N7" s="16">
        <f>'[3]19'!O9</f>
        <v>0</v>
      </c>
      <c r="O7" s="17">
        <f t="shared" si="28"/>
        <v>300</v>
      </c>
      <c r="P7" s="18">
        <f>frq!C7</f>
        <v>1</v>
      </c>
      <c r="Q7" s="15">
        <f t="shared" si="29"/>
        <v>300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300</v>
      </c>
      <c r="X7" s="8">
        <f t="shared" si="4"/>
        <v>30.19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30.19</v>
      </c>
      <c r="AE7" s="8">
        <f t="shared" si="11"/>
        <v>30.19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30.19</v>
      </c>
      <c r="AL7" s="8">
        <f t="shared" si="3"/>
        <v>239.62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239.62</v>
      </c>
      <c r="AT7" s="8">
        <v>30.19</v>
      </c>
      <c r="AU7" s="8">
        <v>30.19</v>
      </c>
      <c r="AW7" s="204">
        <v>30.19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30.19</v>
      </c>
      <c r="BD7" s="204">
        <v>30.19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30.19</v>
      </c>
      <c r="BL7" s="8">
        <f t="shared" si="21"/>
        <v>30.19</v>
      </c>
      <c r="BM7" s="8">
        <f t="shared" si="22"/>
        <v>30.19</v>
      </c>
      <c r="BN7" s="8">
        <f t="shared" si="23"/>
        <v>30.19</v>
      </c>
      <c r="BO7" s="8">
        <f t="shared" si="24"/>
        <v>30.19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'[3]19'!B10</f>
        <v>320</v>
      </c>
      <c r="C8" s="16">
        <f>'[3]19'!C10</f>
        <v>0</v>
      </c>
      <c r="D8" s="16">
        <f>'[3]19'!D10</f>
        <v>0</v>
      </c>
      <c r="E8" s="16">
        <f>'[3]19'!E10</f>
        <v>0</v>
      </c>
      <c r="F8" s="16">
        <f>'[3]19'!F10</f>
        <v>940</v>
      </c>
      <c r="G8" s="16">
        <f>'[3]19'!G10</f>
        <v>0</v>
      </c>
      <c r="H8" s="17">
        <f t="shared" si="27"/>
        <v>1260</v>
      </c>
      <c r="I8" s="15">
        <f>'[3]19'!J10</f>
        <v>300</v>
      </c>
      <c r="J8" s="16">
        <f>'[3]19'!K10</f>
        <v>0</v>
      </c>
      <c r="K8" s="16">
        <f>'[3]19'!L10</f>
        <v>0</v>
      </c>
      <c r="L8" s="16">
        <f>'[3]19'!M10</f>
        <v>0</v>
      </c>
      <c r="M8" s="16">
        <f>'[3]19'!N10</f>
        <v>0</v>
      </c>
      <c r="N8" s="16">
        <f>'[3]19'!O10</f>
        <v>0</v>
      </c>
      <c r="O8" s="17">
        <f t="shared" si="28"/>
        <v>300</v>
      </c>
      <c r="P8" s="18">
        <f>frq!C8</f>
        <v>1</v>
      </c>
      <c r="Q8" s="15">
        <f t="shared" si="29"/>
        <v>300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300</v>
      </c>
      <c r="X8" s="8">
        <f t="shared" si="4"/>
        <v>30.19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30.19</v>
      </c>
      <c r="AE8" s="8">
        <f t="shared" si="11"/>
        <v>30.19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30.19</v>
      </c>
      <c r="AL8" s="8">
        <f t="shared" si="3"/>
        <v>239.62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239.62</v>
      </c>
      <c r="AT8" s="8">
        <v>30.19</v>
      </c>
      <c r="AU8" s="8">
        <v>30.19</v>
      </c>
      <c r="AW8" s="204">
        <v>30.19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30.19</v>
      </c>
      <c r="BD8" s="204">
        <v>30.19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30.19</v>
      </c>
      <c r="BL8" s="8">
        <f t="shared" si="21"/>
        <v>30.19</v>
      </c>
      <c r="BM8" s="8">
        <f t="shared" si="22"/>
        <v>30.19</v>
      </c>
      <c r="BN8" s="8">
        <f t="shared" si="23"/>
        <v>30.19</v>
      </c>
      <c r="BO8" s="8">
        <f t="shared" si="24"/>
        <v>30.19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'[3]19'!B11</f>
        <v>320</v>
      </c>
      <c r="C9" s="16">
        <f>'[3]19'!C11</f>
        <v>0</v>
      </c>
      <c r="D9" s="16">
        <f>'[3]19'!D11</f>
        <v>0</v>
      </c>
      <c r="E9" s="16">
        <f>'[3]19'!E11</f>
        <v>0</v>
      </c>
      <c r="F9" s="16">
        <f>'[3]19'!F11</f>
        <v>940</v>
      </c>
      <c r="G9" s="16">
        <f>'[3]19'!G11</f>
        <v>0</v>
      </c>
      <c r="H9" s="17">
        <f t="shared" si="27"/>
        <v>1260</v>
      </c>
      <c r="I9" s="15">
        <f>'[3]19'!J11</f>
        <v>300</v>
      </c>
      <c r="J9" s="16">
        <f>'[3]19'!K11</f>
        <v>0</v>
      </c>
      <c r="K9" s="16">
        <f>'[3]19'!L11</f>
        <v>0</v>
      </c>
      <c r="L9" s="16">
        <f>'[3]19'!M11</f>
        <v>0</v>
      </c>
      <c r="M9" s="16">
        <f>'[3]19'!N11</f>
        <v>0</v>
      </c>
      <c r="N9" s="16">
        <f>'[3]19'!O11</f>
        <v>0</v>
      </c>
      <c r="O9" s="17">
        <f t="shared" si="28"/>
        <v>300</v>
      </c>
      <c r="P9" s="18">
        <f>frq!C9</f>
        <v>1</v>
      </c>
      <c r="Q9" s="15">
        <f t="shared" si="29"/>
        <v>300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300</v>
      </c>
      <c r="X9" s="8">
        <f t="shared" si="4"/>
        <v>30.19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30.19</v>
      </c>
      <c r="AE9" s="8">
        <f t="shared" si="11"/>
        <v>30.19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30.19</v>
      </c>
      <c r="AL9" s="8">
        <f t="shared" si="3"/>
        <v>239.62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239.62</v>
      </c>
      <c r="AT9" s="8">
        <v>30.19</v>
      </c>
      <c r="AU9" s="8">
        <v>30.19</v>
      </c>
      <c r="AW9" s="204">
        <v>30.19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30.19</v>
      </c>
      <c r="BD9" s="204">
        <v>30.19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30.19</v>
      </c>
      <c r="BL9" s="8">
        <f t="shared" si="21"/>
        <v>30.19</v>
      </c>
      <c r="BM9" s="8">
        <f t="shared" si="22"/>
        <v>30.19</v>
      </c>
      <c r="BN9" s="8">
        <f t="shared" si="23"/>
        <v>30.19</v>
      </c>
      <c r="BO9" s="8">
        <f t="shared" si="24"/>
        <v>30.19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'[3]19'!B12</f>
        <v>320</v>
      </c>
      <c r="C10" s="16">
        <f>'[3]19'!C12</f>
        <v>0</v>
      </c>
      <c r="D10" s="16">
        <f>'[3]19'!D12</f>
        <v>0</v>
      </c>
      <c r="E10" s="16">
        <f>'[3]19'!E12</f>
        <v>0</v>
      </c>
      <c r="F10" s="16">
        <f>'[3]19'!F12</f>
        <v>940</v>
      </c>
      <c r="G10" s="16">
        <f>'[3]19'!G12</f>
        <v>0</v>
      </c>
      <c r="H10" s="17">
        <f t="shared" si="27"/>
        <v>1260</v>
      </c>
      <c r="I10" s="15">
        <f>'[3]19'!J12</f>
        <v>300</v>
      </c>
      <c r="J10" s="16">
        <f>'[3]19'!K12</f>
        <v>0</v>
      </c>
      <c r="K10" s="16">
        <f>'[3]19'!L12</f>
        <v>0</v>
      </c>
      <c r="L10" s="16">
        <f>'[3]19'!M12</f>
        <v>0</v>
      </c>
      <c r="M10" s="16">
        <f>'[3]19'!N12</f>
        <v>0</v>
      </c>
      <c r="N10" s="16">
        <f>'[3]19'!O12</f>
        <v>0</v>
      </c>
      <c r="O10" s="17">
        <f t="shared" si="28"/>
        <v>300</v>
      </c>
      <c r="P10" s="18">
        <f>frq!C10</f>
        <v>1</v>
      </c>
      <c r="Q10" s="15">
        <f t="shared" si="29"/>
        <v>300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300</v>
      </c>
      <c r="X10" s="8">
        <f t="shared" si="4"/>
        <v>30.19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30.19</v>
      </c>
      <c r="AE10" s="8">
        <f t="shared" si="11"/>
        <v>30.19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30.19</v>
      </c>
      <c r="AL10" s="8">
        <f t="shared" si="3"/>
        <v>239.62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239.62</v>
      </c>
      <c r="AT10" s="8">
        <v>30.19</v>
      </c>
      <c r="AU10" s="8">
        <v>30.19</v>
      </c>
      <c r="AW10" s="204">
        <v>30.19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30.19</v>
      </c>
      <c r="BD10" s="204">
        <v>30.19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30.19</v>
      </c>
      <c r="BL10" s="8">
        <f t="shared" si="21"/>
        <v>30.19</v>
      </c>
      <c r="BM10" s="8">
        <f t="shared" si="22"/>
        <v>30.19</v>
      </c>
      <c r="BN10" s="8">
        <f t="shared" si="23"/>
        <v>30.19</v>
      </c>
      <c r="BO10" s="8">
        <f t="shared" si="24"/>
        <v>30.19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'[3]19'!B13</f>
        <v>320</v>
      </c>
      <c r="C11" s="16">
        <f>'[3]19'!C13</f>
        <v>0</v>
      </c>
      <c r="D11" s="16">
        <f>'[3]19'!D13</f>
        <v>0</v>
      </c>
      <c r="E11" s="16">
        <f>'[3]19'!E13</f>
        <v>0</v>
      </c>
      <c r="F11" s="16">
        <f>'[3]19'!F13</f>
        <v>940</v>
      </c>
      <c r="G11" s="16">
        <f>'[3]19'!G13</f>
        <v>0</v>
      </c>
      <c r="H11" s="17">
        <f t="shared" si="27"/>
        <v>1260</v>
      </c>
      <c r="I11" s="15">
        <f>'[3]19'!J13</f>
        <v>305</v>
      </c>
      <c r="J11" s="16">
        <f>'[3]19'!K13</f>
        <v>0</v>
      </c>
      <c r="K11" s="16">
        <f>'[3]19'!L13</f>
        <v>0</v>
      </c>
      <c r="L11" s="16">
        <f>'[3]19'!M13</f>
        <v>0</v>
      </c>
      <c r="M11" s="16">
        <f>'[3]19'!N13</f>
        <v>0</v>
      </c>
      <c r="N11" s="16">
        <f>'[3]19'!O13</f>
        <v>0</v>
      </c>
      <c r="O11" s="17">
        <f t="shared" si="28"/>
        <v>305</v>
      </c>
      <c r="P11" s="18">
        <f>frq!C11</f>
        <v>1</v>
      </c>
      <c r="Q11" s="15">
        <f t="shared" si="29"/>
        <v>305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305</v>
      </c>
      <c r="X11" s="8">
        <f t="shared" si="4"/>
        <v>30.69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30.69</v>
      </c>
      <c r="AE11" s="8">
        <f t="shared" si="11"/>
        <v>30.69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30.69</v>
      </c>
      <c r="AL11" s="8">
        <f t="shared" si="3"/>
        <v>243.62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243.62</v>
      </c>
      <c r="AT11" s="8">
        <v>30.69</v>
      </c>
      <c r="AU11" s="8">
        <v>30.69</v>
      </c>
      <c r="AW11" s="204">
        <v>30.69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30.69</v>
      </c>
      <c r="BD11" s="204">
        <v>30.69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30.69</v>
      </c>
      <c r="BL11" s="8">
        <f t="shared" si="21"/>
        <v>30.69</v>
      </c>
      <c r="BM11" s="8">
        <f t="shared" si="22"/>
        <v>30.69</v>
      </c>
      <c r="BN11" s="8">
        <f t="shared" si="23"/>
        <v>30.69</v>
      </c>
      <c r="BO11" s="8">
        <f t="shared" si="24"/>
        <v>30.69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'[3]19'!B14</f>
        <v>320</v>
      </c>
      <c r="C12" s="16">
        <f>'[3]19'!C14</f>
        <v>0</v>
      </c>
      <c r="D12" s="16">
        <f>'[3]19'!D14</f>
        <v>0</v>
      </c>
      <c r="E12" s="16">
        <f>'[3]19'!E14</f>
        <v>0</v>
      </c>
      <c r="F12" s="16">
        <f>'[3]19'!F14</f>
        <v>940</v>
      </c>
      <c r="G12" s="16">
        <f>'[3]19'!G14</f>
        <v>0</v>
      </c>
      <c r="H12" s="17">
        <f t="shared" si="27"/>
        <v>1260</v>
      </c>
      <c r="I12" s="15">
        <f>'[3]19'!J14</f>
        <v>305</v>
      </c>
      <c r="J12" s="16">
        <f>'[3]19'!K14</f>
        <v>0</v>
      </c>
      <c r="K12" s="16">
        <f>'[3]19'!L14</f>
        <v>0</v>
      </c>
      <c r="L12" s="16">
        <f>'[3]19'!M14</f>
        <v>0</v>
      </c>
      <c r="M12" s="16">
        <f>'[3]19'!N14</f>
        <v>0</v>
      </c>
      <c r="N12" s="16">
        <f>'[3]19'!O14</f>
        <v>0</v>
      </c>
      <c r="O12" s="17">
        <f t="shared" si="28"/>
        <v>305</v>
      </c>
      <c r="P12" s="18">
        <f>frq!C12</f>
        <v>1</v>
      </c>
      <c r="Q12" s="15">
        <f t="shared" si="29"/>
        <v>305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305</v>
      </c>
      <c r="X12" s="8">
        <f t="shared" si="4"/>
        <v>30.69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30.69</v>
      </c>
      <c r="AE12" s="8">
        <f t="shared" si="11"/>
        <v>30.69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30.69</v>
      </c>
      <c r="AL12" s="8">
        <f t="shared" si="3"/>
        <v>243.62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243.62</v>
      </c>
      <c r="AT12" s="8">
        <v>30.69</v>
      </c>
      <c r="AU12" s="8">
        <v>30.69</v>
      </c>
      <c r="AW12" s="204">
        <v>30.69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30.69</v>
      </c>
      <c r="BD12" s="204">
        <v>30.69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30.69</v>
      </c>
      <c r="BL12" s="8">
        <f t="shared" si="21"/>
        <v>30.69</v>
      </c>
      <c r="BM12" s="8">
        <f t="shared" si="22"/>
        <v>30.69</v>
      </c>
      <c r="BN12" s="8">
        <f t="shared" si="23"/>
        <v>30.69</v>
      </c>
      <c r="BO12" s="8">
        <f t="shared" si="24"/>
        <v>30.69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'[3]19'!B15</f>
        <v>320</v>
      </c>
      <c r="C13" s="16">
        <f>'[3]19'!C15</f>
        <v>0</v>
      </c>
      <c r="D13" s="16">
        <f>'[3]19'!D15</f>
        <v>0</v>
      </c>
      <c r="E13" s="16">
        <f>'[3]19'!E15</f>
        <v>0</v>
      </c>
      <c r="F13" s="16">
        <f>'[3]19'!F15</f>
        <v>940</v>
      </c>
      <c r="G13" s="16">
        <f>'[3]19'!G15</f>
        <v>0</v>
      </c>
      <c r="H13" s="17">
        <f t="shared" si="27"/>
        <v>1260</v>
      </c>
      <c r="I13" s="15">
        <f>'[3]19'!J15</f>
        <v>305</v>
      </c>
      <c r="J13" s="16">
        <f>'[3]19'!K15</f>
        <v>0</v>
      </c>
      <c r="K13" s="16">
        <f>'[3]19'!L15</f>
        <v>0</v>
      </c>
      <c r="L13" s="16">
        <f>'[3]19'!M15</f>
        <v>0</v>
      </c>
      <c r="M13" s="16">
        <f>'[3]19'!N15</f>
        <v>0</v>
      </c>
      <c r="N13" s="16">
        <f>'[3]19'!O15</f>
        <v>0</v>
      </c>
      <c r="O13" s="17">
        <f t="shared" si="28"/>
        <v>305</v>
      </c>
      <c r="P13" s="18">
        <f>frq!C13</f>
        <v>1</v>
      </c>
      <c r="Q13" s="15">
        <f t="shared" si="29"/>
        <v>305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305</v>
      </c>
      <c r="X13" s="8">
        <f t="shared" si="4"/>
        <v>30.69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30.69</v>
      </c>
      <c r="AE13" s="8">
        <f t="shared" si="11"/>
        <v>30.69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30.69</v>
      </c>
      <c r="AL13" s="8">
        <f t="shared" si="3"/>
        <v>243.62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243.62</v>
      </c>
      <c r="AT13" s="8">
        <v>30.69</v>
      </c>
      <c r="AU13" s="8">
        <v>30.69</v>
      </c>
      <c r="AW13" s="204">
        <v>30.69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30.69</v>
      </c>
      <c r="BD13" s="204">
        <v>30.69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30.69</v>
      </c>
      <c r="BL13" s="8">
        <f t="shared" si="21"/>
        <v>30.69</v>
      </c>
      <c r="BM13" s="8">
        <f t="shared" si="22"/>
        <v>30.69</v>
      </c>
      <c r="BN13" s="8">
        <f t="shared" si="23"/>
        <v>30.69</v>
      </c>
      <c r="BO13" s="8">
        <f t="shared" si="24"/>
        <v>30.69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'[3]19'!B16</f>
        <v>320</v>
      </c>
      <c r="C14" s="16">
        <f>'[3]19'!C16</f>
        <v>0</v>
      </c>
      <c r="D14" s="16">
        <f>'[3]19'!D16</f>
        <v>0</v>
      </c>
      <c r="E14" s="16">
        <f>'[3]19'!E16</f>
        <v>0</v>
      </c>
      <c r="F14" s="16">
        <f>'[3]19'!F16</f>
        <v>940</v>
      </c>
      <c r="G14" s="16">
        <f>'[3]19'!G16</f>
        <v>0</v>
      </c>
      <c r="H14" s="17">
        <f t="shared" si="27"/>
        <v>1260</v>
      </c>
      <c r="I14" s="15">
        <f>'[3]19'!J16</f>
        <v>305</v>
      </c>
      <c r="J14" s="16">
        <f>'[3]19'!K16</f>
        <v>0</v>
      </c>
      <c r="K14" s="16">
        <f>'[3]19'!L16</f>
        <v>0</v>
      </c>
      <c r="L14" s="16">
        <f>'[3]19'!M16</f>
        <v>0</v>
      </c>
      <c r="M14" s="16">
        <f>'[3]19'!N16</f>
        <v>0</v>
      </c>
      <c r="N14" s="16">
        <f>'[3]19'!O16</f>
        <v>0</v>
      </c>
      <c r="O14" s="17">
        <f t="shared" si="28"/>
        <v>305</v>
      </c>
      <c r="P14" s="18">
        <f>frq!C14</f>
        <v>1</v>
      </c>
      <c r="Q14" s="15">
        <f t="shared" si="29"/>
        <v>305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305</v>
      </c>
      <c r="X14" s="8">
        <f t="shared" si="4"/>
        <v>30.69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30.69</v>
      </c>
      <c r="AE14" s="8">
        <f t="shared" si="11"/>
        <v>30.69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30.69</v>
      </c>
      <c r="AL14" s="8">
        <f t="shared" si="3"/>
        <v>243.62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243.62</v>
      </c>
      <c r="AT14" s="8">
        <v>30.69</v>
      </c>
      <c r="AU14" s="8">
        <v>30.69</v>
      </c>
      <c r="AW14" s="204">
        <v>30.69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30.69</v>
      </c>
      <c r="BD14" s="204">
        <v>30.69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30.69</v>
      </c>
      <c r="BL14" s="8">
        <f t="shared" si="21"/>
        <v>30.69</v>
      </c>
      <c r="BM14" s="8">
        <f t="shared" si="22"/>
        <v>30.69</v>
      </c>
      <c r="BN14" s="8">
        <f t="shared" si="23"/>
        <v>30.69</v>
      </c>
      <c r="BO14" s="8">
        <f t="shared" si="24"/>
        <v>30.69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'[3]19'!B17</f>
        <v>320</v>
      </c>
      <c r="C15" s="16">
        <f>'[3]19'!C17</f>
        <v>0</v>
      </c>
      <c r="D15" s="16">
        <f>'[3]19'!D17</f>
        <v>0</v>
      </c>
      <c r="E15" s="16">
        <f>'[3]19'!E17</f>
        <v>0</v>
      </c>
      <c r="F15" s="16">
        <f>'[3]19'!F17</f>
        <v>940</v>
      </c>
      <c r="G15" s="16">
        <f>'[3]19'!G17</f>
        <v>0</v>
      </c>
      <c r="H15" s="17">
        <f t="shared" si="27"/>
        <v>1260</v>
      </c>
      <c r="I15" s="15">
        <f>'[3]19'!J17</f>
        <v>305</v>
      </c>
      <c r="J15" s="16">
        <f>'[3]19'!K17</f>
        <v>0</v>
      </c>
      <c r="K15" s="16">
        <f>'[3]19'!L17</f>
        <v>0</v>
      </c>
      <c r="L15" s="16">
        <f>'[3]19'!M17</f>
        <v>0</v>
      </c>
      <c r="M15" s="16">
        <f>'[3]19'!N17</f>
        <v>0</v>
      </c>
      <c r="N15" s="16">
        <f>'[3]19'!O17</f>
        <v>0</v>
      </c>
      <c r="O15" s="17">
        <f t="shared" si="28"/>
        <v>305</v>
      </c>
      <c r="P15" s="18">
        <f>frq!C15</f>
        <v>1</v>
      </c>
      <c r="Q15" s="15">
        <f t="shared" si="29"/>
        <v>305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305</v>
      </c>
      <c r="X15" s="8">
        <f t="shared" si="4"/>
        <v>30.69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30.69</v>
      </c>
      <c r="AE15" s="8">
        <f t="shared" si="11"/>
        <v>30.69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30.69</v>
      </c>
      <c r="AL15" s="8">
        <f t="shared" si="3"/>
        <v>243.62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243.62</v>
      </c>
      <c r="AT15" s="8">
        <v>30.69</v>
      </c>
      <c r="AU15" s="8">
        <v>30.69</v>
      </c>
      <c r="AW15" s="204">
        <v>30.69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30.69</v>
      </c>
      <c r="BD15" s="204">
        <v>30.69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30.69</v>
      </c>
      <c r="BL15" s="8">
        <f t="shared" si="21"/>
        <v>30.69</v>
      </c>
      <c r="BM15" s="8">
        <f t="shared" si="22"/>
        <v>30.69</v>
      </c>
      <c r="BN15" s="8">
        <f t="shared" si="23"/>
        <v>30.69</v>
      </c>
      <c r="BO15" s="8">
        <f t="shared" si="24"/>
        <v>30.69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'[3]19'!B18</f>
        <v>320</v>
      </c>
      <c r="C16" s="16">
        <f>'[3]19'!C18</f>
        <v>0</v>
      </c>
      <c r="D16" s="16">
        <f>'[3]19'!D18</f>
        <v>0</v>
      </c>
      <c r="E16" s="16">
        <f>'[3]19'!E18</f>
        <v>0</v>
      </c>
      <c r="F16" s="16">
        <f>'[3]19'!F18</f>
        <v>940</v>
      </c>
      <c r="G16" s="16">
        <f>'[3]19'!G18</f>
        <v>0</v>
      </c>
      <c r="H16" s="17">
        <f t="shared" si="27"/>
        <v>1260</v>
      </c>
      <c r="I16" s="15">
        <f>'[3]19'!J18</f>
        <v>305</v>
      </c>
      <c r="J16" s="16">
        <f>'[3]19'!K18</f>
        <v>0</v>
      </c>
      <c r="K16" s="16">
        <f>'[3]19'!L18</f>
        <v>0</v>
      </c>
      <c r="L16" s="16">
        <f>'[3]19'!M18</f>
        <v>0</v>
      </c>
      <c r="M16" s="16">
        <f>'[3]19'!N18</f>
        <v>0</v>
      </c>
      <c r="N16" s="16">
        <f>'[3]19'!O18</f>
        <v>0</v>
      </c>
      <c r="O16" s="17">
        <f t="shared" si="28"/>
        <v>305</v>
      </c>
      <c r="P16" s="18">
        <f>frq!C16</f>
        <v>1</v>
      </c>
      <c r="Q16" s="15">
        <f t="shared" si="29"/>
        <v>305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305</v>
      </c>
      <c r="X16" s="8">
        <f t="shared" si="4"/>
        <v>30.69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30.69</v>
      </c>
      <c r="AE16" s="8">
        <f t="shared" si="11"/>
        <v>30.69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30.69</v>
      </c>
      <c r="AL16" s="8">
        <f t="shared" si="3"/>
        <v>243.62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243.62</v>
      </c>
      <c r="AT16" s="8">
        <v>30.69</v>
      </c>
      <c r="AU16" s="8">
        <v>30.69</v>
      </c>
      <c r="AW16" s="204">
        <v>30.69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30.69</v>
      </c>
      <c r="BD16" s="204">
        <v>30.69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30.69</v>
      </c>
      <c r="BL16" s="8">
        <f t="shared" si="21"/>
        <v>30.69</v>
      </c>
      <c r="BM16" s="8">
        <f t="shared" si="22"/>
        <v>30.69</v>
      </c>
      <c r="BN16" s="8">
        <f t="shared" si="23"/>
        <v>30.69</v>
      </c>
      <c r="BO16" s="8">
        <f t="shared" si="24"/>
        <v>30.69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'[3]19'!B19</f>
        <v>320</v>
      </c>
      <c r="C17" s="16">
        <f>'[3]19'!C19</f>
        <v>0</v>
      </c>
      <c r="D17" s="16">
        <f>'[3]19'!D19</f>
        <v>0</v>
      </c>
      <c r="E17" s="16">
        <f>'[3]19'!E19</f>
        <v>0</v>
      </c>
      <c r="F17" s="16">
        <f>'[3]19'!F19</f>
        <v>940</v>
      </c>
      <c r="G17" s="16">
        <f>'[3]19'!G19</f>
        <v>0</v>
      </c>
      <c r="H17" s="17">
        <f t="shared" si="27"/>
        <v>1260</v>
      </c>
      <c r="I17" s="15">
        <f>'[3]19'!J19</f>
        <v>305</v>
      </c>
      <c r="J17" s="16">
        <f>'[3]19'!K19</f>
        <v>0</v>
      </c>
      <c r="K17" s="16">
        <f>'[3]19'!L19</f>
        <v>0</v>
      </c>
      <c r="L17" s="16">
        <f>'[3]19'!M19</f>
        <v>0</v>
      </c>
      <c r="M17" s="16">
        <f>'[3]19'!N19</f>
        <v>0</v>
      </c>
      <c r="N17" s="16">
        <f>'[3]19'!O19</f>
        <v>0</v>
      </c>
      <c r="O17" s="17">
        <f t="shared" si="28"/>
        <v>305</v>
      </c>
      <c r="P17" s="18">
        <f>frq!C17</f>
        <v>1</v>
      </c>
      <c r="Q17" s="15">
        <f t="shared" si="29"/>
        <v>305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305</v>
      </c>
      <c r="X17" s="8">
        <f t="shared" si="4"/>
        <v>30.69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30.69</v>
      </c>
      <c r="AE17" s="8">
        <f t="shared" si="11"/>
        <v>30.69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30.69</v>
      </c>
      <c r="AL17" s="8">
        <f t="shared" si="3"/>
        <v>243.62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243.62</v>
      </c>
      <c r="AT17" s="8">
        <v>30.69</v>
      </c>
      <c r="AU17" s="8">
        <v>30.69</v>
      </c>
      <c r="AW17" s="204">
        <v>30.69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30.69</v>
      </c>
      <c r="BD17" s="204">
        <v>30.69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30.69</v>
      </c>
      <c r="BL17" s="8">
        <f t="shared" si="21"/>
        <v>30.69</v>
      </c>
      <c r="BM17" s="8">
        <f t="shared" si="22"/>
        <v>30.69</v>
      </c>
      <c r="BN17" s="8">
        <f t="shared" si="23"/>
        <v>30.69</v>
      </c>
      <c r="BO17" s="8">
        <f t="shared" si="24"/>
        <v>30.69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'[3]19'!B20</f>
        <v>320</v>
      </c>
      <c r="C18" s="16">
        <f>'[3]19'!C20</f>
        <v>0</v>
      </c>
      <c r="D18" s="16">
        <f>'[3]19'!D20</f>
        <v>0</v>
      </c>
      <c r="E18" s="16">
        <f>'[3]19'!E20</f>
        <v>0</v>
      </c>
      <c r="F18" s="16">
        <f>'[3]19'!F20</f>
        <v>940</v>
      </c>
      <c r="G18" s="16">
        <f>'[3]19'!G20</f>
        <v>0</v>
      </c>
      <c r="H18" s="17">
        <f t="shared" si="27"/>
        <v>1260</v>
      </c>
      <c r="I18" s="15">
        <f>'[3]19'!J20</f>
        <v>305</v>
      </c>
      <c r="J18" s="16">
        <f>'[3]19'!K20</f>
        <v>0</v>
      </c>
      <c r="K18" s="16">
        <f>'[3]19'!L20</f>
        <v>0</v>
      </c>
      <c r="L18" s="16">
        <f>'[3]19'!M20</f>
        <v>0</v>
      </c>
      <c r="M18" s="16">
        <f>'[3]19'!N20</f>
        <v>0</v>
      </c>
      <c r="N18" s="16">
        <f>'[3]19'!O20</f>
        <v>0</v>
      </c>
      <c r="O18" s="17">
        <f t="shared" si="28"/>
        <v>305</v>
      </c>
      <c r="P18" s="18">
        <f>frq!C18</f>
        <v>1</v>
      </c>
      <c r="Q18" s="15">
        <f t="shared" si="29"/>
        <v>305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305</v>
      </c>
      <c r="X18" s="8">
        <f t="shared" si="4"/>
        <v>30.69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30.69</v>
      </c>
      <c r="AE18" s="8">
        <f t="shared" si="11"/>
        <v>30.69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30.69</v>
      </c>
      <c r="AL18" s="8">
        <f t="shared" si="3"/>
        <v>243.62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243.62</v>
      </c>
      <c r="AT18" s="8">
        <v>30.69</v>
      </c>
      <c r="AU18" s="8">
        <v>30.69</v>
      </c>
      <c r="AW18" s="204">
        <v>30.69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30.69</v>
      </c>
      <c r="BD18" s="204">
        <v>30.69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30.69</v>
      </c>
      <c r="BL18" s="8">
        <f t="shared" si="21"/>
        <v>30.69</v>
      </c>
      <c r="BM18" s="8">
        <f t="shared" si="22"/>
        <v>30.69</v>
      </c>
      <c r="BN18" s="8">
        <f t="shared" si="23"/>
        <v>30.69</v>
      </c>
      <c r="BO18" s="8">
        <f t="shared" si="24"/>
        <v>30.69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'[3]19'!B21</f>
        <v>320</v>
      </c>
      <c r="C19" s="16">
        <f>'[3]19'!C21</f>
        <v>0</v>
      </c>
      <c r="D19" s="16">
        <f>'[3]19'!D21</f>
        <v>0</v>
      </c>
      <c r="E19" s="16">
        <f>'[3]19'!E21</f>
        <v>0</v>
      </c>
      <c r="F19" s="16">
        <f>'[3]19'!F21</f>
        <v>940</v>
      </c>
      <c r="G19" s="16">
        <f>'[3]19'!G21</f>
        <v>0</v>
      </c>
      <c r="H19" s="17">
        <f t="shared" si="27"/>
        <v>1260</v>
      </c>
      <c r="I19" s="15">
        <f>'[3]19'!J21</f>
        <v>305</v>
      </c>
      <c r="J19" s="16">
        <f>'[3]19'!K21</f>
        <v>0</v>
      </c>
      <c r="K19" s="16">
        <f>'[3]19'!L21</f>
        <v>0</v>
      </c>
      <c r="L19" s="16">
        <f>'[3]19'!M21</f>
        <v>0</v>
      </c>
      <c r="M19" s="16">
        <f>'[3]19'!N21</f>
        <v>0</v>
      </c>
      <c r="N19" s="16">
        <f>'[3]19'!O21</f>
        <v>0</v>
      </c>
      <c r="O19" s="17">
        <f t="shared" si="28"/>
        <v>305</v>
      </c>
      <c r="P19" s="18">
        <f>frq!C19</f>
        <v>1</v>
      </c>
      <c r="Q19" s="15">
        <f t="shared" si="29"/>
        <v>305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305</v>
      </c>
      <c r="X19" s="8">
        <f t="shared" si="4"/>
        <v>30.69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30.69</v>
      </c>
      <c r="AE19" s="8">
        <f t="shared" si="11"/>
        <v>30.69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30.69</v>
      </c>
      <c r="AL19" s="8">
        <f t="shared" ref="AL19:AQ61" si="31">Q19-X19-AE19</f>
        <v>243.62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243.62</v>
      </c>
      <c r="AT19" s="8">
        <v>30.69</v>
      </c>
      <c r="AU19" s="8">
        <v>30.69</v>
      </c>
      <c r="AW19" s="204">
        <v>30.69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30.69</v>
      </c>
      <c r="BD19" s="204">
        <v>30.69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30.69</v>
      </c>
      <c r="BL19" s="8">
        <f t="shared" si="21"/>
        <v>30.69</v>
      </c>
      <c r="BM19" s="8">
        <f t="shared" si="22"/>
        <v>30.69</v>
      </c>
      <c r="BN19" s="8">
        <f t="shared" si="23"/>
        <v>30.69</v>
      </c>
      <c r="BO19" s="8">
        <f t="shared" si="24"/>
        <v>30.69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'[3]19'!B22</f>
        <v>320</v>
      </c>
      <c r="C20" s="16">
        <f>'[3]19'!C22</f>
        <v>0</v>
      </c>
      <c r="D20" s="16">
        <f>'[3]19'!D22</f>
        <v>0</v>
      </c>
      <c r="E20" s="16">
        <f>'[3]19'!E22</f>
        <v>0</v>
      </c>
      <c r="F20" s="16">
        <f>'[3]19'!F22</f>
        <v>940</v>
      </c>
      <c r="G20" s="16">
        <f>'[3]19'!G22</f>
        <v>0</v>
      </c>
      <c r="H20" s="17">
        <f t="shared" si="27"/>
        <v>1260</v>
      </c>
      <c r="I20" s="15">
        <f>'[3]19'!J22</f>
        <v>305</v>
      </c>
      <c r="J20" s="16">
        <f>'[3]19'!K22</f>
        <v>0</v>
      </c>
      <c r="K20" s="16">
        <f>'[3]19'!L22</f>
        <v>0</v>
      </c>
      <c r="L20" s="16">
        <f>'[3]19'!M22</f>
        <v>0</v>
      </c>
      <c r="M20" s="16">
        <f>'[3]19'!N22</f>
        <v>0</v>
      </c>
      <c r="N20" s="16">
        <f>'[3]19'!O22</f>
        <v>0</v>
      </c>
      <c r="O20" s="17">
        <f t="shared" si="28"/>
        <v>305</v>
      </c>
      <c r="P20" s="18">
        <f>frq!C20</f>
        <v>1</v>
      </c>
      <c r="Q20" s="15">
        <f t="shared" si="29"/>
        <v>305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305</v>
      </c>
      <c r="X20" s="8">
        <f t="shared" si="4"/>
        <v>30.69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30.69</v>
      </c>
      <c r="AE20" s="8">
        <f t="shared" si="11"/>
        <v>30.69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30.69</v>
      </c>
      <c r="AL20" s="8">
        <f t="shared" si="31"/>
        <v>243.62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243.62</v>
      </c>
      <c r="AT20" s="8">
        <v>30.69</v>
      </c>
      <c r="AU20" s="8">
        <v>30.69</v>
      </c>
      <c r="AW20" s="204">
        <v>30.69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30.69</v>
      </c>
      <c r="BD20" s="204">
        <v>30.69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30.69</v>
      </c>
      <c r="BL20" s="8">
        <f t="shared" si="21"/>
        <v>30.69</v>
      </c>
      <c r="BM20" s="8">
        <f t="shared" si="22"/>
        <v>30.69</v>
      </c>
      <c r="BN20" s="8">
        <f t="shared" si="23"/>
        <v>30.69</v>
      </c>
      <c r="BO20" s="8">
        <f t="shared" si="24"/>
        <v>30.69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'[3]19'!B23</f>
        <v>320</v>
      </c>
      <c r="C21" s="16">
        <f>'[3]19'!C23</f>
        <v>0</v>
      </c>
      <c r="D21" s="16">
        <f>'[3]19'!D23</f>
        <v>0</v>
      </c>
      <c r="E21" s="16">
        <f>'[3]19'!E23</f>
        <v>0</v>
      </c>
      <c r="F21" s="16">
        <f>'[3]19'!F23</f>
        <v>940</v>
      </c>
      <c r="G21" s="16">
        <f>'[3]19'!G23</f>
        <v>0</v>
      </c>
      <c r="H21" s="17">
        <f t="shared" si="27"/>
        <v>1260</v>
      </c>
      <c r="I21" s="15">
        <f>'[3]19'!J23</f>
        <v>305</v>
      </c>
      <c r="J21" s="16">
        <f>'[3]19'!K23</f>
        <v>0</v>
      </c>
      <c r="K21" s="16">
        <f>'[3]19'!L23</f>
        <v>0</v>
      </c>
      <c r="L21" s="16">
        <f>'[3]19'!M23</f>
        <v>0</v>
      </c>
      <c r="M21" s="16">
        <f>'[3]19'!N23</f>
        <v>0</v>
      </c>
      <c r="N21" s="16">
        <f>'[3]19'!O23</f>
        <v>0</v>
      </c>
      <c r="O21" s="17">
        <f t="shared" si="28"/>
        <v>305</v>
      </c>
      <c r="P21" s="18">
        <f>frq!C21</f>
        <v>1</v>
      </c>
      <c r="Q21" s="15">
        <f t="shared" si="29"/>
        <v>305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305</v>
      </c>
      <c r="X21" s="8">
        <f t="shared" si="4"/>
        <v>30.69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30.69</v>
      </c>
      <c r="AE21" s="8">
        <f t="shared" si="11"/>
        <v>30.69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30.69</v>
      </c>
      <c r="AL21" s="8">
        <f t="shared" si="31"/>
        <v>243.62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243.62</v>
      </c>
      <c r="AT21" s="8">
        <v>30.69</v>
      </c>
      <c r="AU21" s="8">
        <v>30.69</v>
      </c>
      <c r="AW21" s="204">
        <v>30.69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30.69</v>
      </c>
      <c r="BD21" s="204">
        <v>30.69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30.69</v>
      </c>
      <c r="BL21" s="8">
        <f t="shared" si="21"/>
        <v>30.69</v>
      </c>
      <c r="BM21" s="8">
        <f t="shared" si="22"/>
        <v>30.69</v>
      </c>
      <c r="BN21" s="8">
        <f t="shared" si="23"/>
        <v>30.69</v>
      </c>
      <c r="BO21" s="8">
        <f t="shared" si="24"/>
        <v>30.69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'[3]19'!B24</f>
        <v>320</v>
      </c>
      <c r="C22" s="16">
        <f>'[3]19'!C24</f>
        <v>0</v>
      </c>
      <c r="D22" s="16">
        <f>'[3]19'!D24</f>
        <v>0</v>
      </c>
      <c r="E22" s="16">
        <f>'[3]19'!E24</f>
        <v>0</v>
      </c>
      <c r="F22" s="16">
        <f>'[3]19'!F24</f>
        <v>940</v>
      </c>
      <c r="G22" s="16">
        <f>'[3]19'!G24</f>
        <v>0</v>
      </c>
      <c r="H22" s="17">
        <f t="shared" si="27"/>
        <v>1260</v>
      </c>
      <c r="I22" s="15">
        <f>'[3]19'!J24</f>
        <v>305</v>
      </c>
      <c r="J22" s="16">
        <f>'[3]19'!K24</f>
        <v>0</v>
      </c>
      <c r="K22" s="16">
        <f>'[3]19'!L24</f>
        <v>0</v>
      </c>
      <c r="L22" s="16">
        <f>'[3]19'!M24</f>
        <v>0</v>
      </c>
      <c r="M22" s="16">
        <f>'[3]19'!N24</f>
        <v>0</v>
      </c>
      <c r="N22" s="16">
        <f>'[3]19'!O24</f>
        <v>0</v>
      </c>
      <c r="O22" s="17">
        <f t="shared" si="28"/>
        <v>305</v>
      </c>
      <c r="P22" s="18">
        <f>frq!C22</f>
        <v>1</v>
      </c>
      <c r="Q22" s="15">
        <f t="shared" si="29"/>
        <v>305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305</v>
      </c>
      <c r="X22" s="8">
        <f t="shared" si="4"/>
        <v>30.69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30.69</v>
      </c>
      <c r="AE22" s="8">
        <f t="shared" si="11"/>
        <v>30.69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30.69</v>
      </c>
      <c r="AL22" s="8">
        <f t="shared" si="31"/>
        <v>243.62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243.62</v>
      </c>
      <c r="AT22" s="8">
        <v>30.69</v>
      </c>
      <c r="AU22" s="8">
        <v>30.69</v>
      </c>
      <c r="AW22" s="204">
        <v>30.69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30.69</v>
      </c>
      <c r="BD22" s="204">
        <v>30.69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30.69</v>
      </c>
      <c r="BL22" s="8">
        <f t="shared" si="21"/>
        <v>30.69</v>
      </c>
      <c r="BM22" s="8">
        <f t="shared" si="22"/>
        <v>30.69</v>
      </c>
      <c r="BN22" s="8">
        <f t="shared" si="23"/>
        <v>30.69</v>
      </c>
      <c r="BO22" s="8">
        <f t="shared" si="24"/>
        <v>30.69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'[3]19'!B25</f>
        <v>320</v>
      </c>
      <c r="C23" s="16">
        <f>'[3]19'!C25</f>
        <v>0</v>
      </c>
      <c r="D23" s="16">
        <f>'[3]19'!D25</f>
        <v>0</v>
      </c>
      <c r="E23" s="16">
        <f>'[3]19'!E25</f>
        <v>0</v>
      </c>
      <c r="F23" s="16">
        <f>'[3]19'!F25</f>
        <v>940</v>
      </c>
      <c r="G23" s="16">
        <f>'[3]19'!G25</f>
        <v>0</v>
      </c>
      <c r="H23" s="17">
        <f t="shared" si="27"/>
        <v>1260</v>
      </c>
      <c r="I23" s="15">
        <f>'[3]19'!J25</f>
        <v>305</v>
      </c>
      <c r="J23" s="16">
        <f>'[3]19'!K25</f>
        <v>0</v>
      </c>
      <c r="K23" s="16">
        <f>'[3]19'!L25</f>
        <v>0</v>
      </c>
      <c r="L23" s="16">
        <f>'[3]19'!M25</f>
        <v>0</v>
      </c>
      <c r="M23" s="16">
        <f>'[3]19'!N25</f>
        <v>0</v>
      </c>
      <c r="N23" s="16">
        <f>'[3]19'!O25</f>
        <v>0</v>
      </c>
      <c r="O23" s="17">
        <f t="shared" si="28"/>
        <v>305</v>
      </c>
      <c r="P23" s="18">
        <f>frq!C23</f>
        <v>1</v>
      </c>
      <c r="Q23" s="15">
        <f t="shared" si="29"/>
        <v>305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305</v>
      </c>
      <c r="X23" s="8">
        <f t="shared" si="4"/>
        <v>30.69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30.69</v>
      </c>
      <c r="AE23" s="8">
        <f t="shared" si="11"/>
        <v>30.69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30.69</v>
      </c>
      <c r="AL23" s="8">
        <f t="shared" si="31"/>
        <v>243.62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243.62</v>
      </c>
      <c r="AT23" s="8">
        <v>30.69</v>
      </c>
      <c r="AU23" s="8">
        <v>30.69</v>
      </c>
      <c r="AW23" s="204">
        <v>30.69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30.69</v>
      </c>
      <c r="BD23" s="204">
        <v>30.69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30.69</v>
      </c>
      <c r="BL23" s="8">
        <f t="shared" si="21"/>
        <v>30.69</v>
      </c>
      <c r="BM23" s="8">
        <f t="shared" si="22"/>
        <v>30.69</v>
      </c>
      <c r="BN23" s="8">
        <f t="shared" si="23"/>
        <v>30.69</v>
      </c>
      <c r="BO23" s="8">
        <f t="shared" si="24"/>
        <v>30.69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'[3]19'!B26</f>
        <v>320</v>
      </c>
      <c r="C24" s="16">
        <f>'[3]19'!C26</f>
        <v>0</v>
      </c>
      <c r="D24" s="16">
        <f>'[3]19'!D26</f>
        <v>0</v>
      </c>
      <c r="E24" s="16">
        <f>'[3]19'!E26</f>
        <v>0</v>
      </c>
      <c r="F24" s="16">
        <f>'[3]19'!F26</f>
        <v>940</v>
      </c>
      <c r="G24" s="16">
        <f>'[3]19'!G26</f>
        <v>0</v>
      </c>
      <c r="H24" s="17">
        <f t="shared" si="27"/>
        <v>1260</v>
      </c>
      <c r="I24" s="15">
        <f>'[3]19'!J26</f>
        <v>293.404</v>
      </c>
      <c r="J24" s="16">
        <f>'[3]19'!K26</f>
        <v>0</v>
      </c>
      <c r="K24" s="16">
        <f>'[3]19'!L26</f>
        <v>0</v>
      </c>
      <c r="L24" s="16">
        <f>'[3]19'!M26</f>
        <v>0</v>
      </c>
      <c r="M24" s="16">
        <f>'[3]19'!N26</f>
        <v>0</v>
      </c>
      <c r="N24" s="16">
        <f>'[3]19'!O26</f>
        <v>0</v>
      </c>
      <c r="O24" s="17">
        <f t="shared" si="28"/>
        <v>293.404</v>
      </c>
      <c r="P24" s="18">
        <f>frq!C24</f>
        <v>1</v>
      </c>
      <c r="Q24" s="15">
        <f t="shared" si="29"/>
        <v>293.404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293.404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229.404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229.404</v>
      </c>
      <c r="AT24" s="8">
        <v>32</v>
      </c>
      <c r="AU24" s="8">
        <v>32</v>
      </c>
      <c r="AW24" s="204">
        <v>32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32</v>
      </c>
      <c r="BD24" s="204">
        <v>32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32</v>
      </c>
      <c r="BL24" s="8">
        <f t="shared" si="21"/>
        <v>32</v>
      </c>
      <c r="BM24" s="8">
        <f t="shared" si="22"/>
        <v>32</v>
      </c>
      <c r="BN24" s="8">
        <f t="shared" si="23"/>
        <v>32</v>
      </c>
      <c r="BO24" s="8">
        <f t="shared" si="24"/>
        <v>32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'[3]19'!B27</f>
        <v>320</v>
      </c>
      <c r="C25" s="16">
        <f>'[3]19'!C27</f>
        <v>0</v>
      </c>
      <c r="D25" s="16">
        <f>'[3]19'!D27</f>
        <v>0</v>
      </c>
      <c r="E25" s="16">
        <f>'[3]19'!E27</f>
        <v>0</v>
      </c>
      <c r="F25" s="16">
        <f>'[3]19'!F27</f>
        <v>940</v>
      </c>
      <c r="G25" s="16">
        <f>'[3]19'!G27</f>
        <v>0</v>
      </c>
      <c r="H25" s="17">
        <f t="shared" si="27"/>
        <v>1260</v>
      </c>
      <c r="I25" s="15">
        <f>'[3]19'!J27</f>
        <v>293.404</v>
      </c>
      <c r="J25" s="16">
        <f>'[3]19'!K27</f>
        <v>0</v>
      </c>
      <c r="K25" s="16">
        <f>'[3]19'!L27</f>
        <v>0</v>
      </c>
      <c r="L25" s="16">
        <f>'[3]19'!M27</f>
        <v>0</v>
      </c>
      <c r="M25" s="16">
        <f>'[3]19'!N27</f>
        <v>0</v>
      </c>
      <c r="N25" s="16">
        <f>'[3]19'!O27</f>
        <v>0</v>
      </c>
      <c r="O25" s="17">
        <f t="shared" si="28"/>
        <v>293.404</v>
      </c>
      <c r="P25" s="18">
        <f>frq!C25</f>
        <v>1</v>
      </c>
      <c r="Q25" s="15">
        <f t="shared" si="29"/>
        <v>293.404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293.404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229.404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229.404</v>
      </c>
      <c r="AT25" s="8">
        <v>32</v>
      </c>
      <c r="AU25" s="8">
        <v>32</v>
      </c>
      <c r="AW25" s="204">
        <v>32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32</v>
      </c>
      <c r="BD25" s="204">
        <v>32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32</v>
      </c>
      <c r="BL25" s="8">
        <f t="shared" si="21"/>
        <v>32</v>
      </c>
      <c r="BM25" s="8">
        <f t="shared" si="22"/>
        <v>32</v>
      </c>
      <c r="BN25" s="8">
        <f t="shared" si="23"/>
        <v>32</v>
      </c>
      <c r="BO25" s="8">
        <f t="shared" si="24"/>
        <v>32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'[3]19'!B28</f>
        <v>320</v>
      </c>
      <c r="C26" s="16">
        <f>'[3]19'!C28</f>
        <v>0</v>
      </c>
      <c r="D26" s="16">
        <f>'[3]19'!D28</f>
        <v>0</v>
      </c>
      <c r="E26" s="16">
        <f>'[3]19'!E28</f>
        <v>0</v>
      </c>
      <c r="F26" s="16">
        <f>'[3]19'!F28</f>
        <v>940</v>
      </c>
      <c r="G26" s="16">
        <f>'[3]19'!G28</f>
        <v>0</v>
      </c>
      <c r="H26" s="17">
        <f t="shared" si="27"/>
        <v>1260</v>
      </c>
      <c r="I26" s="15">
        <f>'[3]19'!J28</f>
        <v>293.404</v>
      </c>
      <c r="J26" s="16">
        <f>'[3]19'!K28</f>
        <v>0</v>
      </c>
      <c r="K26" s="16">
        <f>'[3]19'!L28</f>
        <v>0</v>
      </c>
      <c r="L26" s="16">
        <f>'[3]19'!M28</f>
        <v>0</v>
      </c>
      <c r="M26" s="16">
        <f>'[3]19'!N28</f>
        <v>0</v>
      </c>
      <c r="N26" s="16">
        <f>'[3]19'!O28</f>
        <v>0</v>
      </c>
      <c r="O26" s="17">
        <f t="shared" si="28"/>
        <v>293.404</v>
      </c>
      <c r="P26" s="18">
        <f>frq!C26</f>
        <v>1</v>
      </c>
      <c r="Q26" s="15">
        <f t="shared" si="29"/>
        <v>293.404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293.404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229.404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229.404</v>
      </c>
      <c r="AT26" s="8">
        <v>32</v>
      </c>
      <c r="AU26" s="8">
        <v>32</v>
      </c>
      <c r="AW26" s="204">
        <v>32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32</v>
      </c>
      <c r="BD26" s="204">
        <v>32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32</v>
      </c>
      <c r="BL26" s="8">
        <f t="shared" si="21"/>
        <v>32</v>
      </c>
      <c r="BM26" s="8">
        <f t="shared" si="22"/>
        <v>32</v>
      </c>
      <c r="BN26" s="8">
        <f t="shared" si="23"/>
        <v>32</v>
      </c>
      <c r="BO26" s="8">
        <f t="shared" si="24"/>
        <v>32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'[3]19'!B29</f>
        <v>320</v>
      </c>
      <c r="C27" s="16">
        <f>'[3]19'!C29</f>
        <v>0</v>
      </c>
      <c r="D27" s="16">
        <f>'[3]19'!D29</f>
        <v>0</v>
      </c>
      <c r="E27" s="16">
        <f>'[3]19'!E29</f>
        <v>0</v>
      </c>
      <c r="F27" s="16">
        <f>'[3]19'!F29</f>
        <v>940</v>
      </c>
      <c r="G27" s="16">
        <f>'[3]19'!G29</f>
        <v>0</v>
      </c>
      <c r="H27" s="17">
        <f t="shared" si="27"/>
        <v>1260</v>
      </c>
      <c r="I27" s="15">
        <f>'[3]19'!J29</f>
        <v>298.42</v>
      </c>
      <c r="J27" s="16">
        <f>'[3]19'!K29</f>
        <v>0</v>
      </c>
      <c r="K27" s="16">
        <f>'[3]19'!L29</f>
        <v>0</v>
      </c>
      <c r="L27" s="16">
        <f>'[3]19'!M29</f>
        <v>0</v>
      </c>
      <c r="M27" s="16">
        <f>'[3]19'!N29</f>
        <v>0</v>
      </c>
      <c r="N27" s="16">
        <f>'[3]19'!O29</f>
        <v>0</v>
      </c>
      <c r="O27" s="17">
        <f t="shared" si="28"/>
        <v>298.42</v>
      </c>
      <c r="P27" s="18">
        <f>frq!C27</f>
        <v>1</v>
      </c>
      <c r="Q27" s="15">
        <f t="shared" si="29"/>
        <v>298.42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298.42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234.42000000000002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234.42000000000002</v>
      </c>
      <c r="AT27" s="8">
        <v>32</v>
      </c>
      <c r="AU27" s="8">
        <v>32</v>
      </c>
      <c r="AW27" s="204">
        <v>32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32</v>
      </c>
      <c r="BD27" s="204">
        <v>32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32</v>
      </c>
      <c r="BL27" s="8">
        <f t="shared" si="21"/>
        <v>32</v>
      </c>
      <c r="BM27" s="8">
        <f t="shared" si="22"/>
        <v>32</v>
      </c>
      <c r="BN27" s="8">
        <f t="shared" si="23"/>
        <v>32</v>
      </c>
      <c r="BO27" s="8">
        <f t="shared" si="24"/>
        <v>32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'[3]19'!B30</f>
        <v>320</v>
      </c>
      <c r="C28" s="16">
        <f>'[3]19'!C30</f>
        <v>0</v>
      </c>
      <c r="D28" s="16">
        <f>'[3]19'!D30</f>
        <v>0</v>
      </c>
      <c r="E28" s="16">
        <f>'[3]19'!E30</f>
        <v>0</v>
      </c>
      <c r="F28" s="16">
        <f>'[3]19'!F30</f>
        <v>940</v>
      </c>
      <c r="G28" s="16">
        <f>'[3]19'!G30</f>
        <v>0</v>
      </c>
      <c r="H28" s="17">
        <f t="shared" si="27"/>
        <v>1260</v>
      </c>
      <c r="I28" s="15">
        <f>'[3]19'!J30</f>
        <v>298.42</v>
      </c>
      <c r="J28" s="16">
        <f>'[3]19'!K30</f>
        <v>0</v>
      </c>
      <c r="K28" s="16">
        <f>'[3]19'!L30</f>
        <v>0</v>
      </c>
      <c r="L28" s="16">
        <f>'[3]19'!M30</f>
        <v>0</v>
      </c>
      <c r="M28" s="16">
        <f>'[3]19'!N30</f>
        <v>0</v>
      </c>
      <c r="N28" s="16">
        <f>'[3]19'!O30</f>
        <v>0</v>
      </c>
      <c r="O28" s="17">
        <f t="shared" si="28"/>
        <v>298.42</v>
      </c>
      <c r="P28" s="18">
        <f>frq!C28</f>
        <v>1</v>
      </c>
      <c r="Q28" s="15">
        <f t="shared" si="29"/>
        <v>298.42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298.42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234.42000000000002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234.42000000000002</v>
      </c>
      <c r="AT28" s="8">
        <v>32</v>
      </c>
      <c r="AU28" s="8">
        <v>32</v>
      </c>
      <c r="AW28" s="204">
        <v>32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32</v>
      </c>
      <c r="BD28" s="204">
        <v>32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32</v>
      </c>
      <c r="BL28" s="8">
        <f t="shared" si="21"/>
        <v>32</v>
      </c>
      <c r="BM28" s="8">
        <f t="shared" si="22"/>
        <v>32</v>
      </c>
      <c r="BN28" s="8">
        <f t="shared" si="23"/>
        <v>32</v>
      </c>
      <c r="BO28" s="8">
        <f t="shared" si="24"/>
        <v>32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'[3]19'!B31</f>
        <v>320</v>
      </c>
      <c r="C29" s="16">
        <f>'[3]19'!C31</f>
        <v>0</v>
      </c>
      <c r="D29" s="16">
        <f>'[3]19'!D31</f>
        <v>0</v>
      </c>
      <c r="E29" s="16">
        <f>'[3]19'!E31</f>
        <v>0</v>
      </c>
      <c r="F29" s="16">
        <f>'[3]19'!F31</f>
        <v>940</v>
      </c>
      <c r="G29" s="16">
        <f>'[3]19'!G31</f>
        <v>0</v>
      </c>
      <c r="H29" s="17">
        <f t="shared" si="27"/>
        <v>1260</v>
      </c>
      <c r="I29" s="15">
        <f>'[3]19'!J31</f>
        <v>278.80399999999997</v>
      </c>
      <c r="J29" s="16">
        <f>'[3]19'!K31</f>
        <v>0</v>
      </c>
      <c r="K29" s="16">
        <f>'[3]19'!L31</f>
        <v>0</v>
      </c>
      <c r="L29" s="16">
        <f>'[3]19'!M31</f>
        <v>0</v>
      </c>
      <c r="M29" s="16">
        <f>'[3]19'!N31</f>
        <v>0</v>
      </c>
      <c r="N29" s="16">
        <f>'[3]19'!O31</f>
        <v>0</v>
      </c>
      <c r="O29" s="17">
        <f t="shared" si="28"/>
        <v>278.80399999999997</v>
      </c>
      <c r="P29" s="18">
        <f>frq!C29</f>
        <v>1</v>
      </c>
      <c r="Q29" s="15">
        <f t="shared" si="29"/>
        <v>278.80399999999997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278.80399999999997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214.80399999999997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214.80399999999997</v>
      </c>
      <c r="AT29" s="8">
        <v>32</v>
      </c>
      <c r="AU29" s="8">
        <v>32</v>
      </c>
      <c r="AW29" s="204">
        <v>32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32</v>
      </c>
      <c r="BD29" s="204">
        <v>32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32</v>
      </c>
      <c r="BL29" s="8">
        <f t="shared" si="21"/>
        <v>32</v>
      </c>
      <c r="BM29" s="8">
        <f t="shared" si="22"/>
        <v>32</v>
      </c>
      <c r="BN29" s="8">
        <f t="shared" si="23"/>
        <v>32</v>
      </c>
      <c r="BO29" s="8">
        <f t="shared" si="24"/>
        <v>32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'[3]19'!B32</f>
        <v>320</v>
      </c>
      <c r="C30" s="16">
        <f>'[3]19'!C32</f>
        <v>0</v>
      </c>
      <c r="D30" s="16">
        <f>'[3]19'!D32</f>
        <v>0</v>
      </c>
      <c r="E30" s="16">
        <f>'[3]19'!E32</f>
        <v>0</v>
      </c>
      <c r="F30" s="16">
        <f>'[3]19'!F32</f>
        <v>940</v>
      </c>
      <c r="G30" s="16">
        <f>'[3]19'!G32</f>
        <v>0</v>
      </c>
      <c r="H30" s="17">
        <f t="shared" si="27"/>
        <v>1260</v>
      </c>
      <c r="I30" s="15">
        <f>'[3]19'!J32</f>
        <v>278.80399999999997</v>
      </c>
      <c r="J30" s="16">
        <f>'[3]19'!K32</f>
        <v>0</v>
      </c>
      <c r="K30" s="16">
        <f>'[3]19'!L32</f>
        <v>0</v>
      </c>
      <c r="L30" s="16">
        <f>'[3]19'!M32</f>
        <v>0</v>
      </c>
      <c r="M30" s="16">
        <f>'[3]19'!N32</f>
        <v>0</v>
      </c>
      <c r="N30" s="16">
        <f>'[3]19'!O32</f>
        <v>0</v>
      </c>
      <c r="O30" s="17">
        <f t="shared" si="28"/>
        <v>278.80399999999997</v>
      </c>
      <c r="P30" s="18">
        <f>frq!C30</f>
        <v>1</v>
      </c>
      <c r="Q30" s="15">
        <f t="shared" si="29"/>
        <v>278.80399999999997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278.80399999999997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214.80399999999997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214.80399999999997</v>
      </c>
      <c r="AT30" s="8">
        <v>32</v>
      </c>
      <c r="AU30" s="8">
        <v>32</v>
      </c>
      <c r="AW30" s="204">
        <v>32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32</v>
      </c>
      <c r="BD30" s="204">
        <v>32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32</v>
      </c>
      <c r="BL30" s="8">
        <f t="shared" si="21"/>
        <v>32</v>
      </c>
      <c r="BM30" s="8">
        <f t="shared" si="22"/>
        <v>32</v>
      </c>
      <c r="BN30" s="8">
        <f t="shared" si="23"/>
        <v>32</v>
      </c>
      <c r="BO30" s="8">
        <f t="shared" si="24"/>
        <v>32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'[3]19'!B33</f>
        <v>320</v>
      </c>
      <c r="C31" s="16">
        <f>'[3]19'!C33</f>
        <v>0</v>
      </c>
      <c r="D31" s="16">
        <f>'[3]19'!D33</f>
        <v>0</v>
      </c>
      <c r="E31" s="16">
        <f>'[3]19'!E33</f>
        <v>0</v>
      </c>
      <c r="F31" s="16">
        <f>'[3]19'!F33</f>
        <v>940</v>
      </c>
      <c r="G31" s="16">
        <f>'[3]19'!G33</f>
        <v>0</v>
      </c>
      <c r="H31" s="17">
        <f t="shared" si="27"/>
        <v>1260</v>
      </c>
      <c r="I31" s="15">
        <f>'[3]19'!J33</f>
        <v>270</v>
      </c>
      <c r="J31" s="16">
        <f>'[3]19'!K33</f>
        <v>0</v>
      </c>
      <c r="K31" s="16">
        <f>'[3]19'!L33</f>
        <v>0</v>
      </c>
      <c r="L31" s="16">
        <f>'[3]19'!M33</f>
        <v>0</v>
      </c>
      <c r="M31" s="16">
        <f>'[3]19'!N33</f>
        <v>0</v>
      </c>
      <c r="N31" s="16">
        <f>'[3]19'!O33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3.58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3.58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234.42000000000002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234.42000000000002</v>
      </c>
      <c r="AT31" s="8">
        <v>3.58</v>
      </c>
      <c r="AU31" s="8">
        <v>32</v>
      </c>
      <c r="AW31" s="204">
        <v>3.58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3.58</v>
      </c>
      <c r="BD31" s="204">
        <v>32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32</v>
      </c>
      <c r="BL31" s="8">
        <f t="shared" si="21"/>
        <v>3.58</v>
      </c>
      <c r="BM31" s="8">
        <f t="shared" si="22"/>
        <v>32</v>
      </c>
      <c r="BN31" s="8">
        <f t="shared" si="23"/>
        <v>3.58</v>
      </c>
      <c r="BO31" s="8">
        <f t="shared" si="24"/>
        <v>32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'[3]19'!B34</f>
        <v>320</v>
      </c>
      <c r="C32" s="16">
        <f>'[3]19'!C34</f>
        <v>0</v>
      </c>
      <c r="D32" s="16">
        <f>'[3]19'!D34</f>
        <v>0</v>
      </c>
      <c r="E32" s="16">
        <f>'[3]19'!E34</f>
        <v>0</v>
      </c>
      <c r="F32" s="16">
        <f>'[3]19'!F34</f>
        <v>940</v>
      </c>
      <c r="G32" s="16">
        <f>'[3]19'!G34</f>
        <v>0</v>
      </c>
      <c r="H32" s="17">
        <f t="shared" si="27"/>
        <v>1260</v>
      </c>
      <c r="I32" s="15">
        <f>'[3]19'!J34</f>
        <v>270</v>
      </c>
      <c r="J32" s="16">
        <f>'[3]19'!K34</f>
        <v>0</v>
      </c>
      <c r="K32" s="16">
        <f>'[3]19'!L34</f>
        <v>0</v>
      </c>
      <c r="L32" s="16">
        <f>'[3]19'!M34</f>
        <v>0</v>
      </c>
      <c r="M32" s="16">
        <f>'[3]19'!N34</f>
        <v>0</v>
      </c>
      <c r="N32" s="16">
        <f>'[3]19'!O34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24.36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24.36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213.64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213.64</v>
      </c>
      <c r="AT32" s="8">
        <v>24.36</v>
      </c>
      <c r="AU32" s="8">
        <v>32</v>
      </c>
      <c r="AW32" s="204">
        <v>24.36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24.36</v>
      </c>
      <c r="BD32" s="204">
        <v>32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32</v>
      </c>
      <c r="BL32" s="8">
        <f t="shared" si="21"/>
        <v>24.36</v>
      </c>
      <c r="BM32" s="8">
        <f t="shared" si="22"/>
        <v>32</v>
      </c>
      <c r="BN32" s="8">
        <f t="shared" si="23"/>
        <v>24.36</v>
      </c>
      <c r="BO32" s="8">
        <f t="shared" si="24"/>
        <v>32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'[3]19'!B35</f>
        <v>320</v>
      </c>
      <c r="C33" s="16">
        <f>'[3]19'!C35</f>
        <v>0</v>
      </c>
      <c r="D33" s="16">
        <f>'[3]19'!D35</f>
        <v>0</v>
      </c>
      <c r="E33" s="16">
        <f>'[3]19'!E35</f>
        <v>0</v>
      </c>
      <c r="F33" s="16">
        <f>'[3]19'!F35</f>
        <v>940</v>
      </c>
      <c r="G33" s="16">
        <f>'[3]19'!G35</f>
        <v>0</v>
      </c>
      <c r="H33" s="17">
        <f t="shared" si="27"/>
        <v>1260</v>
      </c>
      <c r="I33" s="15">
        <f>'[3]19'!J35</f>
        <v>270</v>
      </c>
      <c r="J33" s="16">
        <f>'[3]19'!K35</f>
        <v>0</v>
      </c>
      <c r="K33" s="16">
        <f>'[3]19'!L35</f>
        <v>0</v>
      </c>
      <c r="L33" s="16">
        <f>'[3]19'!M35</f>
        <v>0</v>
      </c>
      <c r="M33" s="16">
        <f>'[3]19'!N35</f>
        <v>0</v>
      </c>
      <c r="N33" s="16">
        <f>'[3]19'!O35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24.36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24.36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213.64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213.64</v>
      </c>
      <c r="AT33" s="8">
        <v>24.36</v>
      </c>
      <c r="AU33" s="8">
        <v>32</v>
      </c>
      <c r="AW33" s="204">
        <v>24.36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24.36</v>
      </c>
      <c r="BD33" s="204">
        <v>32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32</v>
      </c>
      <c r="BL33" s="8">
        <f t="shared" si="21"/>
        <v>24.36</v>
      </c>
      <c r="BM33" s="8">
        <f t="shared" si="22"/>
        <v>32</v>
      </c>
      <c r="BN33" s="8">
        <f t="shared" si="23"/>
        <v>24.36</v>
      </c>
      <c r="BO33" s="8">
        <f t="shared" si="24"/>
        <v>32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'[3]19'!B36</f>
        <v>320</v>
      </c>
      <c r="C34" s="16">
        <f>'[3]19'!C36</f>
        <v>0</v>
      </c>
      <c r="D34" s="16">
        <f>'[3]19'!D36</f>
        <v>0</v>
      </c>
      <c r="E34" s="16">
        <f>'[3]19'!E36</f>
        <v>0</v>
      </c>
      <c r="F34" s="16">
        <f>'[3]19'!F36</f>
        <v>940</v>
      </c>
      <c r="G34" s="16">
        <f>'[3]19'!G36</f>
        <v>0</v>
      </c>
      <c r="H34" s="17">
        <f t="shared" si="27"/>
        <v>1260</v>
      </c>
      <c r="I34" s="15">
        <f>'[3]19'!J36</f>
        <v>270</v>
      </c>
      <c r="J34" s="16">
        <f>'[3]19'!K36</f>
        <v>0</v>
      </c>
      <c r="K34" s="16">
        <f>'[3]19'!L36</f>
        <v>0</v>
      </c>
      <c r="L34" s="16">
        <f>'[3]19'!M36</f>
        <v>0</v>
      </c>
      <c r="M34" s="16">
        <f>'[3]19'!N36</f>
        <v>0</v>
      </c>
      <c r="N34" s="16">
        <f>'[3]19'!O36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24.36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24.36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213.64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213.64</v>
      </c>
      <c r="AT34" s="8">
        <v>24.36</v>
      </c>
      <c r="AU34" s="8">
        <v>32</v>
      </c>
      <c r="AW34" s="204">
        <v>24.36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24.36</v>
      </c>
      <c r="BD34" s="204">
        <v>32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32</v>
      </c>
      <c r="BL34" s="8">
        <f t="shared" si="21"/>
        <v>24.36</v>
      </c>
      <c r="BM34" s="8">
        <f t="shared" si="22"/>
        <v>32</v>
      </c>
      <c r="BN34" s="8">
        <f t="shared" si="23"/>
        <v>24.36</v>
      </c>
      <c r="BO34" s="8">
        <f t="shared" si="24"/>
        <v>32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'[3]19'!B37</f>
        <v>320</v>
      </c>
      <c r="C35" s="16">
        <f>'[3]19'!C37</f>
        <v>0</v>
      </c>
      <c r="D35" s="16">
        <f>'[3]19'!D37</f>
        <v>0</v>
      </c>
      <c r="E35" s="16">
        <f>'[3]19'!E37</f>
        <v>0</v>
      </c>
      <c r="F35" s="16">
        <f>'[3]19'!F37</f>
        <v>940</v>
      </c>
      <c r="G35" s="16">
        <f>'[3]19'!G37</f>
        <v>0</v>
      </c>
      <c r="H35" s="17">
        <f t="shared" si="27"/>
        <v>1260</v>
      </c>
      <c r="I35" s="15">
        <f>'[3]19'!J37</f>
        <v>270</v>
      </c>
      <c r="J35" s="16">
        <f>'[3]19'!K37</f>
        <v>0</v>
      </c>
      <c r="K35" s="16">
        <f>'[3]19'!L37</f>
        <v>0</v>
      </c>
      <c r="L35" s="16">
        <f>'[3]19'!M37</f>
        <v>0</v>
      </c>
      <c r="M35" s="16">
        <f>'[3]19'!N37</f>
        <v>0</v>
      </c>
      <c r="N35" s="16">
        <f>'[3]19'!O37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24.36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24.36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213.64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213.64</v>
      </c>
      <c r="AT35" s="8">
        <v>24.36</v>
      </c>
      <c r="AU35" s="8">
        <v>32</v>
      </c>
      <c r="AW35" s="204">
        <v>24.36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24.36</v>
      </c>
      <c r="BD35" s="204">
        <v>32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32</v>
      </c>
      <c r="BL35" s="8">
        <f t="shared" si="21"/>
        <v>24.36</v>
      </c>
      <c r="BM35" s="8">
        <f t="shared" si="22"/>
        <v>32</v>
      </c>
      <c r="BN35" s="8">
        <f t="shared" si="23"/>
        <v>24.36</v>
      </c>
      <c r="BO35" s="8">
        <f t="shared" si="24"/>
        <v>32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'[3]19'!B38</f>
        <v>320</v>
      </c>
      <c r="C36" s="16">
        <f>'[3]19'!C38</f>
        <v>0</v>
      </c>
      <c r="D36" s="16">
        <f>'[3]19'!D38</f>
        <v>0</v>
      </c>
      <c r="E36" s="16">
        <f>'[3]19'!E38</f>
        <v>0</v>
      </c>
      <c r="F36" s="16">
        <f>'[3]19'!F38</f>
        <v>940</v>
      </c>
      <c r="G36" s="16">
        <f>'[3]19'!G38</f>
        <v>0</v>
      </c>
      <c r="H36" s="17">
        <f t="shared" si="27"/>
        <v>1260</v>
      </c>
      <c r="I36" s="15">
        <f>'[3]19'!J38</f>
        <v>270</v>
      </c>
      <c r="J36" s="16">
        <f>'[3]19'!K38</f>
        <v>0</v>
      </c>
      <c r="K36" s="16">
        <f>'[3]19'!L38</f>
        <v>0</v>
      </c>
      <c r="L36" s="16">
        <f>'[3]19'!M38</f>
        <v>0</v>
      </c>
      <c r="M36" s="16">
        <f>'[3]19'!N38</f>
        <v>0</v>
      </c>
      <c r="N36" s="16">
        <f>'[3]19'!O38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24.36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24.36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213.64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213.64</v>
      </c>
      <c r="AT36" s="8">
        <v>24.36</v>
      </c>
      <c r="AU36" s="8">
        <v>32</v>
      </c>
      <c r="AW36" s="204">
        <v>24.36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24.36</v>
      </c>
      <c r="BD36" s="204">
        <v>32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32</v>
      </c>
      <c r="BL36" s="8">
        <f t="shared" si="21"/>
        <v>24.36</v>
      </c>
      <c r="BM36" s="8">
        <f t="shared" si="22"/>
        <v>32</v>
      </c>
      <c r="BN36" s="8">
        <f t="shared" si="23"/>
        <v>24.36</v>
      </c>
      <c r="BO36" s="8">
        <f t="shared" si="24"/>
        <v>32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'[3]19'!B39</f>
        <v>320</v>
      </c>
      <c r="C37" s="16">
        <f>'[3]19'!C39</f>
        <v>0</v>
      </c>
      <c r="D37" s="16">
        <f>'[3]19'!D39</f>
        <v>0</v>
      </c>
      <c r="E37" s="16">
        <f>'[3]19'!E39</f>
        <v>0</v>
      </c>
      <c r="F37" s="16">
        <f>'[3]19'!F39</f>
        <v>940</v>
      </c>
      <c r="G37" s="16">
        <f>'[3]19'!G39</f>
        <v>0</v>
      </c>
      <c r="H37" s="17">
        <f t="shared" si="27"/>
        <v>1260</v>
      </c>
      <c r="I37" s="15">
        <f>'[3]19'!J39</f>
        <v>270</v>
      </c>
      <c r="J37" s="16">
        <f>'[3]19'!K39</f>
        <v>0</v>
      </c>
      <c r="K37" s="16">
        <f>'[3]19'!L39</f>
        <v>0</v>
      </c>
      <c r="L37" s="16">
        <f>'[3]19'!M39</f>
        <v>0</v>
      </c>
      <c r="M37" s="16">
        <f>'[3]19'!N39</f>
        <v>0</v>
      </c>
      <c r="N37" s="16">
        <f>'[3]19'!O39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24.36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24.36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213.64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213.64</v>
      </c>
      <c r="AT37" s="8">
        <v>24.36</v>
      </c>
      <c r="AU37" s="8">
        <v>32</v>
      </c>
      <c r="AW37" s="204">
        <v>24.36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24.36</v>
      </c>
      <c r="BD37" s="204">
        <v>32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32</v>
      </c>
      <c r="BL37" s="8">
        <f t="shared" si="21"/>
        <v>24.36</v>
      </c>
      <c r="BM37" s="8">
        <f t="shared" si="22"/>
        <v>32</v>
      </c>
      <c r="BN37" s="8">
        <f t="shared" si="23"/>
        <v>24.36</v>
      </c>
      <c r="BO37" s="8">
        <f t="shared" si="24"/>
        <v>32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'[3]19'!B40</f>
        <v>320</v>
      </c>
      <c r="C38" s="16">
        <f>'[3]19'!C40</f>
        <v>0</v>
      </c>
      <c r="D38" s="16">
        <f>'[3]19'!D40</f>
        <v>0</v>
      </c>
      <c r="E38" s="16">
        <f>'[3]19'!E40</f>
        <v>0</v>
      </c>
      <c r="F38" s="16">
        <f>'[3]19'!F40</f>
        <v>940</v>
      </c>
      <c r="G38" s="16">
        <f>'[3]19'!G40</f>
        <v>0</v>
      </c>
      <c r="H38" s="17">
        <f t="shared" si="27"/>
        <v>1260</v>
      </c>
      <c r="I38" s="15">
        <f>'[3]19'!J40</f>
        <v>270</v>
      </c>
      <c r="J38" s="16">
        <f>'[3]19'!K40</f>
        <v>0</v>
      </c>
      <c r="K38" s="16">
        <f>'[3]19'!L40</f>
        <v>0</v>
      </c>
      <c r="L38" s="16">
        <f>'[3]19'!M40</f>
        <v>0</v>
      </c>
      <c r="M38" s="16">
        <f>'[3]19'!N40</f>
        <v>0</v>
      </c>
      <c r="N38" s="16">
        <f>'[3]19'!O40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24.36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24.36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213.64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213.64</v>
      </c>
      <c r="AT38" s="8">
        <v>24.36</v>
      </c>
      <c r="AU38" s="8">
        <v>32</v>
      </c>
      <c r="AW38" s="204">
        <v>24.36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24.36</v>
      </c>
      <c r="BD38" s="204">
        <v>32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32</v>
      </c>
      <c r="BL38" s="8">
        <f t="shared" si="21"/>
        <v>24.36</v>
      </c>
      <c r="BM38" s="8">
        <f t="shared" si="22"/>
        <v>32</v>
      </c>
      <c r="BN38" s="8">
        <f t="shared" si="23"/>
        <v>24.36</v>
      </c>
      <c r="BO38" s="8">
        <f t="shared" si="24"/>
        <v>32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'[3]19'!B41</f>
        <v>320</v>
      </c>
      <c r="C39" s="16">
        <f>'[3]19'!C41</f>
        <v>0</v>
      </c>
      <c r="D39" s="16">
        <f>'[3]19'!D41</f>
        <v>0</v>
      </c>
      <c r="E39" s="16">
        <f>'[3]19'!E41</f>
        <v>0</v>
      </c>
      <c r="F39" s="16">
        <f>'[3]19'!F41</f>
        <v>940</v>
      </c>
      <c r="G39" s="16">
        <f>'[3]19'!G41</f>
        <v>0</v>
      </c>
      <c r="H39" s="17">
        <f t="shared" si="27"/>
        <v>1260</v>
      </c>
      <c r="I39" s="15">
        <f>'[3]19'!J41</f>
        <v>270</v>
      </c>
      <c r="J39" s="16">
        <f>'[3]19'!K41</f>
        <v>0</v>
      </c>
      <c r="K39" s="16">
        <f>'[3]19'!L41</f>
        <v>0</v>
      </c>
      <c r="L39" s="16">
        <f>'[3]19'!M41</f>
        <v>0</v>
      </c>
      <c r="M39" s="16">
        <f>'[3]19'!N41</f>
        <v>0</v>
      </c>
      <c r="N39" s="16">
        <f>'[3]19'!O41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24.36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24.36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213.64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213.64</v>
      </c>
      <c r="AT39" s="8">
        <v>24.36</v>
      </c>
      <c r="AU39" s="8">
        <v>32</v>
      </c>
      <c r="AW39" s="204">
        <v>24.36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24.36</v>
      </c>
      <c r="BD39" s="204">
        <v>32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32</v>
      </c>
      <c r="BL39" s="8">
        <f t="shared" si="21"/>
        <v>24.36</v>
      </c>
      <c r="BM39" s="8">
        <f t="shared" si="22"/>
        <v>32</v>
      </c>
      <c r="BN39" s="8">
        <f t="shared" si="23"/>
        <v>24.36</v>
      </c>
      <c r="BO39" s="8">
        <f t="shared" si="24"/>
        <v>32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'[3]19'!B42</f>
        <v>320</v>
      </c>
      <c r="C40" s="16">
        <f>'[3]19'!C42</f>
        <v>0</v>
      </c>
      <c r="D40" s="16">
        <f>'[3]19'!D42</f>
        <v>0</v>
      </c>
      <c r="E40" s="16">
        <f>'[3]19'!E42</f>
        <v>0</v>
      </c>
      <c r="F40" s="16">
        <f>'[3]19'!F42</f>
        <v>940</v>
      </c>
      <c r="G40" s="16">
        <f>'[3]19'!G42</f>
        <v>0</v>
      </c>
      <c r="H40" s="17">
        <f t="shared" si="27"/>
        <v>1260</v>
      </c>
      <c r="I40" s="15">
        <f>'[3]19'!J42</f>
        <v>270</v>
      </c>
      <c r="J40" s="16">
        <f>'[3]19'!K42</f>
        <v>0</v>
      </c>
      <c r="K40" s="16">
        <f>'[3]19'!L42</f>
        <v>0</v>
      </c>
      <c r="L40" s="16">
        <f>'[3]19'!M42</f>
        <v>0</v>
      </c>
      <c r="M40" s="16">
        <f>'[3]19'!N42</f>
        <v>0</v>
      </c>
      <c r="N40" s="16">
        <f>'[3]19'!O42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24.36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24.36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213.64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213.64</v>
      </c>
      <c r="AT40" s="8">
        <v>24.36</v>
      </c>
      <c r="AU40" s="8">
        <v>32</v>
      </c>
      <c r="AW40" s="204">
        <v>24.36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24.36</v>
      </c>
      <c r="BD40" s="204">
        <v>32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32</v>
      </c>
      <c r="BL40" s="8">
        <f t="shared" si="21"/>
        <v>24.36</v>
      </c>
      <c r="BM40" s="8">
        <f t="shared" si="22"/>
        <v>32</v>
      </c>
      <c r="BN40" s="8">
        <f t="shared" si="23"/>
        <v>24.36</v>
      </c>
      <c r="BO40" s="8">
        <f t="shared" si="24"/>
        <v>32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'[3]19'!B43</f>
        <v>320</v>
      </c>
      <c r="C41" s="16">
        <f>'[3]19'!C43</f>
        <v>0</v>
      </c>
      <c r="D41" s="16">
        <f>'[3]19'!D43</f>
        <v>0</v>
      </c>
      <c r="E41" s="16">
        <f>'[3]19'!E43</f>
        <v>0</v>
      </c>
      <c r="F41" s="16">
        <f>'[3]19'!F43</f>
        <v>940</v>
      </c>
      <c r="G41" s="16">
        <f>'[3]19'!G43</f>
        <v>0</v>
      </c>
      <c r="H41" s="17">
        <f t="shared" si="27"/>
        <v>1260</v>
      </c>
      <c r="I41" s="15">
        <f>'[3]19'!J43</f>
        <v>270</v>
      </c>
      <c r="J41" s="16">
        <f>'[3]19'!K43</f>
        <v>0</v>
      </c>
      <c r="K41" s="16">
        <f>'[3]19'!L43</f>
        <v>0</v>
      </c>
      <c r="L41" s="16">
        <f>'[3]19'!M43</f>
        <v>0</v>
      </c>
      <c r="M41" s="16">
        <f>'[3]19'!N43</f>
        <v>0</v>
      </c>
      <c r="N41" s="16">
        <f>'[3]19'!O43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24.36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24.36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213.64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213.64</v>
      </c>
      <c r="AT41" s="8">
        <v>24.36</v>
      </c>
      <c r="AU41" s="8">
        <v>32</v>
      </c>
      <c r="AW41" s="204">
        <v>24.36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24.36</v>
      </c>
      <c r="BD41" s="204">
        <v>32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32</v>
      </c>
      <c r="BL41" s="8">
        <f t="shared" si="21"/>
        <v>24.36</v>
      </c>
      <c r="BM41" s="8">
        <f t="shared" si="22"/>
        <v>32</v>
      </c>
      <c r="BN41" s="8">
        <f t="shared" si="23"/>
        <v>24.36</v>
      </c>
      <c r="BO41" s="8">
        <f t="shared" si="24"/>
        <v>32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'[3]19'!B44</f>
        <v>320</v>
      </c>
      <c r="C42" s="16">
        <f>'[3]19'!C44</f>
        <v>0</v>
      </c>
      <c r="D42" s="16">
        <f>'[3]19'!D44</f>
        <v>0</v>
      </c>
      <c r="E42" s="16">
        <f>'[3]19'!E44</f>
        <v>0</v>
      </c>
      <c r="F42" s="16">
        <f>'[3]19'!F44</f>
        <v>940</v>
      </c>
      <c r="G42" s="16">
        <f>'[3]19'!G44</f>
        <v>0</v>
      </c>
      <c r="H42" s="17">
        <f t="shared" si="27"/>
        <v>1260</v>
      </c>
      <c r="I42" s="15">
        <f>'[3]19'!J44</f>
        <v>270</v>
      </c>
      <c r="J42" s="16">
        <f>'[3]19'!K44</f>
        <v>0</v>
      </c>
      <c r="K42" s="16">
        <f>'[3]19'!L44</f>
        <v>0</v>
      </c>
      <c r="L42" s="16">
        <f>'[3]19'!M44</f>
        <v>0</v>
      </c>
      <c r="M42" s="16">
        <f>'[3]19'!N44</f>
        <v>0</v>
      </c>
      <c r="N42" s="16">
        <f>'[3]19'!O44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24.36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24.36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213.64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213.64</v>
      </c>
      <c r="AT42" s="8">
        <v>24.36</v>
      </c>
      <c r="AU42" s="8">
        <v>32</v>
      </c>
      <c r="AW42" s="204">
        <v>24.36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24.36</v>
      </c>
      <c r="BD42" s="204">
        <v>32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32</v>
      </c>
      <c r="BL42" s="8">
        <f t="shared" si="21"/>
        <v>24.36</v>
      </c>
      <c r="BM42" s="8">
        <f t="shared" si="22"/>
        <v>32</v>
      </c>
      <c r="BN42" s="8">
        <f t="shared" si="23"/>
        <v>24.36</v>
      </c>
      <c r="BO42" s="8">
        <f t="shared" si="24"/>
        <v>32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'[3]19'!B45</f>
        <v>320</v>
      </c>
      <c r="C43" s="16">
        <f>'[3]19'!C45</f>
        <v>0</v>
      </c>
      <c r="D43" s="16">
        <f>'[3]19'!D45</f>
        <v>0</v>
      </c>
      <c r="E43" s="16">
        <f>'[3]19'!E45</f>
        <v>0</v>
      </c>
      <c r="F43" s="16">
        <f>'[3]19'!F45</f>
        <v>940</v>
      </c>
      <c r="G43" s="16">
        <f>'[3]19'!G45</f>
        <v>0</v>
      </c>
      <c r="H43" s="17">
        <f t="shared" si="27"/>
        <v>1260</v>
      </c>
      <c r="I43" s="15">
        <f>'[3]19'!J45</f>
        <v>270</v>
      </c>
      <c r="J43" s="16">
        <f>'[3]19'!K45</f>
        <v>0</v>
      </c>
      <c r="K43" s="16">
        <f>'[3]19'!L45</f>
        <v>0</v>
      </c>
      <c r="L43" s="16">
        <f>'[3]19'!M45</f>
        <v>0</v>
      </c>
      <c r="M43" s="16">
        <f>'[3]19'!N45</f>
        <v>0</v>
      </c>
      <c r="N43" s="16">
        <f>'[3]19'!O45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24.36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24.36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213.64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213.64</v>
      </c>
      <c r="AT43" s="8">
        <v>24.36</v>
      </c>
      <c r="AU43" s="8">
        <v>32</v>
      </c>
      <c r="AW43" s="204">
        <v>24.36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24.36</v>
      </c>
      <c r="BD43" s="204">
        <v>32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32</v>
      </c>
      <c r="BL43" s="8">
        <f t="shared" si="21"/>
        <v>24.36</v>
      </c>
      <c r="BM43" s="8">
        <f t="shared" si="22"/>
        <v>32</v>
      </c>
      <c r="BN43" s="8">
        <f t="shared" si="23"/>
        <v>24.36</v>
      </c>
      <c r="BO43" s="8">
        <f t="shared" si="24"/>
        <v>32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'[3]19'!B46</f>
        <v>320</v>
      </c>
      <c r="C44" s="16">
        <f>'[3]19'!C46</f>
        <v>0</v>
      </c>
      <c r="D44" s="16">
        <f>'[3]19'!D46</f>
        <v>0</v>
      </c>
      <c r="E44" s="16">
        <f>'[3]19'!E46</f>
        <v>0</v>
      </c>
      <c r="F44" s="16">
        <f>'[3]19'!F46</f>
        <v>940</v>
      </c>
      <c r="G44" s="16">
        <f>'[3]19'!G46</f>
        <v>0</v>
      </c>
      <c r="H44" s="17">
        <f t="shared" si="27"/>
        <v>1260</v>
      </c>
      <c r="I44" s="15">
        <f>'[3]19'!J46</f>
        <v>270</v>
      </c>
      <c r="J44" s="16">
        <f>'[3]19'!K46</f>
        <v>0</v>
      </c>
      <c r="K44" s="16">
        <f>'[3]19'!L46</f>
        <v>0</v>
      </c>
      <c r="L44" s="16">
        <f>'[3]19'!M46</f>
        <v>0</v>
      </c>
      <c r="M44" s="16">
        <f>'[3]19'!N46</f>
        <v>0</v>
      </c>
      <c r="N44" s="16">
        <f>'[3]19'!O46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24.36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24.36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213.64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213.64</v>
      </c>
      <c r="AT44" s="8">
        <v>24.36</v>
      </c>
      <c r="AU44" s="8">
        <v>32</v>
      </c>
      <c r="AW44" s="204">
        <v>24.36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24.36</v>
      </c>
      <c r="BD44" s="204">
        <v>32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32</v>
      </c>
      <c r="BL44" s="8">
        <f t="shared" si="21"/>
        <v>24.36</v>
      </c>
      <c r="BM44" s="8">
        <f t="shared" si="22"/>
        <v>32</v>
      </c>
      <c r="BN44" s="8">
        <f t="shared" si="23"/>
        <v>24.36</v>
      </c>
      <c r="BO44" s="8">
        <f t="shared" si="24"/>
        <v>32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'[3]19'!B47</f>
        <v>320</v>
      </c>
      <c r="C45" s="16">
        <f>'[3]19'!C47</f>
        <v>0</v>
      </c>
      <c r="D45" s="16">
        <f>'[3]19'!D47</f>
        <v>0</v>
      </c>
      <c r="E45" s="16">
        <f>'[3]19'!E47</f>
        <v>0</v>
      </c>
      <c r="F45" s="16">
        <f>'[3]19'!F47</f>
        <v>940</v>
      </c>
      <c r="G45" s="16">
        <f>'[3]19'!G47</f>
        <v>0</v>
      </c>
      <c r="H45" s="17">
        <f t="shared" si="27"/>
        <v>1260</v>
      </c>
      <c r="I45" s="15">
        <f>'[3]19'!J47</f>
        <v>270</v>
      </c>
      <c r="J45" s="16">
        <f>'[3]19'!K47</f>
        <v>0</v>
      </c>
      <c r="K45" s="16">
        <f>'[3]19'!L47</f>
        <v>0</v>
      </c>
      <c r="L45" s="16">
        <f>'[3]19'!M47</f>
        <v>0</v>
      </c>
      <c r="M45" s="16">
        <f>'[3]19'!N47</f>
        <v>0</v>
      </c>
      <c r="N45" s="16">
        <f>'[3]19'!O47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24.36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24.36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213.64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213.64</v>
      </c>
      <c r="AT45" s="8">
        <v>24.36</v>
      </c>
      <c r="AU45" s="8">
        <v>32</v>
      </c>
      <c r="AW45" s="204">
        <v>24.36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24.36</v>
      </c>
      <c r="BD45" s="204">
        <v>32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32</v>
      </c>
      <c r="BL45" s="8">
        <f t="shared" si="21"/>
        <v>24.36</v>
      </c>
      <c r="BM45" s="8">
        <f t="shared" si="22"/>
        <v>32</v>
      </c>
      <c r="BN45" s="8">
        <f t="shared" si="23"/>
        <v>24.36</v>
      </c>
      <c r="BO45" s="8">
        <f t="shared" si="24"/>
        <v>32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'[3]19'!B48</f>
        <v>320</v>
      </c>
      <c r="C46" s="16">
        <f>'[3]19'!C48</f>
        <v>0</v>
      </c>
      <c r="D46" s="16">
        <f>'[3]19'!D48</f>
        <v>0</v>
      </c>
      <c r="E46" s="16">
        <f>'[3]19'!E48</f>
        <v>0</v>
      </c>
      <c r="F46" s="16">
        <f>'[3]19'!F48</f>
        <v>940</v>
      </c>
      <c r="G46" s="16">
        <f>'[3]19'!G48</f>
        <v>0</v>
      </c>
      <c r="H46" s="17">
        <f t="shared" si="27"/>
        <v>1260</v>
      </c>
      <c r="I46" s="15">
        <f>'[3]19'!J48</f>
        <v>270</v>
      </c>
      <c r="J46" s="16">
        <f>'[3]19'!K48</f>
        <v>0</v>
      </c>
      <c r="K46" s="16">
        <f>'[3]19'!L48</f>
        <v>0</v>
      </c>
      <c r="L46" s="16">
        <f>'[3]19'!M48</f>
        <v>0</v>
      </c>
      <c r="M46" s="16">
        <f>'[3]19'!N48</f>
        <v>0</v>
      </c>
      <c r="N46" s="16">
        <f>'[3]19'!O48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24.36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24.36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213.64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213.64</v>
      </c>
      <c r="AT46" s="8">
        <v>24.36</v>
      </c>
      <c r="AU46" s="8">
        <v>32</v>
      </c>
      <c r="AW46" s="204">
        <v>24.36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24.36</v>
      </c>
      <c r="BD46" s="204">
        <v>32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32</v>
      </c>
      <c r="BL46" s="8">
        <f t="shared" si="21"/>
        <v>24.36</v>
      </c>
      <c r="BM46" s="8">
        <f t="shared" si="22"/>
        <v>32</v>
      </c>
      <c r="BN46" s="8">
        <f t="shared" si="23"/>
        <v>24.36</v>
      </c>
      <c r="BO46" s="8">
        <f t="shared" si="24"/>
        <v>32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'[3]19'!B49</f>
        <v>320</v>
      </c>
      <c r="C47" s="16">
        <f>'[3]19'!C49</f>
        <v>0</v>
      </c>
      <c r="D47" s="16">
        <f>'[3]19'!D49</f>
        <v>0</v>
      </c>
      <c r="E47" s="16">
        <f>'[3]19'!E49</f>
        <v>0</v>
      </c>
      <c r="F47" s="16">
        <f>'[3]19'!F49</f>
        <v>940</v>
      </c>
      <c r="G47" s="16">
        <f>'[3]19'!G49</f>
        <v>0</v>
      </c>
      <c r="H47" s="17">
        <f t="shared" si="27"/>
        <v>1260</v>
      </c>
      <c r="I47" s="15">
        <f>'[3]19'!J49</f>
        <v>270</v>
      </c>
      <c r="J47" s="16">
        <f>'[3]19'!K49</f>
        <v>0</v>
      </c>
      <c r="K47" s="16">
        <f>'[3]19'!L49</f>
        <v>0</v>
      </c>
      <c r="L47" s="16">
        <f>'[3]19'!M49</f>
        <v>0</v>
      </c>
      <c r="M47" s="16">
        <f>'[3]19'!N49</f>
        <v>0</v>
      </c>
      <c r="N47" s="16">
        <f>'[3]19'!O49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24.36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24.36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213.64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213.64</v>
      </c>
      <c r="AT47" s="8">
        <v>24.36</v>
      </c>
      <c r="AU47" s="8">
        <v>32</v>
      </c>
      <c r="AW47" s="204">
        <v>24.36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24.36</v>
      </c>
      <c r="BD47" s="204">
        <v>32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32</v>
      </c>
      <c r="BL47" s="8">
        <f t="shared" si="21"/>
        <v>24.36</v>
      </c>
      <c r="BM47" s="8">
        <f t="shared" si="22"/>
        <v>32</v>
      </c>
      <c r="BN47" s="8">
        <f t="shared" si="23"/>
        <v>24.36</v>
      </c>
      <c r="BO47" s="8">
        <f t="shared" si="24"/>
        <v>32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'[3]19'!B50</f>
        <v>320</v>
      </c>
      <c r="C48" s="16">
        <f>'[3]19'!C50</f>
        <v>0</v>
      </c>
      <c r="D48" s="16">
        <f>'[3]19'!D50</f>
        <v>0</v>
      </c>
      <c r="E48" s="16">
        <f>'[3]19'!E50</f>
        <v>0</v>
      </c>
      <c r="F48" s="16">
        <f>'[3]19'!F50</f>
        <v>940</v>
      </c>
      <c r="G48" s="16">
        <f>'[3]19'!G50</f>
        <v>0</v>
      </c>
      <c r="H48" s="17">
        <f t="shared" si="27"/>
        <v>1260</v>
      </c>
      <c r="I48" s="15">
        <f>'[3]19'!J50</f>
        <v>270</v>
      </c>
      <c r="J48" s="16">
        <f>'[3]19'!K50</f>
        <v>0</v>
      </c>
      <c r="K48" s="16">
        <f>'[3]19'!L50</f>
        <v>0</v>
      </c>
      <c r="L48" s="16">
        <f>'[3]19'!M50</f>
        <v>0</v>
      </c>
      <c r="M48" s="16">
        <f>'[3]19'!N50</f>
        <v>0</v>
      </c>
      <c r="N48" s="16">
        <f>'[3]19'!O50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24.36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24.36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213.64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213.64</v>
      </c>
      <c r="AT48" s="8">
        <v>24.36</v>
      </c>
      <c r="AU48" s="8">
        <v>32</v>
      </c>
      <c r="AW48" s="204">
        <v>24.36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24.36</v>
      </c>
      <c r="BD48" s="204">
        <v>32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32</v>
      </c>
      <c r="BL48" s="8">
        <f t="shared" si="21"/>
        <v>24.36</v>
      </c>
      <c r="BM48" s="8">
        <f t="shared" si="22"/>
        <v>32</v>
      </c>
      <c r="BN48" s="8">
        <f t="shared" si="23"/>
        <v>24.36</v>
      </c>
      <c r="BO48" s="8">
        <f t="shared" si="24"/>
        <v>32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'[3]19'!B51</f>
        <v>320</v>
      </c>
      <c r="C49" s="16">
        <f>'[3]19'!C51</f>
        <v>0</v>
      </c>
      <c r="D49" s="16">
        <f>'[3]19'!D51</f>
        <v>0</v>
      </c>
      <c r="E49" s="16">
        <f>'[3]19'!E51</f>
        <v>0</v>
      </c>
      <c r="F49" s="16">
        <f>'[3]19'!F51</f>
        <v>940</v>
      </c>
      <c r="G49" s="16">
        <f>'[3]19'!G51</f>
        <v>0</v>
      </c>
      <c r="H49" s="17">
        <f t="shared" si="27"/>
        <v>1260</v>
      </c>
      <c r="I49" s="15">
        <f>'[3]19'!J51</f>
        <v>270</v>
      </c>
      <c r="J49" s="16">
        <f>'[3]19'!K51</f>
        <v>0</v>
      </c>
      <c r="K49" s="16">
        <f>'[3]19'!L51</f>
        <v>0</v>
      </c>
      <c r="L49" s="16">
        <f>'[3]19'!M51</f>
        <v>0</v>
      </c>
      <c r="M49" s="16">
        <f>'[3]19'!N51</f>
        <v>0</v>
      </c>
      <c r="N49" s="16">
        <f>'[3]19'!O51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3.58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3.58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234.42000000000002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234.42000000000002</v>
      </c>
      <c r="AT49" s="8">
        <v>24.36</v>
      </c>
      <c r="AU49" s="8">
        <v>32</v>
      </c>
      <c r="AW49" s="204">
        <v>3.58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3.58</v>
      </c>
      <c r="BD49" s="204">
        <v>32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32</v>
      </c>
      <c r="BL49" s="8">
        <f t="shared" si="21"/>
        <v>24.36</v>
      </c>
      <c r="BM49" s="8">
        <f t="shared" si="22"/>
        <v>32</v>
      </c>
      <c r="BN49" s="8">
        <f t="shared" si="23"/>
        <v>3.58</v>
      </c>
      <c r="BO49" s="8">
        <f t="shared" si="24"/>
        <v>32</v>
      </c>
      <c r="BP49" s="182">
        <f t="shared" si="25"/>
        <v>20.78</v>
      </c>
      <c r="BQ49" s="182">
        <f t="shared" si="26"/>
        <v>0</v>
      </c>
    </row>
    <row r="50" spans="1:69">
      <c r="A50" s="8" t="s">
        <v>92</v>
      </c>
      <c r="B50" s="15">
        <f>'[3]19'!B52</f>
        <v>320</v>
      </c>
      <c r="C50" s="16">
        <f>'[3]19'!C52</f>
        <v>0</v>
      </c>
      <c r="D50" s="16">
        <f>'[3]19'!D52</f>
        <v>0</v>
      </c>
      <c r="E50" s="16">
        <f>'[3]19'!E52</f>
        <v>0</v>
      </c>
      <c r="F50" s="16">
        <f>'[3]19'!F52</f>
        <v>940</v>
      </c>
      <c r="G50" s="16">
        <f>'[3]19'!G52</f>
        <v>0</v>
      </c>
      <c r="H50" s="17">
        <f t="shared" si="27"/>
        <v>1260</v>
      </c>
      <c r="I50" s="15">
        <f>'[3]19'!J52</f>
        <v>270</v>
      </c>
      <c r="J50" s="16">
        <f>'[3]19'!K52</f>
        <v>0</v>
      </c>
      <c r="K50" s="16">
        <f>'[3]19'!L52</f>
        <v>0</v>
      </c>
      <c r="L50" s="16">
        <f>'[3]19'!M52</f>
        <v>0</v>
      </c>
      <c r="M50" s="16">
        <f>'[3]19'!N52</f>
        <v>0</v>
      </c>
      <c r="N50" s="16">
        <f>'[3]19'!O52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3.58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3.58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234.42000000000002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234.42000000000002</v>
      </c>
      <c r="AT50" s="8">
        <v>24.36</v>
      </c>
      <c r="AU50" s="8">
        <v>32</v>
      </c>
      <c r="AW50" s="204">
        <v>3.58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3.58</v>
      </c>
      <c r="BD50" s="204">
        <v>32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32</v>
      </c>
      <c r="BL50" s="8">
        <f t="shared" si="21"/>
        <v>24.36</v>
      </c>
      <c r="BM50" s="8">
        <f t="shared" si="22"/>
        <v>32</v>
      </c>
      <c r="BN50" s="8">
        <f t="shared" si="23"/>
        <v>3.58</v>
      </c>
      <c r="BO50" s="8">
        <f t="shared" si="24"/>
        <v>32</v>
      </c>
      <c r="BP50" s="182">
        <f t="shared" si="25"/>
        <v>20.78</v>
      </c>
      <c r="BQ50" s="182">
        <f t="shared" si="26"/>
        <v>0</v>
      </c>
    </row>
    <row r="51" spans="1:69">
      <c r="A51" s="8" t="s">
        <v>93</v>
      </c>
      <c r="B51" s="15">
        <f>'[3]19'!B53</f>
        <v>320</v>
      </c>
      <c r="C51" s="16">
        <f>'[3]19'!C53</f>
        <v>0</v>
      </c>
      <c r="D51" s="16">
        <f>'[3]19'!D53</f>
        <v>0</v>
      </c>
      <c r="E51" s="16">
        <f>'[3]19'!E53</f>
        <v>0</v>
      </c>
      <c r="F51" s="16">
        <f>'[3]19'!F53</f>
        <v>920</v>
      </c>
      <c r="G51" s="16">
        <f>'[3]19'!G53</f>
        <v>0</v>
      </c>
      <c r="H51" s="17">
        <f t="shared" si="27"/>
        <v>1240</v>
      </c>
      <c r="I51" s="15">
        <f>'[3]19'!J53</f>
        <v>274.80399999999997</v>
      </c>
      <c r="J51" s="16">
        <f>'[3]19'!K53</f>
        <v>0</v>
      </c>
      <c r="K51" s="16">
        <f>'[3]19'!L53</f>
        <v>0</v>
      </c>
      <c r="L51" s="16">
        <f>'[3]19'!M53</f>
        <v>0</v>
      </c>
      <c r="M51" s="16">
        <f>'[3]19'!N53</f>
        <v>0</v>
      </c>
      <c r="N51" s="16">
        <f>'[3]19'!O53</f>
        <v>0</v>
      </c>
      <c r="O51" s="17">
        <f t="shared" si="28"/>
        <v>274.80399999999997</v>
      </c>
      <c r="P51" s="18">
        <f>frq!C51</f>
        <v>1</v>
      </c>
      <c r="Q51" s="15">
        <f t="shared" si="29"/>
        <v>274.80399999999997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274.80399999999997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210.80399999999997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210.80399999999997</v>
      </c>
      <c r="AT51" s="8">
        <v>32</v>
      </c>
      <c r="AU51" s="8">
        <v>32</v>
      </c>
      <c r="AW51" s="204">
        <v>32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32</v>
      </c>
      <c r="BD51" s="204">
        <v>32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32</v>
      </c>
      <c r="BL51" s="8">
        <f t="shared" si="21"/>
        <v>32</v>
      </c>
      <c r="BM51" s="8">
        <f t="shared" si="22"/>
        <v>32</v>
      </c>
      <c r="BN51" s="8">
        <f t="shared" si="23"/>
        <v>32</v>
      </c>
      <c r="BO51" s="8">
        <f t="shared" si="24"/>
        <v>32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'[3]19'!B54</f>
        <v>320</v>
      </c>
      <c r="C52" s="16">
        <f>'[3]19'!C54</f>
        <v>0</v>
      </c>
      <c r="D52" s="16">
        <f>'[3]19'!D54</f>
        <v>0</v>
      </c>
      <c r="E52" s="16">
        <f>'[3]19'!E54</f>
        <v>0</v>
      </c>
      <c r="F52" s="16">
        <f>'[3]19'!F54</f>
        <v>920</v>
      </c>
      <c r="G52" s="16">
        <f>'[3]19'!G54</f>
        <v>0</v>
      </c>
      <c r="H52" s="17">
        <f t="shared" si="27"/>
        <v>1240</v>
      </c>
      <c r="I52" s="15">
        <f>'[3]19'!J54</f>
        <v>274.80399999999997</v>
      </c>
      <c r="J52" s="16">
        <f>'[3]19'!K54</f>
        <v>0</v>
      </c>
      <c r="K52" s="16">
        <f>'[3]19'!L54</f>
        <v>0</v>
      </c>
      <c r="L52" s="16">
        <f>'[3]19'!M54</f>
        <v>0</v>
      </c>
      <c r="M52" s="16">
        <f>'[3]19'!N54</f>
        <v>0</v>
      </c>
      <c r="N52" s="16">
        <f>'[3]19'!O54</f>
        <v>0</v>
      </c>
      <c r="O52" s="17">
        <f t="shared" si="28"/>
        <v>274.80399999999997</v>
      </c>
      <c r="P52" s="18">
        <f>frq!C52</f>
        <v>1</v>
      </c>
      <c r="Q52" s="15">
        <f t="shared" si="29"/>
        <v>274.80399999999997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274.80399999999997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210.80399999999997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210.80399999999997</v>
      </c>
      <c r="AT52" s="8">
        <v>32</v>
      </c>
      <c r="AU52" s="8">
        <v>32</v>
      </c>
      <c r="AW52" s="204">
        <v>32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32</v>
      </c>
      <c r="BD52" s="204">
        <v>32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32</v>
      </c>
      <c r="BL52" s="8">
        <f t="shared" si="21"/>
        <v>32</v>
      </c>
      <c r="BM52" s="8">
        <f t="shared" si="22"/>
        <v>32</v>
      </c>
      <c r="BN52" s="8">
        <f t="shared" si="23"/>
        <v>32</v>
      </c>
      <c r="BO52" s="8">
        <f t="shared" si="24"/>
        <v>32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'[3]19'!B55</f>
        <v>320</v>
      </c>
      <c r="C53" s="16">
        <f>'[3]19'!C55</f>
        <v>0</v>
      </c>
      <c r="D53" s="16">
        <f>'[3]19'!D55</f>
        <v>0</v>
      </c>
      <c r="E53" s="16">
        <f>'[3]19'!E55</f>
        <v>0</v>
      </c>
      <c r="F53" s="16">
        <f>'[3]19'!F55</f>
        <v>920</v>
      </c>
      <c r="G53" s="16">
        <f>'[3]19'!G55</f>
        <v>0</v>
      </c>
      <c r="H53" s="17">
        <f t="shared" si="27"/>
        <v>1240</v>
      </c>
      <c r="I53" s="15">
        <f>'[3]19'!J55</f>
        <v>274.80399999999997</v>
      </c>
      <c r="J53" s="16">
        <f>'[3]19'!K55</f>
        <v>0</v>
      </c>
      <c r="K53" s="16">
        <f>'[3]19'!L55</f>
        <v>0</v>
      </c>
      <c r="L53" s="16">
        <f>'[3]19'!M55</f>
        <v>0</v>
      </c>
      <c r="M53" s="16">
        <f>'[3]19'!N55</f>
        <v>0</v>
      </c>
      <c r="N53" s="16">
        <f>'[3]19'!O55</f>
        <v>0</v>
      </c>
      <c r="O53" s="17">
        <f t="shared" si="28"/>
        <v>274.80399999999997</v>
      </c>
      <c r="P53" s="18">
        <f>frq!C53</f>
        <v>1</v>
      </c>
      <c r="Q53" s="15">
        <f t="shared" si="29"/>
        <v>274.80399999999997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274.80399999999997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210.80399999999997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210.80399999999997</v>
      </c>
      <c r="AT53" s="8">
        <v>32</v>
      </c>
      <c r="AU53" s="8">
        <v>32</v>
      </c>
      <c r="AW53" s="204">
        <v>32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32</v>
      </c>
      <c r="BD53" s="204">
        <v>32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32</v>
      </c>
      <c r="BL53" s="8">
        <f t="shared" si="21"/>
        <v>32</v>
      </c>
      <c r="BM53" s="8">
        <f t="shared" si="22"/>
        <v>32</v>
      </c>
      <c r="BN53" s="8">
        <f t="shared" si="23"/>
        <v>32</v>
      </c>
      <c r="BO53" s="8">
        <f t="shared" si="24"/>
        <v>32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'[3]19'!B56</f>
        <v>320</v>
      </c>
      <c r="C54" s="16">
        <f>'[3]19'!C56</f>
        <v>0</v>
      </c>
      <c r="D54" s="16">
        <f>'[3]19'!D56</f>
        <v>0</v>
      </c>
      <c r="E54" s="16">
        <f>'[3]19'!E56</f>
        <v>0</v>
      </c>
      <c r="F54" s="16">
        <f>'[3]19'!F56</f>
        <v>920</v>
      </c>
      <c r="G54" s="16">
        <f>'[3]19'!G56</f>
        <v>0</v>
      </c>
      <c r="H54" s="17">
        <f t="shared" si="27"/>
        <v>1240</v>
      </c>
      <c r="I54" s="15">
        <f>'[3]19'!J56</f>
        <v>274.80399999999997</v>
      </c>
      <c r="J54" s="16">
        <f>'[3]19'!K56</f>
        <v>0</v>
      </c>
      <c r="K54" s="16">
        <f>'[3]19'!L56</f>
        <v>0</v>
      </c>
      <c r="L54" s="16">
        <f>'[3]19'!M56</f>
        <v>0</v>
      </c>
      <c r="M54" s="16">
        <f>'[3]19'!N56</f>
        <v>0</v>
      </c>
      <c r="N54" s="16">
        <f>'[3]19'!O56</f>
        <v>0</v>
      </c>
      <c r="O54" s="17">
        <f t="shared" si="28"/>
        <v>274.80399999999997</v>
      </c>
      <c r="P54" s="18">
        <f>frq!C54</f>
        <v>1</v>
      </c>
      <c r="Q54" s="15">
        <f t="shared" si="29"/>
        <v>274.80399999999997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274.80399999999997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210.80399999999997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210.80399999999997</v>
      </c>
      <c r="AT54" s="8">
        <v>32</v>
      </c>
      <c r="AU54" s="8">
        <v>32</v>
      </c>
      <c r="AW54" s="204">
        <v>32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32</v>
      </c>
      <c r="BD54" s="204">
        <v>32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32</v>
      </c>
      <c r="BL54" s="8">
        <f t="shared" si="21"/>
        <v>32</v>
      </c>
      <c r="BM54" s="8">
        <f t="shared" si="22"/>
        <v>32</v>
      </c>
      <c r="BN54" s="8">
        <f t="shared" si="23"/>
        <v>32</v>
      </c>
      <c r="BO54" s="8">
        <f t="shared" si="24"/>
        <v>32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'[3]19'!B57</f>
        <v>320</v>
      </c>
      <c r="C55" s="16">
        <f>'[3]19'!C57</f>
        <v>0</v>
      </c>
      <c r="D55" s="16">
        <f>'[3]19'!D57</f>
        <v>0</v>
      </c>
      <c r="E55" s="16">
        <f>'[3]19'!E57</f>
        <v>0</v>
      </c>
      <c r="F55" s="16">
        <f>'[3]19'!F57</f>
        <v>920</v>
      </c>
      <c r="G55" s="16">
        <f>'[3]19'!G57</f>
        <v>0</v>
      </c>
      <c r="H55" s="17">
        <f t="shared" si="27"/>
        <v>1240</v>
      </c>
      <c r="I55" s="15">
        <f>'[3]19'!J57</f>
        <v>274.80399999999997</v>
      </c>
      <c r="J55" s="16">
        <f>'[3]19'!K57</f>
        <v>0</v>
      </c>
      <c r="K55" s="16">
        <f>'[3]19'!L57</f>
        <v>0</v>
      </c>
      <c r="L55" s="16">
        <f>'[3]19'!M57</f>
        <v>0</v>
      </c>
      <c r="M55" s="16">
        <f>'[3]19'!N57</f>
        <v>0</v>
      </c>
      <c r="N55" s="16">
        <f>'[3]19'!O57</f>
        <v>0</v>
      </c>
      <c r="O55" s="17">
        <f t="shared" si="28"/>
        <v>274.80399999999997</v>
      </c>
      <c r="P55" s="18">
        <f>frq!C55</f>
        <v>1</v>
      </c>
      <c r="Q55" s="15">
        <f t="shared" si="29"/>
        <v>274.80399999999997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274.80399999999997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210.80399999999997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210.80399999999997</v>
      </c>
      <c r="AT55" s="8">
        <v>32</v>
      </c>
      <c r="AU55" s="8">
        <v>32</v>
      </c>
      <c r="AW55" s="204">
        <v>32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32</v>
      </c>
      <c r="BD55" s="204">
        <v>32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32</v>
      </c>
      <c r="BL55" s="8">
        <f t="shared" si="21"/>
        <v>32</v>
      </c>
      <c r="BM55" s="8">
        <f t="shared" si="22"/>
        <v>32</v>
      </c>
      <c r="BN55" s="8">
        <f t="shared" si="23"/>
        <v>32</v>
      </c>
      <c r="BO55" s="8">
        <f t="shared" si="24"/>
        <v>32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'[3]19'!B58</f>
        <v>320</v>
      </c>
      <c r="C56" s="16">
        <f>'[3]19'!C58</f>
        <v>0</v>
      </c>
      <c r="D56" s="16">
        <f>'[3]19'!D58</f>
        <v>0</v>
      </c>
      <c r="E56" s="16">
        <f>'[3]19'!E58</f>
        <v>0</v>
      </c>
      <c r="F56" s="16">
        <f>'[3]19'!F58</f>
        <v>920</v>
      </c>
      <c r="G56" s="16">
        <f>'[3]19'!G58</f>
        <v>0</v>
      </c>
      <c r="H56" s="17">
        <f t="shared" si="27"/>
        <v>1240</v>
      </c>
      <c r="I56" s="15">
        <f>'[3]19'!J58</f>
        <v>274.80399999999997</v>
      </c>
      <c r="J56" s="16">
        <f>'[3]19'!K58</f>
        <v>0</v>
      </c>
      <c r="K56" s="16">
        <f>'[3]19'!L58</f>
        <v>0</v>
      </c>
      <c r="L56" s="16">
        <f>'[3]19'!M58</f>
        <v>0</v>
      </c>
      <c r="M56" s="16">
        <f>'[3]19'!N58</f>
        <v>0</v>
      </c>
      <c r="N56" s="16">
        <f>'[3]19'!O58</f>
        <v>0</v>
      </c>
      <c r="O56" s="17">
        <f t="shared" si="28"/>
        <v>274.80399999999997</v>
      </c>
      <c r="P56" s="18">
        <f>frq!C56</f>
        <v>1</v>
      </c>
      <c r="Q56" s="15">
        <f t="shared" si="29"/>
        <v>274.80399999999997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274.80399999999997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210.80399999999997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210.80399999999997</v>
      </c>
      <c r="AT56" s="8">
        <v>32</v>
      </c>
      <c r="AU56" s="8">
        <v>32</v>
      </c>
      <c r="AW56" s="204">
        <v>32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32</v>
      </c>
      <c r="BD56" s="204">
        <v>32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32</v>
      </c>
      <c r="BL56" s="8">
        <f t="shared" si="21"/>
        <v>32</v>
      </c>
      <c r="BM56" s="8">
        <f t="shared" si="22"/>
        <v>32</v>
      </c>
      <c r="BN56" s="8">
        <f t="shared" si="23"/>
        <v>32</v>
      </c>
      <c r="BO56" s="8">
        <f t="shared" si="24"/>
        <v>32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'[3]19'!B59</f>
        <v>320</v>
      </c>
      <c r="C57" s="16">
        <f>'[3]19'!C59</f>
        <v>0</v>
      </c>
      <c r="D57" s="16">
        <f>'[3]19'!D59</f>
        <v>0</v>
      </c>
      <c r="E57" s="16">
        <f>'[3]19'!E59</f>
        <v>0</v>
      </c>
      <c r="F57" s="16">
        <f>'[3]19'!F59</f>
        <v>920</v>
      </c>
      <c r="G57" s="16">
        <f>'[3]19'!G59</f>
        <v>0</v>
      </c>
      <c r="H57" s="17">
        <f t="shared" si="27"/>
        <v>1240</v>
      </c>
      <c r="I57" s="15">
        <f>'[3]19'!J59</f>
        <v>270</v>
      </c>
      <c r="J57" s="16">
        <f>'[3]19'!K59</f>
        <v>0</v>
      </c>
      <c r="K57" s="16">
        <f>'[3]19'!L59</f>
        <v>0</v>
      </c>
      <c r="L57" s="16">
        <f>'[3]19'!M59</f>
        <v>0</v>
      </c>
      <c r="M57" s="16">
        <f>'[3]19'!N59</f>
        <v>0</v>
      </c>
      <c r="N57" s="16">
        <f>'[3]19'!O59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24.31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24.31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213.69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213.69</v>
      </c>
      <c r="AT57" s="8">
        <v>24.31</v>
      </c>
      <c r="AU57" s="8">
        <v>32</v>
      </c>
      <c r="AW57" s="204">
        <v>24.31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24.31</v>
      </c>
      <c r="BD57" s="204">
        <v>32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32</v>
      </c>
      <c r="BL57" s="8">
        <f t="shared" si="21"/>
        <v>24.31</v>
      </c>
      <c r="BM57" s="8">
        <f t="shared" si="22"/>
        <v>32</v>
      </c>
      <c r="BN57" s="8">
        <f t="shared" si="23"/>
        <v>24.31</v>
      </c>
      <c r="BO57" s="8">
        <f t="shared" si="24"/>
        <v>32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'[3]19'!B60</f>
        <v>320</v>
      </c>
      <c r="C58" s="16">
        <f>'[3]19'!C60</f>
        <v>0</v>
      </c>
      <c r="D58" s="16">
        <f>'[3]19'!D60</f>
        <v>0</v>
      </c>
      <c r="E58" s="16">
        <f>'[3]19'!E60</f>
        <v>0</v>
      </c>
      <c r="F58" s="16">
        <f>'[3]19'!F60</f>
        <v>920</v>
      </c>
      <c r="G58" s="16">
        <f>'[3]19'!G60</f>
        <v>0</v>
      </c>
      <c r="H58" s="17">
        <f t="shared" si="27"/>
        <v>1240</v>
      </c>
      <c r="I58" s="15">
        <f>'[3]19'!J60</f>
        <v>270</v>
      </c>
      <c r="J58" s="16">
        <f>'[3]19'!K60</f>
        <v>0</v>
      </c>
      <c r="K58" s="16">
        <f>'[3]19'!L60</f>
        <v>0</v>
      </c>
      <c r="L58" s="16">
        <f>'[3]19'!M60</f>
        <v>0</v>
      </c>
      <c r="M58" s="16">
        <f>'[3]19'!N60</f>
        <v>0</v>
      </c>
      <c r="N58" s="16">
        <f>'[3]19'!O60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24.31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24.31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213.69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213.69</v>
      </c>
      <c r="AT58" s="8">
        <v>24.31</v>
      </c>
      <c r="AU58" s="8">
        <v>32</v>
      </c>
      <c r="AW58" s="204">
        <v>24.31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24.31</v>
      </c>
      <c r="BD58" s="204">
        <v>32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32</v>
      </c>
      <c r="BL58" s="8">
        <f t="shared" si="21"/>
        <v>24.31</v>
      </c>
      <c r="BM58" s="8">
        <f t="shared" si="22"/>
        <v>32</v>
      </c>
      <c r="BN58" s="8">
        <f t="shared" si="23"/>
        <v>24.31</v>
      </c>
      <c r="BO58" s="8">
        <f t="shared" si="24"/>
        <v>32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'[3]19'!B61</f>
        <v>320</v>
      </c>
      <c r="C59" s="16">
        <f>'[3]19'!C61</f>
        <v>0</v>
      </c>
      <c r="D59" s="16">
        <f>'[3]19'!D61</f>
        <v>0</v>
      </c>
      <c r="E59" s="16">
        <f>'[3]19'!E61</f>
        <v>0</v>
      </c>
      <c r="F59" s="16">
        <f>'[3]19'!F61</f>
        <v>920</v>
      </c>
      <c r="G59" s="16">
        <f>'[3]19'!G61</f>
        <v>0</v>
      </c>
      <c r="H59" s="17">
        <f t="shared" si="27"/>
        <v>1240</v>
      </c>
      <c r="I59" s="15">
        <f>'[3]19'!J61</f>
        <v>274.80399999999997</v>
      </c>
      <c r="J59" s="16">
        <f>'[3]19'!K61</f>
        <v>0</v>
      </c>
      <c r="K59" s="16">
        <f>'[3]19'!L61</f>
        <v>0</v>
      </c>
      <c r="L59" s="16">
        <f>'[3]19'!M61</f>
        <v>0</v>
      </c>
      <c r="M59" s="16">
        <f>'[3]19'!N61</f>
        <v>0</v>
      </c>
      <c r="N59" s="16">
        <f>'[3]19'!O61</f>
        <v>0</v>
      </c>
      <c r="O59" s="17">
        <f t="shared" si="28"/>
        <v>274.80399999999997</v>
      </c>
      <c r="P59" s="18">
        <f>frq!C59</f>
        <v>1</v>
      </c>
      <c r="Q59" s="15">
        <f t="shared" si="33"/>
        <v>274.80399999999997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274.80399999999997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210.80399999999997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210.80399999999997</v>
      </c>
      <c r="AT59" s="8">
        <v>32</v>
      </c>
      <c r="AU59" s="8">
        <v>32</v>
      </c>
      <c r="AW59" s="204">
        <v>32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32</v>
      </c>
      <c r="BD59" s="204">
        <v>32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32</v>
      </c>
      <c r="BL59" s="8">
        <f t="shared" si="21"/>
        <v>32</v>
      </c>
      <c r="BM59" s="8">
        <f t="shared" si="22"/>
        <v>32</v>
      </c>
      <c r="BN59" s="8">
        <f t="shared" si="23"/>
        <v>32</v>
      </c>
      <c r="BO59" s="8">
        <f t="shared" si="24"/>
        <v>32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'[3]19'!B62</f>
        <v>320</v>
      </c>
      <c r="C60" s="16">
        <f>'[3]19'!C62</f>
        <v>0</v>
      </c>
      <c r="D60" s="16">
        <f>'[3]19'!D62</f>
        <v>0</v>
      </c>
      <c r="E60" s="16">
        <f>'[3]19'!E62</f>
        <v>0</v>
      </c>
      <c r="F60" s="16">
        <f>'[3]19'!F62</f>
        <v>920</v>
      </c>
      <c r="G60" s="16">
        <f>'[3]19'!G62</f>
        <v>0</v>
      </c>
      <c r="H60" s="17">
        <f t="shared" si="27"/>
        <v>1240</v>
      </c>
      <c r="I60" s="15">
        <f>'[3]19'!J62</f>
        <v>295</v>
      </c>
      <c r="J60" s="16">
        <f>'[3]19'!K62</f>
        <v>0</v>
      </c>
      <c r="K60" s="16">
        <f>'[3]19'!L62</f>
        <v>0</v>
      </c>
      <c r="L60" s="16">
        <f>'[3]19'!M62</f>
        <v>0</v>
      </c>
      <c r="M60" s="16">
        <f>'[3]19'!N62</f>
        <v>0</v>
      </c>
      <c r="N60" s="16">
        <f>'[3]19'!O62</f>
        <v>0</v>
      </c>
      <c r="O60" s="17">
        <f t="shared" si="28"/>
        <v>295</v>
      </c>
      <c r="P60" s="18">
        <f>frq!C60</f>
        <v>1</v>
      </c>
      <c r="Q60" s="15">
        <f t="shared" si="33"/>
        <v>295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295</v>
      </c>
      <c r="X60" s="8">
        <f t="shared" si="4"/>
        <v>31.63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31.63</v>
      </c>
      <c r="AE60" s="8">
        <f t="shared" si="11"/>
        <v>31.63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31.63</v>
      </c>
      <c r="AL60" s="8">
        <f t="shared" si="31"/>
        <v>231.74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231.74</v>
      </c>
      <c r="AT60" s="8">
        <v>31.63</v>
      </c>
      <c r="AU60" s="8">
        <v>31.63</v>
      </c>
      <c r="AW60" s="204">
        <v>31.63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31.63</v>
      </c>
      <c r="BD60" s="204">
        <v>31.63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31.63</v>
      </c>
      <c r="BL60" s="8">
        <f t="shared" si="21"/>
        <v>31.63</v>
      </c>
      <c r="BM60" s="8">
        <f t="shared" si="22"/>
        <v>31.63</v>
      </c>
      <c r="BN60" s="8">
        <f t="shared" si="23"/>
        <v>31.63</v>
      </c>
      <c r="BO60" s="8">
        <f t="shared" si="24"/>
        <v>31.63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'[3]19'!B63</f>
        <v>320</v>
      </c>
      <c r="C61" s="16">
        <f>'[3]19'!C63</f>
        <v>0</v>
      </c>
      <c r="D61" s="16">
        <f>'[3]19'!D63</f>
        <v>0</v>
      </c>
      <c r="E61" s="16">
        <f>'[3]19'!E63</f>
        <v>0</v>
      </c>
      <c r="F61" s="16">
        <f>'[3]19'!F63</f>
        <v>920</v>
      </c>
      <c r="G61" s="16">
        <f>'[3]19'!G63</f>
        <v>0</v>
      </c>
      <c r="H61" s="17">
        <f t="shared" si="27"/>
        <v>1240</v>
      </c>
      <c r="I61" s="15">
        <f>'[3]19'!J63</f>
        <v>295</v>
      </c>
      <c r="J61" s="16">
        <f>'[3]19'!K63</f>
        <v>0</v>
      </c>
      <c r="K61" s="16">
        <f>'[3]19'!L63</f>
        <v>0</v>
      </c>
      <c r="L61" s="16">
        <f>'[3]19'!M63</f>
        <v>0</v>
      </c>
      <c r="M61" s="16">
        <f>'[3]19'!N63</f>
        <v>0</v>
      </c>
      <c r="N61" s="16">
        <f>'[3]19'!O63</f>
        <v>0</v>
      </c>
      <c r="O61" s="17">
        <f t="shared" si="28"/>
        <v>295</v>
      </c>
      <c r="P61" s="18">
        <f>frq!C61</f>
        <v>1</v>
      </c>
      <c r="Q61" s="15">
        <f t="shared" si="33"/>
        <v>295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295</v>
      </c>
      <c r="X61" s="8">
        <f t="shared" si="4"/>
        <v>31.63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31.63</v>
      </c>
      <c r="AE61" s="8">
        <f t="shared" si="11"/>
        <v>31.63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31.63</v>
      </c>
      <c r="AL61" s="8">
        <f t="shared" si="31"/>
        <v>231.74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231.74</v>
      </c>
      <c r="AT61" s="8">
        <v>31.63</v>
      </c>
      <c r="AU61" s="8">
        <v>31.63</v>
      </c>
      <c r="AW61" s="204">
        <v>31.63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31.63</v>
      </c>
      <c r="BD61" s="204">
        <v>31.63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31.63</v>
      </c>
      <c r="BL61" s="8">
        <f t="shared" si="21"/>
        <v>31.63</v>
      </c>
      <c r="BM61" s="8">
        <f t="shared" si="22"/>
        <v>31.63</v>
      </c>
      <c r="BN61" s="8">
        <f t="shared" si="23"/>
        <v>31.63</v>
      </c>
      <c r="BO61" s="8">
        <f t="shared" si="24"/>
        <v>31.63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'[3]19'!B64</f>
        <v>320</v>
      </c>
      <c r="C62" s="16">
        <f>'[3]19'!C64</f>
        <v>0</v>
      </c>
      <c r="D62" s="16">
        <f>'[3]19'!D64</f>
        <v>0</v>
      </c>
      <c r="E62" s="16">
        <f>'[3]19'!E64</f>
        <v>0</v>
      </c>
      <c r="F62" s="16">
        <f>'[3]19'!F64</f>
        <v>920</v>
      </c>
      <c r="G62" s="16">
        <f>'[3]19'!G64</f>
        <v>0</v>
      </c>
      <c r="H62" s="17">
        <f t="shared" si="27"/>
        <v>1240</v>
      </c>
      <c r="I62" s="15">
        <f>'[3]19'!J64</f>
        <v>292.80399999999997</v>
      </c>
      <c r="J62" s="16">
        <f>'[3]19'!K64</f>
        <v>0</v>
      </c>
      <c r="K62" s="16">
        <f>'[3]19'!L64</f>
        <v>0</v>
      </c>
      <c r="L62" s="16">
        <f>'[3]19'!M64</f>
        <v>0</v>
      </c>
      <c r="M62" s="16">
        <f>'[3]19'!N64</f>
        <v>0</v>
      </c>
      <c r="N62" s="16">
        <f>'[3]19'!O64</f>
        <v>0</v>
      </c>
      <c r="O62" s="17">
        <f t="shared" si="28"/>
        <v>292.80399999999997</v>
      </c>
      <c r="P62" s="18">
        <f>frq!C62</f>
        <v>1</v>
      </c>
      <c r="Q62" s="15">
        <f t="shared" si="33"/>
        <v>292.80399999999997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292.80399999999997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228.80399999999997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228.80399999999997</v>
      </c>
      <c r="AT62" s="8">
        <v>32</v>
      </c>
      <c r="AU62" s="8">
        <v>32</v>
      </c>
      <c r="AW62" s="204">
        <v>32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32</v>
      </c>
      <c r="BD62" s="204">
        <v>32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32</v>
      </c>
      <c r="BL62" s="8">
        <f t="shared" si="21"/>
        <v>32</v>
      </c>
      <c r="BM62" s="8">
        <f t="shared" si="22"/>
        <v>32</v>
      </c>
      <c r="BN62" s="8">
        <f t="shared" si="23"/>
        <v>32</v>
      </c>
      <c r="BO62" s="8">
        <f t="shared" si="24"/>
        <v>32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'[3]19'!B65</f>
        <v>320</v>
      </c>
      <c r="C63" s="16">
        <f>'[3]19'!C65</f>
        <v>0</v>
      </c>
      <c r="D63" s="16">
        <f>'[3]19'!D65</f>
        <v>0</v>
      </c>
      <c r="E63" s="16">
        <f>'[3]19'!E65</f>
        <v>0</v>
      </c>
      <c r="F63" s="16">
        <f>'[3]19'!F65</f>
        <v>920</v>
      </c>
      <c r="G63" s="16">
        <f>'[3]19'!G65</f>
        <v>0</v>
      </c>
      <c r="H63" s="17">
        <f t="shared" si="27"/>
        <v>1240</v>
      </c>
      <c r="I63" s="15">
        <f>'[3]19'!J65</f>
        <v>274.80399999999997</v>
      </c>
      <c r="J63" s="16">
        <f>'[3]19'!K65</f>
        <v>0</v>
      </c>
      <c r="K63" s="16">
        <f>'[3]19'!L65</f>
        <v>0</v>
      </c>
      <c r="L63" s="16">
        <f>'[3]19'!M65</f>
        <v>0</v>
      </c>
      <c r="M63" s="16">
        <f>'[3]19'!N65</f>
        <v>0</v>
      </c>
      <c r="N63" s="16">
        <f>'[3]19'!O65</f>
        <v>0</v>
      </c>
      <c r="O63" s="17">
        <f t="shared" si="28"/>
        <v>274.80399999999997</v>
      </c>
      <c r="P63" s="18">
        <f>frq!C63</f>
        <v>1</v>
      </c>
      <c r="Q63" s="15">
        <f t="shared" si="33"/>
        <v>274.80399999999997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274.80399999999997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210.80399999999997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210.80399999999997</v>
      </c>
      <c r="AT63" s="8">
        <v>32</v>
      </c>
      <c r="AU63" s="8">
        <v>32</v>
      </c>
      <c r="AW63" s="204">
        <v>32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32</v>
      </c>
      <c r="BD63" s="204">
        <v>32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32</v>
      </c>
      <c r="BL63" s="8">
        <f t="shared" si="21"/>
        <v>32</v>
      </c>
      <c r="BM63" s="8">
        <f t="shared" si="22"/>
        <v>32</v>
      </c>
      <c r="BN63" s="8">
        <f t="shared" si="23"/>
        <v>32</v>
      </c>
      <c r="BO63" s="8">
        <f t="shared" si="24"/>
        <v>32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'[3]19'!B66</f>
        <v>320</v>
      </c>
      <c r="C64" s="16">
        <f>'[3]19'!C66</f>
        <v>0</v>
      </c>
      <c r="D64" s="16">
        <f>'[3]19'!D66</f>
        <v>0</v>
      </c>
      <c r="E64" s="16">
        <f>'[3]19'!E66</f>
        <v>0</v>
      </c>
      <c r="F64" s="16">
        <f>'[3]19'!F66</f>
        <v>920</v>
      </c>
      <c r="G64" s="16">
        <f>'[3]19'!G66</f>
        <v>0</v>
      </c>
      <c r="H64" s="17">
        <f t="shared" si="27"/>
        <v>1240</v>
      </c>
      <c r="I64" s="15">
        <f>'[3]19'!J66</f>
        <v>274.80399999999997</v>
      </c>
      <c r="J64" s="16">
        <f>'[3]19'!K66</f>
        <v>0</v>
      </c>
      <c r="K64" s="16">
        <f>'[3]19'!L66</f>
        <v>0</v>
      </c>
      <c r="L64" s="16">
        <f>'[3]19'!M66</f>
        <v>0</v>
      </c>
      <c r="M64" s="16">
        <f>'[3]19'!N66</f>
        <v>0</v>
      </c>
      <c r="N64" s="16">
        <f>'[3]19'!O66</f>
        <v>0</v>
      </c>
      <c r="O64" s="17">
        <f t="shared" si="28"/>
        <v>274.80399999999997</v>
      </c>
      <c r="P64" s="18">
        <f>frq!C64</f>
        <v>1</v>
      </c>
      <c r="Q64" s="15">
        <f t="shared" si="33"/>
        <v>274.80399999999997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274.80399999999997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210.80399999999997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210.80399999999997</v>
      </c>
      <c r="AT64" s="8">
        <v>32</v>
      </c>
      <c r="AU64" s="8">
        <v>32</v>
      </c>
      <c r="AW64" s="204">
        <v>32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32</v>
      </c>
      <c r="BD64" s="204">
        <v>32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32</v>
      </c>
      <c r="BL64" s="8">
        <f t="shared" si="21"/>
        <v>32</v>
      </c>
      <c r="BM64" s="8">
        <f t="shared" si="22"/>
        <v>32</v>
      </c>
      <c r="BN64" s="8">
        <f t="shared" si="23"/>
        <v>32</v>
      </c>
      <c r="BO64" s="8">
        <f t="shared" si="24"/>
        <v>32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'[3]19'!B67</f>
        <v>320</v>
      </c>
      <c r="C65" s="16">
        <f>'[3]19'!C67</f>
        <v>0</v>
      </c>
      <c r="D65" s="16">
        <f>'[3]19'!D67</f>
        <v>0</v>
      </c>
      <c r="E65" s="16">
        <f>'[3]19'!E67</f>
        <v>0</v>
      </c>
      <c r="F65" s="16">
        <f>'[3]19'!F67</f>
        <v>920</v>
      </c>
      <c r="G65" s="16">
        <f>'[3]19'!G67</f>
        <v>0</v>
      </c>
      <c r="H65" s="17">
        <f t="shared" si="27"/>
        <v>1240</v>
      </c>
      <c r="I65" s="15">
        <f>'[3]19'!J67</f>
        <v>281.80399999999997</v>
      </c>
      <c r="J65" s="16">
        <f>'[3]19'!K67</f>
        <v>0</v>
      </c>
      <c r="K65" s="16">
        <f>'[3]19'!L67</f>
        <v>0</v>
      </c>
      <c r="L65" s="16">
        <f>'[3]19'!M67</f>
        <v>0</v>
      </c>
      <c r="M65" s="16">
        <f>'[3]19'!N67</f>
        <v>0</v>
      </c>
      <c r="N65" s="16">
        <f>'[3]19'!O67</f>
        <v>0</v>
      </c>
      <c r="O65" s="17">
        <f t="shared" si="28"/>
        <v>281.80399999999997</v>
      </c>
      <c r="P65" s="18">
        <f>frq!C65</f>
        <v>1</v>
      </c>
      <c r="Q65" s="15">
        <f t="shared" si="33"/>
        <v>281.80399999999997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281.80399999999997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217.80399999999997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217.80399999999997</v>
      </c>
      <c r="AT65" s="8">
        <v>32</v>
      </c>
      <c r="AU65" s="8">
        <v>32</v>
      </c>
      <c r="AW65" s="204">
        <v>32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32</v>
      </c>
      <c r="BD65" s="204">
        <v>32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32</v>
      </c>
      <c r="BL65" s="8">
        <f t="shared" si="21"/>
        <v>32</v>
      </c>
      <c r="BM65" s="8">
        <f t="shared" si="22"/>
        <v>32</v>
      </c>
      <c r="BN65" s="8">
        <f t="shared" si="23"/>
        <v>32</v>
      </c>
      <c r="BO65" s="8">
        <f t="shared" si="24"/>
        <v>32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'[3]19'!B68</f>
        <v>320</v>
      </c>
      <c r="C66" s="16">
        <f>'[3]19'!C68</f>
        <v>0</v>
      </c>
      <c r="D66" s="16">
        <f>'[3]19'!D68</f>
        <v>0</v>
      </c>
      <c r="E66" s="16">
        <f>'[3]19'!E68</f>
        <v>0</v>
      </c>
      <c r="F66" s="16">
        <f>'[3]19'!F68</f>
        <v>920</v>
      </c>
      <c r="G66" s="16">
        <f>'[3]19'!G68</f>
        <v>0</v>
      </c>
      <c r="H66" s="17">
        <f t="shared" si="27"/>
        <v>1240</v>
      </c>
      <c r="I66" s="15">
        <f>'[3]19'!J68</f>
        <v>275.80399999999997</v>
      </c>
      <c r="J66" s="16">
        <f>'[3]19'!K68</f>
        <v>0</v>
      </c>
      <c r="K66" s="16">
        <f>'[3]19'!L68</f>
        <v>0</v>
      </c>
      <c r="L66" s="16">
        <f>'[3]19'!M68</f>
        <v>0</v>
      </c>
      <c r="M66" s="16">
        <f>'[3]19'!N68</f>
        <v>0</v>
      </c>
      <c r="N66" s="16">
        <f>'[3]19'!O68</f>
        <v>0</v>
      </c>
      <c r="O66" s="17">
        <f t="shared" si="28"/>
        <v>275.80399999999997</v>
      </c>
      <c r="P66" s="18">
        <f>frq!C66</f>
        <v>1</v>
      </c>
      <c r="Q66" s="15">
        <f t="shared" si="33"/>
        <v>275.80399999999997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275.80399999999997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211.80399999999997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211.80399999999997</v>
      </c>
      <c r="AT66" s="8">
        <v>32</v>
      </c>
      <c r="AU66" s="8">
        <v>32</v>
      </c>
      <c r="AW66" s="204">
        <v>32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32</v>
      </c>
      <c r="BD66" s="204">
        <v>32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32</v>
      </c>
      <c r="BL66" s="8">
        <f t="shared" si="21"/>
        <v>32</v>
      </c>
      <c r="BM66" s="8">
        <f t="shared" si="22"/>
        <v>32</v>
      </c>
      <c r="BN66" s="8">
        <f t="shared" si="23"/>
        <v>32</v>
      </c>
      <c r="BO66" s="8">
        <f t="shared" si="24"/>
        <v>32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'[3]19'!B69</f>
        <v>320</v>
      </c>
      <c r="C67" s="16">
        <f>'[3]19'!C69</f>
        <v>0</v>
      </c>
      <c r="D67" s="16">
        <f>'[3]19'!D69</f>
        <v>0</v>
      </c>
      <c r="E67" s="16">
        <f>'[3]19'!E69</f>
        <v>0</v>
      </c>
      <c r="F67" s="16">
        <f>'[3]19'!F69</f>
        <v>920</v>
      </c>
      <c r="G67" s="16">
        <f>'[3]19'!G69</f>
        <v>0</v>
      </c>
      <c r="H67" s="17">
        <f t="shared" si="27"/>
        <v>1240</v>
      </c>
      <c r="I67" s="15">
        <f>'[3]19'!J69</f>
        <v>295</v>
      </c>
      <c r="J67" s="16">
        <f>'[3]19'!K69</f>
        <v>0</v>
      </c>
      <c r="K67" s="16">
        <f>'[3]19'!L69</f>
        <v>0</v>
      </c>
      <c r="L67" s="16">
        <f>'[3]19'!M69</f>
        <v>0</v>
      </c>
      <c r="M67" s="16">
        <f>'[3]19'!N69</f>
        <v>0</v>
      </c>
      <c r="N67" s="16">
        <f>'[3]19'!O69</f>
        <v>0</v>
      </c>
      <c r="O67" s="17">
        <f t="shared" si="28"/>
        <v>295</v>
      </c>
      <c r="P67" s="18">
        <f>frq!C67</f>
        <v>1</v>
      </c>
      <c r="Q67" s="15">
        <f t="shared" si="33"/>
        <v>295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295</v>
      </c>
      <c r="X67" s="8">
        <f t="shared" si="4"/>
        <v>31.74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31.74</v>
      </c>
      <c r="AE67" s="8">
        <f t="shared" si="11"/>
        <v>31.74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31.74</v>
      </c>
      <c r="AL67" s="8">
        <f t="shared" si="35"/>
        <v>231.51999999999998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231.51999999999998</v>
      </c>
      <c r="AT67" s="8">
        <v>31.74</v>
      </c>
      <c r="AU67" s="8">
        <v>31.74</v>
      </c>
      <c r="AW67" s="204">
        <v>31.74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31.74</v>
      </c>
      <c r="BD67" s="204">
        <v>31.74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31.74</v>
      </c>
      <c r="BL67" s="8">
        <f t="shared" si="21"/>
        <v>31.74</v>
      </c>
      <c r="BM67" s="8">
        <f t="shared" si="22"/>
        <v>31.74</v>
      </c>
      <c r="BN67" s="8">
        <f t="shared" si="23"/>
        <v>31.74</v>
      </c>
      <c r="BO67" s="8">
        <f t="shared" si="24"/>
        <v>31.74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'[3]19'!B70</f>
        <v>320</v>
      </c>
      <c r="C68" s="16">
        <f>'[3]19'!C70</f>
        <v>0</v>
      </c>
      <c r="D68" s="16">
        <f>'[3]19'!D70</f>
        <v>0</v>
      </c>
      <c r="E68" s="16">
        <f>'[3]19'!E70</f>
        <v>0</v>
      </c>
      <c r="F68" s="16">
        <f>'[3]19'!F70</f>
        <v>920</v>
      </c>
      <c r="G68" s="16">
        <f>'[3]19'!G70</f>
        <v>0</v>
      </c>
      <c r="H68" s="17">
        <f t="shared" si="27"/>
        <v>1240</v>
      </c>
      <c r="I68" s="15">
        <f>'[3]19'!J70</f>
        <v>295</v>
      </c>
      <c r="J68" s="16">
        <f>'[3]19'!K70</f>
        <v>0</v>
      </c>
      <c r="K68" s="16">
        <f>'[3]19'!L70</f>
        <v>0</v>
      </c>
      <c r="L68" s="16">
        <f>'[3]19'!M70</f>
        <v>0</v>
      </c>
      <c r="M68" s="16">
        <f>'[3]19'!N70</f>
        <v>0</v>
      </c>
      <c r="N68" s="16">
        <f>'[3]19'!O70</f>
        <v>0</v>
      </c>
      <c r="O68" s="17">
        <f t="shared" si="28"/>
        <v>295</v>
      </c>
      <c r="P68" s="18">
        <f>frq!C68</f>
        <v>1</v>
      </c>
      <c r="Q68" s="15">
        <f t="shared" si="33"/>
        <v>295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295</v>
      </c>
      <c r="X68" s="8">
        <f t="shared" ref="X68:X98" si="36">AW68</f>
        <v>31.22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31.22</v>
      </c>
      <c r="AE68" s="8">
        <f t="shared" ref="AE68:AE98" si="43">BD68</f>
        <v>31.22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31.22</v>
      </c>
      <c r="AL68" s="8">
        <f t="shared" si="35"/>
        <v>232.55999999999997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232.55999999999997</v>
      </c>
      <c r="AT68" s="8">
        <v>31.22</v>
      </c>
      <c r="AU68" s="8">
        <v>31.22</v>
      </c>
      <c r="AW68" s="204">
        <v>31.22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31.22</v>
      </c>
      <c r="BD68" s="204">
        <v>31.22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31.22</v>
      </c>
      <c r="BL68" s="8">
        <f t="shared" ref="BL68:BL98" si="53">AT68</f>
        <v>31.22</v>
      </c>
      <c r="BM68" s="8">
        <f t="shared" ref="BM68:BM98" si="54">AU68</f>
        <v>31.22</v>
      </c>
      <c r="BN68" s="8">
        <f t="shared" ref="BN68:BN98" si="55">BC68</f>
        <v>31.22</v>
      </c>
      <c r="BO68" s="8">
        <f t="shared" ref="BO68:BO98" si="56">BJ68</f>
        <v>31.22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'[3]19'!B71</f>
        <v>320</v>
      </c>
      <c r="C69" s="16">
        <f>'[3]19'!C71</f>
        <v>0</v>
      </c>
      <c r="D69" s="16">
        <f>'[3]19'!D71</f>
        <v>0</v>
      </c>
      <c r="E69" s="16">
        <f>'[3]19'!E71</f>
        <v>0</v>
      </c>
      <c r="F69" s="16">
        <f>'[3]19'!F71</f>
        <v>920</v>
      </c>
      <c r="G69" s="16">
        <f>'[3]19'!G71</f>
        <v>0</v>
      </c>
      <c r="H69" s="17">
        <f t="shared" ref="H69:H98" si="59">SUM(B69:G69)</f>
        <v>1240</v>
      </c>
      <c r="I69" s="15">
        <f>'[3]19'!J71</f>
        <v>295</v>
      </c>
      <c r="J69" s="16">
        <f>'[3]19'!K71</f>
        <v>0</v>
      </c>
      <c r="K69" s="16">
        <f>'[3]19'!L71</f>
        <v>0</v>
      </c>
      <c r="L69" s="16">
        <f>'[3]19'!M71</f>
        <v>0</v>
      </c>
      <c r="M69" s="16">
        <f>'[3]19'!N71</f>
        <v>0</v>
      </c>
      <c r="N69" s="16">
        <f>'[3]19'!O71</f>
        <v>0</v>
      </c>
      <c r="O69" s="17">
        <f t="shared" ref="O69:O98" si="60">SUM(I69:N69)</f>
        <v>295</v>
      </c>
      <c r="P69" s="18">
        <f>frq!C69</f>
        <v>1</v>
      </c>
      <c r="Q69" s="15">
        <f t="shared" si="33"/>
        <v>295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295</v>
      </c>
      <c r="X69" s="8">
        <f t="shared" si="36"/>
        <v>29.68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29.68</v>
      </c>
      <c r="AE69" s="8">
        <f t="shared" si="43"/>
        <v>29.68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29.68</v>
      </c>
      <c r="AL69" s="8">
        <f t="shared" si="35"/>
        <v>235.64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235.64</v>
      </c>
      <c r="AT69" s="8">
        <v>29.68</v>
      </c>
      <c r="AU69" s="8">
        <v>29.68</v>
      </c>
      <c r="AW69" s="204">
        <v>29.68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29.68</v>
      </c>
      <c r="BD69" s="204">
        <v>29.68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29.68</v>
      </c>
      <c r="BL69" s="8">
        <f t="shared" si="53"/>
        <v>29.68</v>
      </c>
      <c r="BM69" s="8">
        <f t="shared" si="54"/>
        <v>29.68</v>
      </c>
      <c r="BN69" s="8">
        <f t="shared" si="55"/>
        <v>29.68</v>
      </c>
      <c r="BO69" s="8">
        <f t="shared" si="56"/>
        <v>29.68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'[3]19'!B72</f>
        <v>320</v>
      </c>
      <c r="C70" s="16">
        <f>'[3]19'!C72</f>
        <v>0</v>
      </c>
      <c r="D70" s="16">
        <f>'[3]19'!D72</f>
        <v>0</v>
      </c>
      <c r="E70" s="16">
        <f>'[3]19'!E72</f>
        <v>0</v>
      </c>
      <c r="F70" s="16">
        <f>'[3]19'!F72</f>
        <v>920</v>
      </c>
      <c r="G70" s="16">
        <f>'[3]19'!G72</f>
        <v>0</v>
      </c>
      <c r="H70" s="17">
        <f t="shared" si="59"/>
        <v>1240</v>
      </c>
      <c r="I70" s="15">
        <f>'[3]19'!J72</f>
        <v>295</v>
      </c>
      <c r="J70" s="16">
        <f>'[3]19'!K72</f>
        <v>0</v>
      </c>
      <c r="K70" s="16">
        <f>'[3]19'!L72</f>
        <v>0</v>
      </c>
      <c r="L70" s="16">
        <f>'[3]19'!M72</f>
        <v>0</v>
      </c>
      <c r="M70" s="16">
        <f>'[3]19'!N72</f>
        <v>0</v>
      </c>
      <c r="N70" s="16">
        <f>'[3]19'!O72</f>
        <v>0</v>
      </c>
      <c r="O70" s="17">
        <f t="shared" si="60"/>
        <v>295</v>
      </c>
      <c r="P70" s="18">
        <f>frq!C70</f>
        <v>1</v>
      </c>
      <c r="Q70" s="15">
        <f t="shared" si="33"/>
        <v>295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295</v>
      </c>
      <c r="X70" s="8">
        <f t="shared" si="36"/>
        <v>29.68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29.68</v>
      </c>
      <c r="AE70" s="8">
        <f t="shared" si="43"/>
        <v>29.68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29.68</v>
      </c>
      <c r="AL70" s="8">
        <f t="shared" si="35"/>
        <v>235.64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235.64</v>
      </c>
      <c r="AT70" s="8">
        <v>29.68</v>
      </c>
      <c r="AU70" s="8">
        <v>29.68</v>
      </c>
      <c r="AW70" s="204">
        <v>29.68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29.68</v>
      </c>
      <c r="BD70" s="204">
        <v>29.68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29.68</v>
      </c>
      <c r="BL70" s="8">
        <f t="shared" si="53"/>
        <v>29.68</v>
      </c>
      <c r="BM70" s="8">
        <f t="shared" si="54"/>
        <v>29.68</v>
      </c>
      <c r="BN70" s="8">
        <f t="shared" si="55"/>
        <v>29.68</v>
      </c>
      <c r="BO70" s="8">
        <f t="shared" si="56"/>
        <v>29.68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'[3]19'!B73</f>
        <v>320</v>
      </c>
      <c r="C71" s="16">
        <f>'[3]19'!C73</f>
        <v>0</v>
      </c>
      <c r="D71" s="16">
        <f>'[3]19'!D73</f>
        <v>0</v>
      </c>
      <c r="E71" s="16">
        <f>'[3]19'!E73</f>
        <v>0</v>
      </c>
      <c r="F71" s="16">
        <f>'[3]19'!F73</f>
        <v>920</v>
      </c>
      <c r="G71" s="16">
        <f>'[3]19'!G73</f>
        <v>0</v>
      </c>
      <c r="H71" s="17">
        <f t="shared" si="59"/>
        <v>1240</v>
      </c>
      <c r="I71" s="15">
        <f>'[3]19'!J73</f>
        <v>295</v>
      </c>
      <c r="J71" s="16">
        <f>'[3]19'!K73</f>
        <v>0</v>
      </c>
      <c r="K71" s="16">
        <f>'[3]19'!L73</f>
        <v>0</v>
      </c>
      <c r="L71" s="16">
        <f>'[3]19'!M73</f>
        <v>0</v>
      </c>
      <c r="M71" s="16">
        <f>'[3]19'!N73</f>
        <v>0</v>
      </c>
      <c r="N71" s="16">
        <f>'[3]19'!O73</f>
        <v>0</v>
      </c>
      <c r="O71" s="17">
        <f t="shared" si="60"/>
        <v>295</v>
      </c>
      <c r="P71" s="18">
        <f>frq!C71</f>
        <v>1</v>
      </c>
      <c r="Q71" s="15">
        <f t="shared" si="33"/>
        <v>295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295</v>
      </c>
      <c r="X71" s="8">
        <f t="shared" si="36"/>
        <v>29.68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29.68</v>
      </c>
      <c r="AE71" s="8">
        <f t="shared" si="43"/>
        <v>29.68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29.68</v>
      </c>
      <c r="AL71" s="8">
        <f t="shared" si="35"/>
        <v>235.64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235.64</v>
      </c>
      <c r="AT71" s="8">
        <v>29.68</v>
      </c>
      <c r="AU71" s="8">
        <v>29.68</v>
      </c>
      <c r="AW71" s="204">
        <v>29.68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29.68</v>
      </c>
      <c r="BD71" s="204">
        <v>29.68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29.68</v>
      </c>
      <c r="BL71" s="8">
        <f t="shared" si="53"/>
        <v>29.68</v>
      </c>
      <c r="BM71" s="8">
        <f t="shared" si="54"/>
        <v>29.68</v>
      </c>
      <c r="BN71" s="8">
        <f t="shared" si="55"/>
        <v>29.68</v>
      </c>
      <c r="BO71" s="8">
        <f t="shared" si="56"/>
        <v>29.68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'[3]19'!B74</f>
        <v>320</v>
      </c>
      <c r="C72" s="16">
        <f>'[3]19'!C74</f>
        <v>0</v>
      </c>
      <c r="D72" s="16">
        <f>'[3]19'!D74</f>
        <v>0</v>
      </c>
      <c r="E72" s="16">
        <f>'[3]19'!E74</f>
        <v>0</v>
      </c>
      <c r="F72" s="16">
        <f>'[3]19'!F74</f>
        <v>920</v>
      </c>
      <c r="G72" s="16">
        <f>'[3]19'!G74</f>
        <v>0</v>
      </c>
      <c r="H72" s="17">
        <f t="shared" si="59"/>
        <v>1240</v>
      </c>
      <c r="I72" s="15">
        <f>'[3]19'!J74</f>
        <v>295</v>
      </c>
      <c r="J72" s="16">
        <f>'[3]19'!K74</f>
        <v>0</v>
      </c>
      <c r="K72" s="16">
        <f>'[3]19'!L74</f>
        <v>0</v>
      </c>
      <c r="L72" s="16">
        <f>'[3]19'!M74</f>
        <v>0</v>
      </c>
      <c r="M72" s="16">
        <f>'[3]19'!N74</f>
        <v>0</v>
      </c>
      <c r="N72" s="16">
        <f>'[3]19'!O74</f>
        <v>0</v>
      </c>
      <c r="O72" s="17">
        <f t="shared" si="60"/>
        <v>295</v>
      </c>
      <c r="P72" s="18">
        <f>frq!C72</f>
        <v>1</v>
      </c>
      <c r="Q72" s="15">
        <f t="shared" si="33"/>
        <v>295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295</v>
      </c>
      <c r="X72" s="8">
        <f t="shared" si="36"/>
        <v>29.68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29.68</v>
      </c>
      <c r="AE72" s="8">
        <f t="shared" si="43"/>
        <v>29.68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29.68</v>
      </c>
      <c r="AL72" s="8">
        <f t="shared" si="35"/>
        <v>235.64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235.64</v>
      </c>
      <c r="AT72" s="8">
        <v>29.68</v>
      </c>
      <c r="AU72" s="8">
        <v>29.68</v>
      </c>
      <c r="AW72" s="204">
        <v>29.68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29.68</v>
      </c>
      <c r="BD72" s="204">
        <v>29.68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29.68</v>
      </c>
      <c r="BL72" s="8">
        <f t="shared" si="53"/>
        <v>29.68</v>
      </c>
      <c r="BM72" s="8">
        <f t="shared" si="54"/>
        <v>29.68</v>
      </c>
      <c r="BN72" s="8">
        <f t="shared" si="55"/>
        <v>29.68</v>
      </c>
      <c r="BO72" s="8">
        <f t="shared" si="56"/>
        <v>29.68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'[3]19'!B75</f>
        <v>320</v>
      </c>
      <c r="C73" s="16">
        <f>'[3]19'!C75</f>
        <v>0</v>
      </c>
      <c r="D73" s="16">
        <f>'[3]19'!D75</f>
        <v>0</v>
      </c>
      <c r="E73" s="16">
        <f>'[3]19'!E75</f>
        <v>0</v>
      </c>
      <c r="F73" s="16">
        <f>'[3]19'!F75</f>
        <v>920</v>
      </c>
      <c r="G73" s="16">
        <f>'[3]19'!G75</f>
        <v>0</v>
      </c>
      <c r="H73" s="17">
        <f t="shared" si="59"/>
        <v>1240</v>
      </c>
      <c r="I73" s="15">
        <f>'[3]19'!J75</f>
        <v>295</v>
      </c>
      <c r="J73" s="16">
        <f>'[3]19'!K75</f>
        <v>0</v>
      </c>
      <c r="K73" s="16">
        <f>'[3]19'!L75</f>
        <v>0</v>
      </c>
      <c r="L73" s="16">
        <f>'[3]19'!M75</f>
        <v>0</v>
      </c>
      <c r="M73" s="16">
        <f>'[3]19'!N75</f>
        <v>0</v>
      </c>
      <c r="N73" s="16">
        <f>'[3]19'!O75</f>
        <v>0</v>
      </c>
      <c r="O73" s="17">
        <f t="shared" si="60"/>
        <v>295</v>
      </c>
      <c r="P73" s="18">
        <f>frq!C73</f>
        <v>1</v>
      </c>
      <c r="Q73" s="15">
        <f t="shared" si="33"/>
        <v>295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295</v>
      </c>
      <c r="X73" s="8">
        <f t="shared" si="36"/>
        <v>29.68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29.68</v>
      </c>
      <c r="AE73" s="8">
        <f t="shared" si="43"/>
        <v>29.68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29.68</v>
      </c>
      <c r="AL73" s="8">
        <f t="shared" si="35"/>
        <v>235.64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235.64</v>
      </c>
      <c r="AT73" s="8">
        <v>29.68</v>
      </c>
      <c r="AU73" s="8">
        <v>29.68</v>
      </c>
      <c r="AW73" s="204">
        <v>29.68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29.68</v>
      </c>
      <c r="BD73" s="204">
        <v>29.68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29.68</v>
      </c>
      <c r="BL73" s="8">
        <f t="shared" si="53"/>
        <v>29.68</v>
      </c>
      <c r="BM73" s="8">
        <f t="shared" si="54"/>
        <v>29.68</v>
      </c>
      <c r="BN73" s="8">
        <f t="shared" si="55"/>
        <v>29.68</v>
      </c>
      <c r="BO73" s="8">
        <f t="shared" si="56"/>
        <v>29.68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'[3]19'!B76</f>
        <v>320</v>
      </c>
      <c r="C74" s="16">
        <f>'[3]19'!C76</f>
        <v>0</v>
      </c>
      <c r="D74" s="16">
        <f>'[3]19'!D76</f>
        <v>0</v>
      </c>
      <c r="E74" s="16">
        <f>'[3]19'!E76</f>
        <v>0</v>
      </c>
      <c r="F74" s="16">
        <f>'[3]19'!F76</f>
        <v>920</v>
      </c>
      <c r="G74" s="16">
        <f>'[3]19'!G76</f>
        <v>0</v>
      </c>
      <c r="H74" s="17">
        <f t="shared" si="59"/>
        <v>1240</v>
      </c>
      <c r="I74" s="15">
        <f>'[3]19'!J76</f>
        <v>295</v>
      </c>
      <c r="J74" s="16">
        <f>'[3]19'!K76</f>
        <v>0</v>
      </c>
      <c r="K74" s="16">
        <f>'[3]19'!L76</f>
        <v>0</v>
      </c>
      <c r="L74" s="16">
        <f>'[3]19'!M76</f>
        <v>0</v>
      </c>
      <c r="M74" s="16">
        <f>'[3]19'!N76</f>
        <v>0</v>
      </c>
      <c r="N74" s="16">
        <f>'[3]19'!O76</f>
        <v>0</v>
      </c>
      <c r="O74" s="17">
        <f t="shared" si="60"/>
        <v>295</v>
      </c>
      <c r="P74" s="18">
        <f>frq!C74</f>
        <v>1</v>
      </c>
      <c r="Q74" s="15">
        <f t="shared" si="33"/>
        <v>295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295</v>
      </c>
      <c r="X74" s="8">
        <f t="shared" si="36"/>
        <v>29.68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29.68</v>
      </c>
      <c r="AE74" s="8">
        <f t="shared" si="43"/>
        <v>29.68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29.68</v>
      </c>
      <c r="AL74" s="8">
        <f t="shared" si="35"/>
        <v>235.64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235.64</v>
      </c>
      <c r="AT74" s="8">
        <v>29.68</v>
      </c>
      <c r="AU74" s="8">
        <v>29.68</v>
      </c>
      <c r="AW74" s="204">
        <v>29.68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29.68</v>
      </c>
      <c r="BD74" s="204">
        <v>29.68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29.68</v>
      </c>
      <c r="BL74" s="8">
        <f t="shared" si="53"/>
        <v>29.68</v>
      </c>
      <c r="BM74" s="8">
        <f t="shared" si="54"/>
        <v>29.68</v>
      </c>
      <c r="BN74" s="8">
        <f t="shared" si="55"/>
        <v>29.68</v>
      </c>
      <c r="BO74" s="8">
        <f t="shared" si="56"/>
        <v>29.68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'[3]19'!B77</f>
        <v>320</v>
      </c>
      <c r="C75" s="16">
        <f>'[3]19'!C77</f>
        <v>0</v>
      </c>
      <c r="D75" s="16">
        <f>'[3]19'!D77</f>
        <v>0</v>
      </c>
      <c r="E75" s="16">
        <f>'[3]19'!E77</f>
        <v>0</v>
      </c>
      <c r="F75" s="16">
        <f>'[3]19'!F77</f>
        <v>940</v>
      </c>
      <c r="G75" s="16">
        <f>'[3]19'!G77</f>
        <v>0</v>
      </c>
      <c r="H75" s="17">
        <f t="shared" si="59"/>
        <v>1260</v>
      </c>
      <c r="I75" s="15">
        <f>'[3]19'!J77</f>
        <v>295</v>
      </c>
      <c r="J75" s="16">
        <f>'[3]19'!K77</f>
        <v>0</v>
      </c>
      <c r="K75" s="16">
        <f>'[3]19'!L77</f>
        <v>0</v>
      </c>
      <c r="L75" s="16">
        <f>'[3]19'!M77</f>
        <v>0</v>
      </c>
      <c r="M75" s="16">
        <f>'[3]19'!N77</f>
        <v>0</v>
      </c>
      <c r="N75" s="16">
        <f>'[3]19'!O77</f>
        <v>0</v>
      </c>
      <c r="O75" s="17">
        <f t="shared" si="60"/>
        <v>295</v>
      </c>
      <c r="P75" s="18">
        <f>frq!C75</f>
        <v>1</v>
      </c>
      <c r="Q75" s="15">
        <f t="shared" si="33"/>
        <v>295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295</v>
      </c>
      <c r="X75" s="8">
        <f t="shared" si="36"/>
        <v>29.68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29.68</v>
      </c>
      <c r="AE75" s="8">
        <f t="shared" si="43"/>
        <v>29.68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29.68</v>
      </c>
      <c r="AL75" s="8">
        <f t="shared" si="35"/>
        <v>235.64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235.64</v>
      </c>
      <c r="AT75" s="8">
        <v>29.68</v>
      </c>
      <c r="AU75" s="8">
        <v>29.68</v>
      </c>
      <c r="AW75" s="204">
        <v>29.68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29.68</v>
      </c>
      <c r="BD75" s="204">
        <v>29.68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29.68</v>
      </c>
      <c r="BL75" s="8">
        <f t="shared" si="53"/>
        <v>29.68</v>
      </c>
      <c r="BM75" s="8">
        <f t="shared" si="54"/>
        <v>29.68</v>
      </c>
      <c r="BN75" s="8">
        <f t="shared" si="55"/>
        <v>29.68</v>
      </c>
      <c r="BO75" s="8">
        <f t="shared" si="56"/>
        <v>29.68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'[3]19'!B78</f>
        <v>320</v>
      </c>
      <c r="C76" s="16">
        <f>'[3]19'!C78</f>
        <v>0</v>
      </c>
      <c r="D76" s="16">
        <f>'[3]19'!D78</f>
        <v>0</v>
      </c>
      <c r="E76" s="16">
        <f>'[3]19'!E78</f>
        <v>0</v>
      </c>
      <c r="F76" s="16">
        <f>'[3]19'!F78</f>
        <v>940</v>
      </c>
      <c r="G76" s="16">
        <f>'[3]19'!G78</f>
        <v>0</v>
      </c>
      <c r="H76" s="17">
        <f t="shared" si="59"/>
        <v>1260</v>
      </c>
      <c r="I76" s="15">
        <f>'[3]19'!J78</f>
        <v>295</v>
      </c>
      <c r="J76" s="16">
        <f>'[3]19'!K78</f>
        <v>0</v>
      </c>
      <c r="K76" s="16">
        <f>'[3]19'!L78</f>
        <v>0</v>
      </c>
      <c r="L76" s="16">
        <f>'[3]19'!M78</f>
        <v>0</v>
      </c>
      <c r="M76" s="16">
        <f>'[3]19'!N78</f>
        <v>0</v>
      </c>
      <c r="N76" s="16">
        <f>'[3]19'!O78</f>
        <v>0</v>
      </c>
      <c r="O76" s="17">
        <f t="shared" si="60"/>
        <v>295</v>
      </c>
      <c r="P76" s="18">
        <f>frq!C76</f>
        <v>1</v>
      </c>
      <c r="Q76" s="15">
        <f t="shared" si="33"/>
        <v>295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295</v>
      </c>
      <c r="X76" s="8">
        <f t="shared" si="36"/>
        <v>29.68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29.68</v>
      </c>
      <c r="AE76" s="8">
        <f t="shared" si="43"/>
        <v>29.68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29.68</v>
      </c>
      <c r="AL76" s="8">
        <f t="shared" si="35"/>
        <v>235.64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235.64</v>
      </c>
      <c r="AT76" s="8">
        <v>29.68</v>
      </c>
      <c r="AU76" s="8">
        <v>29.68</v>
      </c>
      <c r="AW76" s="204">
        <v>29.68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29.68</v>
      </c>
      <c r="BD76" s="204">
        <v>29.68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29.68</v>
      </c>
      <c r="BL76" s="8">
        <f t="shared" si="53"/>
        <v>29.68</v>
      </c>
      <c r="BM76" s="8">
        <f t="shared" si="54"/>
        <v>29.68</v>
      </c>
      <c r="BN76" s="8">
        <f t="shared" si="55"/>
        <v>29.68</v>
      </c>
      <c r="BO76" s="8">
        <f t="shared" si="56"/>
        <v>29.68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'[3]19'!B79</f>
        <v>320</v>
      </c>
      <c r="C77" s="16">
        <f>'[3]19'!C79</f>
        <v>0</v>
      </c>
      <c r="D77" s="16">
        <f>'[3]19'!D79</f>
        <v>0</v>
      </c>
      <c r="E77" s="16">
        <f>'[3]19'!E79</f>
        <v>0</v>
      </c>
      <c r="F77" s="16">
        <f>'[3]19'!F79</f>
        <v>940</v>
      </c>
      <c r="G77" s="16">
        <f>'[3]19'!G79</f>
        <v>0</v>
      </c>
      <c r="H77" s="17">
        <f t="shared" si="59"/>
        <v>1260</v>
      </c>
      <c r="I77" s="15">
        <f>'[3]19'!J79</f>
        <v>295</v>
      </c>
      <c r="J77" s="16">
        <f>'[3]19'!K79</f>
        <v>0</v>
      </c>
      <c r="K77" s="16">
        <f>'[3]19'!L79</f>
        <v>0</v>
      </c>
      <c r="L77" s="16">
        <f>'[3]19'!M79</f>
        <v>0</v>
      </c>
      <c r="M77" s="16">
        <f>'[3]19'!N79</f>
        <v>0</v>
      </c>
      <c r="N77" s="16">
        <f>'[3]19'!O79</f>
        <v>0</v>
      </c>
      <c r="O77" s="17">
        <f t="shared" si="60"/>
        <v>295</v>
      </c>
      <c r="P77" s="18">
        <f>frq!C77</f>
        <v>1</v>
      </c>
      <c r="Q77" s="15">
        <f t="shared" si="33"/>
        <v>295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295</v>
      </c>
      <c r="X77" s="8">
        <f t="shared" si="36"/>
        <v>29.68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29.68</v>
      </c>
      <c r="AE77" s="8">
        <f t="shared" si="43"/>
        <v>29.68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29.68</v>
      </c>
      <c r="AL77" s="8">
        <f t="shared" si="35"/>
        <v>235.64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235.64</v>
      </c>
      <c r="AT77" s="8">
        <v>29.68</v>
      </c>
      <c r="AU77" s="8">
        <v>29.68</v>
      </c>
      <c r="AW77" s="204">
        <v>29.68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29.68</v>
      </c>
      <c r="BD77" s="204">
        <v>29.68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29.68</v>
      </c>
      <c r="BL77" s="8">
        <f t="shared" si="53"/>
        <v>29.68</v>
      </c>
      <c r="BM77" s="8">
        <f t="shared" si="54"/>
        <v>29.68</v>
      </c>
      <c r="BN77" s="8">
        <f t="shared" si="55"/>
        <v>29.68</v>
      </c>
      <c r="BO77" s="8">
        <f t="shared" si="56"/>
        <v>29.68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'[3]19'!B80</f>
        <v>320</v>
      </c>
      <c r="C78" s="16">
        <f>'[3]19'!C80</f>
        <v>0</v>
      </c>
      <c r="D78" s="16">
        <f>'[3]19'!D80</f>
        <v>0</v>
      </c>
      <c r="E78" s="16">
        <f>'[3]19'!E80</f>
        <v>0</v>
      </c>
      <c r="F78" s="16">
        <f>'[3]19'!F80</f>
        <v>940</v>
      </c>
      <c r="G78" s="16">
        <f>'[3]19'!G80</f>
        <v>0</v>
      </c>
      <c r="H78" s="17">
        <f t="shared" si="59"/>
        <v>1260</v>
      </c>
      <c r="I78" s="15">
        <f>'[3]19'!J80</f>
        <v>295</v>
      </c>
      <c r="J78" s="16">
        <f>'[3]19'!K80</f>
        <v>0</v>
      </c>
      <c r="K78" s="16">
        <f>'[3]19'!L80</f>
        <v>0</v>
      </c>
      <c r="L78" s="16">
        <f>'[3]19'!M80</f>
        <v>0</v>
      </c>
      <c r="M78" s="16">
        <f>'[3]19'!N80</f>
        <v>0</v>
      </c>
      <c r="N78" s="16">
        <f>'[3]19'!O80</f>
        <v>0</v>
      </c>
      <c r="O78" s="17">
        <f t="shared" si="60"/>
        <v>295</v>
      </c>
      <c r="P78" s="18">
        <f>frq!C78</f>
        <v>1</v>
      </c>
      <c r="Q78" s="15">
        <f t="shared" si="33"/>
        <v>295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295</v>
      </c>
      <c r="X78" s="8">
        <f t="shared" si="36"/>
        <v>29.68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29.68</v>
      </c>
      <c r="AE78" s="8">
        <f t="shared" si="43"/>
        <v>29.68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29.68</v>
      </c>
      <c r="AL78" s="8">
        <f t="shared" si="35"/>
        <v>235.64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235.64</v>
      </c>
      <c r="AT78" s="8">
        <v>29.68</v>
      </c>
      <c r="AU78" s="8">
        <v>29.68</v>
      </c>
      <c r="AW78" s="204">
        <v>29.68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29.68</v>
      </c>
      <c r="BD78" s="204">
        <v>29.68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29.68</v>
      </c>
      <c r="BL78" s="8">
        <f t="shared" si="53"/>
        <v>29.68</v>
      </c>
      <c r="BM78" s="8">
        <f t="shared" si="54"/>
        <v>29.68</v>
      </c>
      <c r="BN78" s="8">
        <f t="shared" si="55"/>
        <v>29.68</v>
      </c>
      <c r="BO78" s="8">
        <f t="shared" si="56"/>
        <v>29.68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'[3]19'!B81</f>
        <v>320</v>
      </c>
      <c r="C79" s="16">
        <f>'[3]19'!C81</f>
        <v>0</v>
      </c>
      <c r="D79" s="16">
        <f>'[3]19'!D81</f>
        <v>0</v>
      </c>
      <c r="E79" s="16">
        <f>'[3]19'!E81</f>
        <v>0</v>
      </c>
      <c r="F79" s="16">
        <f>'[3]19'!F81</f>
        <v>940</v>
      </c>
      <c r="G79" s="16">
        <f>'[3]19'!G81</f>
        <v>0</v>
      </c>
      <c r="H79" s="17">
        <f t="shared" si="59"/>
        <v>1260</v>
      </c>
      <c r="I79" s="15">
        <f>'[3]19'!J81</f>
        <v>295</v>
      </c>
      <c r="J79" s="16">
        <f>'[3]19'!K81</f>
        <v>0</v>
      </c>
      <c r="K79" s="16">
        <f>'[3]19'!L81</f>
        <v>0</v>
      </c>
      <c r="L79" s="16">
        <f>'[3]19'!M81</f>
        <v>0</v>
      </c>
      <c r="M79" s="16">
        <f>'[3]19'!N81</f>
        <v>0</v>
      </c>
      <c r="N79" s="16">
        <f>'[3]19'!O81</f>
        <v>0</v>
      </c>
      <c r="O79" s="17">
        <f t="shared" si="60"/>
        <v>295</v>
      </c>
      <c r="P79" s="18">
        <f>frq!C79</f>
        <v>1</v>
      </c>
      <c r="Q79" s="15">
        <f t="shared" si="33"/>
        <v>295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295</v>
      </c>
      <c r="X79" s="8">
        <f t="shared" si="36"/>
        <v>29.68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29.68</v>
      </c>
      <c r="AE79" s="8">
        <f t="shared" si="43"/>
        <v>29.68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29.68</v>
      </c>
      <c r="AL79" s="8">
        <f t="shared" si="35"/>
        <v>235.64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235.64</v>
      </c>
      <c r="AT79" s="8">
        <v>29.68</v>
      </c>
      <c r="AU79" s="8">
        <v>29.68</v>
      </c>
      <c r="AW79" s="204">
        <v>29.68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29.68</v>
      </c>
      <c r="BD79" s="204">
        <v>29.68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29.68</v>
      </c>
      <c r="BL79" s="8">
        <f t="shared" si="53"/>
        <v>29.68</v>
      </c>
      <c r="BM79" s="8">
        <f t="shared" si="54"/>
        <v>29.68</v>
      </c>
      <c r="BN79" s="8">
        <f t="shared" si="55"/>
        <v>29.68</v>
      </c>
      <c r="BO79" s="8">
        <f t="shared" si="56"/>
        <v>29.68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'[3]19'!B82</f>
        <v>320</v>
      </c>
      <c r="C80" s="16">
        <f>'[3]19'!C82</f>
        <v>0</v>
      </c>
      <c r="D80" s="16">
        <f>'[3]19'!D82</f>
        <v>0</v>
      </c>
      <c r="E80" s="16">
        <f>'[3]19'!E82</f>
        <v>0</v>
      </c>
      <c r="F80" s="16">
        <f>'[3]19'!F82</f>
        <v>940</v>
      </c>
      <c r="G80" s="16">
        <f>'[3]19'!G82</f>
        <v>0</v>
      </c>
      <c r="H80" s="17">
        <f t="shared" si="59"/>
        <v>1260</v>
      </c>
      <c r="I80" s="15">
        <f>'[3]19'!J82</f>
        <v>295</v>
      </c>
      <c r="J80" s="16">
        <f>'[3]19'!K82</f>
        <v>0</v>
      </c>
      <c r="K80" s="16">
        <f>'[3]19'!L82</f>
        <v>0</v>
      </c>
      <c r="L80" s="16">
        <f>'[3]19'!M82</f>
        <v>0</v>
      </c>
      <c r="M80" s="16">
        <f>'[3]19'!N82</f>
        <v>0</v>
      </c>
      <c r="N80" s="16">
        <f>'[3]19'!O82</f>
        <v>0</v>
      </c>
      <c r="O80" s="17">
        <f t="shared" si="60"/>
        <v>295</v>
      </c>
      <c r="P80" s="18">
        <f>frq!C80</f>
        <v>1</v>
      </c>
      <c r="Q80" s="15">
        <f t="shared" si="33"/>
        <v>295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295</v>
      </c>
      <c r="X80" s="8">
        <f t="shared" si="36"/>
        <v>29.68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29.68</v>
      </c>
      <c r="AE80" s="8">
        <f t="shared" si="43"/>
        <v>29.68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29.68</v>
      </c>
      <c r="AL80" s="8">
        <f t="shared" si="35"/>
        <v>235.64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235.64</v>
      </c>
      <c r="AT80" s="8">
        <v>29.68</v>
      </c>
      <c r="AU80" s="8">
        <v>29.68</v>
      </c>
      <c r="AW80" s="204">
        <v>29.68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29.68</v>
      </c>
      <c r="BD80" s="204">
        <v>29.68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29.68</v>
      </c>
      <c r="BL80" s="8">
        <f t="shared" si="53"/>
        <v>29.68</v>
      </c>
      <c r="BM80" s="8">
        <f t="shared" si="54"/>
        <v>29.68</v>
      </c>
      <c r="BN80" s="8">
        <f t="shared" si="55"/>
        <v>29.68</v>
      </c>
      <c r="BO80" s="8">
        <f t="shared" si="56"/>
        <v>29.68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'[3]19'!B83</f>
        <v>320</v>
      </c>
      <c r="C81" s="16">
        <f>'[3]19'!C83</f>
        <v>0</v>
      </c>
      <c r="D81" s="16">
        <f>'[3]19'!D83</f>
        <v>0</v>
      </c>
      <c r="E81" s="16">
        <f>'[3]19'!E83</f>
        <v>0</v>
      </c>
      <c r="F81" s="16">
        <f>'[3]19'!F83</f>
        <v>940</v>
      </c>
      <c r="G81" s="16">
        <f>'[3]19'!G83</f>
        <v>0</v>
      </c>
      <c r="H81" s="17">
        <f t="shared" si="59"/>
        <v>1260</v>
      </c>
      <c r="I81" s="15">
        <f>'[3]19'!J83</f>
        <v>295</v>
      </c>
      <c r="J81" s="16">
        <f>'[3]19'!K83</f>
        <v>0</v>
      </c>
      <c r="K81" s="16">
        <f>'[3]19'!L83</f>
        <v>0</v>
      </c>
      <c r="L81" s="16">
        <f>'[3]19'!M83</f>
        <v>0</v>
      </c>
      <c r="M81" s="16">
        <f>'[3]19'!N83</f>
        <v>0</v>
      </c>
      <c r="N81" s="16">
        <f>'[3]19'!O83</f>
        <v>0</v>
      </c>
      <c r="O81" s="17">
        <f t="shared" si="60"/>
        <v>295</v>
      </c>
      <c r="P81" s="18">
        <f>frq!C81</f>
        <v>1</v>
      </c>
      <c r="Q81" s="15">
        <f t="shared" si="33"/>
        <v>295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295</v>
      </c>
      <c r="X81" s="8">
        <f t="shared" si="36"/>
        <v>29.68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29.68</v>
      </c>
      <c r="AE81" s="8">
        <f t="shared" si="43"/>
        <v>29.68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29.68</v>
      </c>
      <c r="AL81" s="8">
        <f t="shared" si="35"/>
        <v>235.64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235.64</v>
      </c>
      <c r="AT81" s="8">
        <v>29.68</v>
      </c>
      <c r="AU81" s="8">
        <v>29.68</v>
      </c>
      <c r="AW81" s="204">
        <v>29.68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29.68</v>
      </c>
      <c r="BD81" s="204">
        <v>29.68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29.68</v>
      </c>
      <c r="BL81" s="8">
        <f t="shared" si="53"/>
        <v>29.68</v>
      </c>
      <c r="BM81" s="8">
        <f t="shared" si="54"/>
        <v>29.68</v>
      </c>
      <c r="BN81" s="8">
        <f t="shared" si="55"/>
        <v>29.68</v>
      </c>
      <c r="BO81" s="8">
        <f t="shared" si="56"/>
        <v>29.68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'[3]19'!B84</f>
        <v>320</v>
      </c>
      <c r="C82" s="16">
        <f>'[3]19'!C84</f>
        <v>0</v>
      </c>
      <c r="D82" s="16">
        <f>'[3]19'!D84</f>
        <v>0</v>
      </c>
      <c r="E82" s="16">
        <f>'[3]19'!E84</f>
        <v>0</v>
      </c>
      <c r="F82" s="16">
        <f>'[3]19'!F84</f>
        <v>940</v>
      </c>
      <c r="G82" s="16">
        <f>'[3]19'!G84</f>
        <v>0</v>
      </c>
      <c r="H82" s="17">
        <f t="shared" si="59"/>
        <v>1260</v>
      </c>
      <c r="I82" s="15">
        <f>'[3]19'!J84</f>
        <v>295</v>
      </c>
      <c r="J82" s="16">
        <f>'[3]19'!K84</f>
        <v>0</v>
      </c>
      <c r="K82" s="16">
        <f>'[3]19'!L84</f>
        <v>0</v>
      </c>
      <c r="L82" s="16">
        <f>'[3]19'!M84</f>
        <v>0</v>
      </c>
      <c r="M82" s="16">
        <f>'[3]19'!N84</f>
        <v>0</v>
      </c>
      <c r="N82" s="16">
        <f>'[3]19'!O84</f>
        <v>0</v>
      </c>
      <c r="O82" s="17">
        <f t="shared" si="60"/>
        <v>295</v>
      </c>
      <c r="P82" s="18">
        <f>frq!C82</f>
        <v>1</v>
      </c>
      <c r="Q82" s="15">
        <f t="shared" si="33"/>
        <v>295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295</v>
      </c>
      <c r="X82" s="8">
        <f t="shared" si="36"/>
        <v>29.68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29.68</v>
      </c>
      <c r="AE82" s="8">
        <f t="shared" si="43"/>
        <v>29.68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29.68</v>
      </c>
      <c r="AL82" s="8">
        <f t="shared" si="35"/>
        <v>235.64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235.64</v>
      </c>
      <c r="AT82" s="8">
        <v>29.68</v>
      </c>
      <c r="AU82" s="8">
        <v>29.68</v>
      </c>
      <c r="AW82" s="204">
        <v>29.68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29.68</v>
      </c>
      <c r="BD82" s="204">
        <v>29.68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29.68</v>
      </c>
      <c r="BL82" s="8">
        <f t="shared" si="53"/>
        <v>29.68</v>
      </c>
      <c r="BM82" s="8">
        <f t="shared" si="54"/>
        <v>29.68</v>
      </c>
      <c r="BN82" s="8">
        <f t="shared" si="55"/>
        <v>29.68</v>
      </c>
      <c r="BO82" s="8">
        <f t="shared" si="56"/>
        <v>29.68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'[3]19'!B85</f>
        <v>320</v>
      </c>
      <c r="C83" s="16">
        <f>'[3]19'!C85</f>
        <v>0</v>
      </c>
      <c r="D83" s="16">
        <f>'[3]19'!D85</f>
        <v>0</v>
      </c>
      <c r="E83" s="16">
        <f>'[3]19'!E85</f>
        <v>0</v>
      </c>
      <c r="F83" s="16">
        <f>'[3]19'!F85</f>
        <v>940</v>
      </c>
      <c r="G83" s="16">
        <f>'[3]19'!G85</f>
        <v>0</v>
      </c>
      <c r="H83" s="17">
        <f t="shared" si="59"/>
        <v>1260</v>
      </c>
      <c r="I83" s="15">
        <f>'[3]19'!J85</f>
        <v>295</v>
      </c>
      <c r="J83" s="16">
        <f>'[3]19'!K85</f>
        <v>0</v>
      </c>
      <c r="K83" s="16">
        <f>'[3]19'!L85</f>
        <v>0</v>
      </c>
      <c r="L83" s="16">
        <f>'[3]19'!M85</f>
        <v>0</v>
      </c>
      <c r="M83" s="16">
        <f>'[3]19'!N85</f>
        <v>0</v>
      </c>
      <c r="N83" s="16">
        <f>'[3]19'!O85</f>
        <v>0</v>
      </c>
      <c r="O83" s="17">
        <f t="shared" si="60"/>
        <v>295</v>
      </c>
      <c r="P83" s="18">
        <f>frq!C83</f>
        <v>1</v>
      </c>
      <c r="Q83" s="15">
        <f t="shared" si="33"/>
        <v>295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295</v>
      </c>
      <c r="X83" s="8">
        <f t="shared" si="36"/>
        <v>29.68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29.68</v>
      </c>
      <c r="AE83" s="8">
        <f t="shared" si="43"/>
        <v>29.68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29.68</v>
      </c>
      <c r="AL83" s="8">
        <f t="shared" si="35"/>
        <v>235.64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235.64</v>
      </c>
      <c r="AT83" s="8">
        <v>29.68</v>
      </c>
      <c r="AU83" s="8">
        <v>29.68</v>
      </c>
      <c r="AW83" s="204">
        <v>29.68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29.68</v>
      </c>
      <c r="BD83" s="204">
        <v>29.68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29.68</v>
      </c>
      <c r="BL83" s="8">
        <f t="shared" si="53"/>
        <v>29.68</v>
      </c>
      <c r="BM83" s="8">
        <f t="shared" si="54"/>
        <v>29.68</v>
      </c>
      <c r="BN83" s="8">
        <f t="shared" si="55"/>
        <v>29.68</v>
      </c>
      <c r="BO83" s="8">
        <f t="shared" si="56"/>
        <v>29.68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'[3]19'!B86</f>
        <v>320</v>
      </c>
      <c r="C84" s="16">
        <f>'[3]19'!C86</f>
        <v>0</v>
      </c>
      <c r="D84" s="16">
        <f>'[3]19'!D86</f>
        <v>0</v>
      </c>
      <c r="E84" s="16">
        <f>'[3]19'!E86</f>
        <v>0</v>
      </c>
      <c r="F84" s="16">
        <f>'[3]19'!F86</f>
        <v>940</v>
      </c>
      <c r="G84" s="16">
        <f>'[3]19'!G86</f>
        <v>0</v>
      </c>
      <c r="H84" s="17">
        <f t="shared" si="59"/>
        <v>1260</v>
      </c>
      <c r="I84" s="15">
        <f>'[3]19'!J86</f>
        <v>295</v>
      </c>
      <c r="J84" s="16">
        <f>'[3]19'!K86</f>
        <v>0</v>
      </c>
      <c r="K84" s="16">
        <f>'[3]19'!L86</f>
        <v>0</v>
      </c>
      <c r="L84" s="16">
        <f>'[3]19'!M86</f>
        <v>0</v>
      </c>
      <c r="M84" s="16">
        <f>'[3]19'!N86</f>
        <v>0</v>
      </c>
      <c r="N84" s="16">
        <f>'[3]19'!O86</f>
        <v>0</v>
      </c>
      <c r="O84" s="17">
        <f t="shared" si="60"/>
        <v>295</v>
      </c>
      <c r="P84" s="18">
        <f>frq!C84</f>
        <v>1</v>
      </c>
      <c r="Q84" s="15">
        <f t="shared" si="33"/>
        <v>295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295</v>
      </c>
      <c r="X84" s="8">
        <f t="shared" si="36"/>
        <v>29.68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29.68</v>
      </c>
      <c r="AE84" s="8">
        <f t="shared" si="43"/>
        <v>29.68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29.68</v>
      </c>
      <c r="AL84" s="8">
        <f t="shared" si="35"/>
        <v>235.64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235.64</v>
      </c>
      <c r="AT84" s="8">
        <v>29.68</v>
      </c>
      <c r="AU84" s="8">
        <v>29.68</v>
      </c>
      <c r="AW84" s="204">
        <v>29.68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29.68</v>
      </c>
      <c r="BD84" s="204">
        <v>29.68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29.68</v>
      </c>
      <c r="BL84" s="8">
        <f t="shared" si="53"/>
        <v>29.68</v>
      </c>
      <c r="BM84" s="8">
        <f t="shared" si="54"/>
        <v>29.68</v>
      </c>
      <c r="BN84" s="8">
        <f t="shared" si="55"/>
        <v>29.68</v>
      </c>
      <c r="BO84" s="8">
        <f t="shared" si="56"/>
        <v>29.68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'[3]19'!B87</f>
        <v>320</v>
      </c>
      <c r="C85" s="16">
        <f>'[3]19'!C87</f>
        <v>0</v>
      </c>
      <c r="D85" s="16">
        <f>'[3]19'!D87</f>
        <v>0</v>
      </c>
      <c r="E85" s="16">
        <f>'[3]19'!E87</f>
        <v>0</v>
      </c>
      <c r="F85" s="16">
        <f>'[3]19'!F87</f>
        <v>940</v>
      </c>
      <c r="G85" s="16">
        <f>'[3]19'!G87</f>
        <v>0</v>
      </c>
      <c r="H85" s="17">
        <f t="shared" si="59"/>
        <v>1260</v>
      </c>
      <c r="I85" s="15">
        <f>'[3]19'!J87</f>
        <v>295</v>
      </c>
      <c r="J85" s="16">
        <f>'[3]19'!K87</f>
        <v>0</v>
      </c>
      <c r="K85" s="16">
        <f>'[3]19'!L87</f>
        <v>0</v>
      </c>
      <c r="L85" s="16">
        <f>'[3]19'!M87</f>
        <v>0</v>
      </c>
      <c r="M85" s="16">
        <f>'[3]19'!N87</f>
        <v>0</v>
      </c>
      <c r="N85" s="16">
        <f>'[3]19'!O87</f>
        <v>0</v>
      </c>
      <c r="O85" s="17">
        <f t="shared" si="60"/>
        <v>295</v>
      </c>
      <c r="P85" s="18">
        <f>frq!C85</f>
        <v>1</v>
      </c>
      <c r="Q85" s="15">
        <f t="shared" si="33"/>
        <v>295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295</v>
      </c>
      <c r="X85" s="8">
        <f t="shared" si="36"/>
        <v>29.68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29.68</v>
      </c>
      <c r="AE85" s="8">
        <f t="shared" si="43"/>
        <v>29.68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29.68</v>
      </c>
      <c r="AL85" s="8">
        <f t="shared" si="35"/>
        <v>235.64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235.64</v>
      </c>
      <c r="AT85" s="8">
        <v>29.68</v>
      </c>
      <c r="AU85" s="8">
        <v>29.68</v>
      </c>
      <c r="AW85" s="204">
        <v>29.68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29.68</v>
      </c>
      <c r="BD85" s="204">
        <v>29.68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29.68</v>
      </c>
      <c r="BL85" s="8">
        <f t="shared" si="53"/>
        <v>29.68</v>
      </c>
      <c r="BM85" s="8">
        <f t="shared" si="54"/>
        <v>29.68</v>
      </c>
      <c r="BN85" s="8">
        <f t="shared" si="55"/>
        <v>29.68</v>
      </c>
      <c r="BO85" s="8">
        <f t="shared" si="56"/>
        <v>29.68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'[3]19'!B88</f>
        <v>320</v>
      </c>
      <c r="C86" s="16">
        <f>'[3]19'!C88</f>
        <v>0</v>
      </c>
      <c r="D86" s="16">
        <f>'[3]19'!D88</f>
        <v>0</v>
      </c>
      <c r="E86" s="16">
        <f>'[3]19'!E88</f>
        <v>0</v>
      </c>
      <c r="F86" s="16">
        <f>'[3]19'!F88</f>
        <v>940</v>
      </c>
      <c r="G86" s="16">
        <f>'[3]19'!G88</f>
        <v>0</v>
      </c>
      <c r="H86" s="17">
        <f t="shared" si="59"/>
        <v>1260</v>
      </c>
      <c r="I86" s="15">
        <f>'[3]19'!J88</f>
        <v>295</v>
      </c>
      <c r="J86" s="16">
        <f>'[3]19'!K88</f>
        <v>0</v>
      </c>
      <c r="K86" s="16">
        <f>'[3]19'!L88</f>
        <v>0</v>
      </c>
      <c r="L86" s="16">
        <f>'[3]19'!M88</f>
        <v>0</v>
      </c>
      <c r="M86" s="16">
        <f>'[3]19'!N88</f>
        <v>0</v>
      </c>
      <c r="N86" s="16">
        <f>'[3]19'!O88</f>
        <v>0</v>
      </c>
      <c r="O86" s="17">
        <f t="shared" si="60"/>
        <v>295</v>
      </c>
      <c r="P86" s="18">
        <f>frq!C86</f>
        <v>1</v>
      </c>
      <c r="Q86" s="15">
        <f t="shared" si="33"/>
        <v>295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295</v>
      </c>
      <c r="X86" s="8">
        <f t="shared" si="36"/>
        <v>29.68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29.68</v>
      </c>
      <c r="AE86" s="8">
        <f t="shared" si="43"/>
        <v>29.68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29.68</v>
      </c>
      <c r="AL86" s="8">
        <f t="shared" si="35"/>
        <v>235.64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235.64</v>
      </c>
      <c r="AT86" s="8">
        <v>29.68</v>
      </c>
      <c r="AU86" s="8">
        <v>29.68</v>
      </c>
      <c r="AW86" s="204">
        <v>29.68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29.68</v>
      </c>
      <c r="BD86" s="204">
        <v>29.68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29.68</v>
      </c>
      <c r="BL86" s="8">
        <f t="shared" si="53"/>
        <v>29.68</v>
      </c>
      <c r="BM86" s="8">
        <f t="shared" si="54"/>
        <v>29.68</v>
      </c>
      <c r="BN86" s="8">
        <f t="shared" si="55"/>
        <v>29.68</v>
      </c>
      <c r="BO86" s="8">
        <f t="shared" si="56"/>
        <v>29.68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'[3]19'!B89</f>
        <v>320</v>
      </c>
      <c r="C87" s="16">
        <f>'[3]19'!C89</f>
        <v>0</v>
      </c>
      <c r="D87" s="16">
        <f>'[3]19'!D89</f>
        <v>0</v>
      </c>
      <c r="E87" s="16">
        <f>'[3]19'!E89</f>
        <v>0</v>
      </c>
      <c r="F87" s="16">
        <f>'[3]19'!F89</f>
        <v>940</v>
      </c>
      <c r="G87" s="16">
        <f>'[3]19'!G89</f>
        <v>0</v>
      </c>
      <c r="H87" s="17">
        <f t="shared" si="59"/>
        <v>1260</v>
      </c>
      <c r="I87" s="15">
        <f>'[3]19'!J89</f>
        <v>295</v>
      </c>
      <c r="J87" s="16">
        <f>'[3]19'!K89</f>
        <v>0</v>
      </c>
      <c r="K87" s="16">
        <f>'[3]19'!L89</f>
        <v>0</v>
      </c>
      <c r="L87" s="16">
        <f>'[3]19'!M89</f>
        <v>0</v>
      </c>
      <c r="M87" s="16">
        <f>'[3]19'!N89</f>
        <v>0</v>
      </c>
      <c r="N87" s="16">
        <f>'[3]19'!O89</f>
        <v>0</v>
      </c>
      <c r="O87" s="17">
        <f t="shared" si="60"/>
        <v>295</v>
      </c>
      <c r="P87" s="18">
        <f>frq!C87</f>
        <v>1</v>
      </c>
      <c r="Q87" s="15">
        <f t="shared" si="33"/>
        <v>295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295</v>
      </c>
      <c r="X87" s="8">
        <f t="shared" si="36"/>
        <v>29.68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29.68</v>
      </c>
      <c r="AE87" s="8">
        <f t="shared" si="43"/>
        <v>29.68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29.68</v>
      </c>
      <c r="AL87" s="8">
        <f t="shared" si="35"/>
        <v>235.64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235.64</v>
      </c>
      <c r="AT87" s="8">
        <v>29.68</v>
      </c>
      <c r="AU87" s="8">
        <v>29.68</v>
      </c>
      <c r="AW87" s="204">
        <v>29.68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29.68</v>
      </c>
      <c r="BD87" s="204">
        <v>29.68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29.68</v>
      </c>
      <c r="BL87" s="8">
        <f t="shared" si="53"/>
        <v>29.68</v>
      </c>
      <c r="BM87" s="8">
        <f t="shared" si="54"/>
        <v>29.68</v>
      </c>
      <c r="BN87" s="8">
        <f t="shared" si="55"/>
        <v>29.68</v>
      </c>
      <c r="BO87" s="8">
        <f t="shared" si="56"/>
        <v>29.68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'[3]19'!B90</f>
        <v>320</v>
      </c>
      <c r="C88" s="16">
        <f>'[3]19'!C90</f>
        <v>0</v>
      </c>
      <c r="D88" s="16">
        <f>'[3]19'!D90</f>
        <v>0</v>
      </c>
      <c r="E88" s="16">
        <f>'[3]19'!E90</f>
        <v>0</v>
      </c>
      <c r="F88" s="16">
        <f>'[3]19'!F90</f>
        <v>940</v>
      </c>
      <c r="G88" s="16">
        <f>'[3]19'!G90</f>
        <v>0</v>
      </c>
      <c r="H88" s="17">
        <f t="shared" si="59"/>
        <v>1260</v>
      </c>
      <c r="I88" s="15">
        <f>'[3]19'!J90</f>
        <v>295</v>
      </c>
      <c r="J88" s="16">
        <f>'[3]19'!K90</f>
        <v>0</v>
      </c>
      <c r="K88" s="16">
        <f>'[3]19'!L90</f>
        <v>0</v>
      </c>
      <c r="L88" s="16">
        <f>'[3]19'!M90</f>
        <v>0</v>
      </c>
      <c r="M88" s="16">
        <f>'[3]19'!N90</f>
        <v>0</v>
      </c>
      <c r="N88" s="16">
        <f>'[3]19'!O90</f>
        <v>0</v>
      </c>
      <c r="O88" s="17">
        <f t="shared" si="60"/>
        <v>295</v>
      </c>
      <c r="P88" s="18">
        <f>frq!C88</f>
        <v>1</v>
      </c>
      <c r="Q88" s="15">
        <f t="shared" si="33"/>
        <v>295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295</v>
      </c>
      <c r="X88" s="8">
        <f t="shared" si="36"/>
        <v>29.68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29.68</v>
      </c>
      <c r="AE88" s="8">
        <f t="shared" si="43"/>
        <v>29.68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29.68</v>
      </c>
      <c r="AL88" s="8">
        <f t="shared" si="35"/>
        <v>235.64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235.64</v>
      </c>
      <c r="AT88" s="8">
        <v>29.68</v>
      </c>
      <c r="AU88" s="8">
        <v>29.68</v>
      </c>
      <c r="AW88" s="204">
        <v>29.68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29.68</v>
      </c>
      <c r="BD88" s="204">
        <v>29.68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29.68</v>
      </c>
      <c r="BL88" s="8">
        <f t="shared" si="53"/>
        <v>29.68</v>
      </c>
      <c r="BM88" s="8">
        <f t="shared" si="54"/>
        <v>29.68</v>
      </c>
      <c r="BN88" s="8">
        <f t="shared" si="55"/>
        <v>29.68</v>
      </c>
      <c r="BO88" s="8">
        <f t="shared" si="56"/>
        <v>29.68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'[3]19'!B91</f>
        <v>320</v>
      </c>
      <c r="C89" s="16">
        <f>'[3]19'!C91</f>
        <v>0</v>
      </c>
      <c r="D89" s="16">
        <f>'[3]19'!D91</f>
        <v>0</v>
      </c>
      <c r="E89" s="16">
        <f>'[3]19'!E91</f>
        <v>0</v>
      </c>
      <c r="F89" s="16">
        <f>'[3]19'!F91</f>
        <v>940</v>
      </c>
      <c r="G89" s="16">
        <f>'[3]19'!G91</f>
        <v>0</v>
      </c>
      <c r="H89" s="17">
        <f t="shared" si="59"/>
        <v>1260</v>
      </c>
      <c r="I89" s="15">
        <f>'[3]19'!J91</f>
        <v>295</v>
      </c>
      <c r="J89" s="16">
        <f>'[3]19'!K91</f>
        <v>0</v>
      </c>
      <c r="K89" s="16">
        <f>'[3]19'!L91</f>
        <v>0</v>
      </c>
      <c r="L89" s="16">
        <f>'[3]19'!M91</f>
        <v>0</v>
      </c>
      <c r="M89" s="16">
        <f>'[3]19'!N91</f>
        <v>0</v>
      </c>
      <c r="N89" s="16">
        <f>'[3]19'!O91</f>
        <v>0</v>
      </c>
      <c r="O89" s="17">
        <f t="shared" si="60"/>
        <v>295</v>
      </c>
      <c r="P89" s="18">
        <f>frq!C89</f>
        <v>1</v>
      </c>
      <c r="Q89" s="15">
        <f t="shared" si="33"/>
        <v>295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295</v>
      </c>
      <c r="X89" s="8">
        <f t="shared" si="36"/>
        <v>29.68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29.68</v>
      </c>
      <c r="AE89" s="8">
        <f t="shared" si="43"/>
        <v>29.68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29.68</v>
      </c>
      <c r="AL89" s="8">
        <f t="shared" si="35"/>
        <v>235.64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235.64</v>
      </c>
      <c r="AT89" s="8">
        <v>29.68</v>
      </c>
      <c r="AU89" s="8">
        <v>29.68</v>
      </c>
      <c r="AW89" s="204">
        <v>29.68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29.68</v>
      </c>
      <c r="BD89" s="204">
        <v>29.68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29.68</v>
      </c>
      <c r="BL89" s="8">
        <f t="shared" si="53"/>
        <v>29.68</v>
      </c>
      <c r="BM89" s="8">
        <f t="shared" si="54"/>
        <v>29.68</v>
      </c>
      <c r="BN89" s="8">
        <f t="shared" si="55"/>
        <v>29.68</v>
      </c>
      <c r="BO89" s="8">
        <f t="shared" si="56"/>
        <v>29.68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'[3]19'!B92</f>
        <v>320</v>
      </c>
      <c r="C90" s="16">
        <f>'[3]19'!C92</f>
        <v>0</v>
      </c>
      <c r="D90" s="16">
        <f>'[3]19'!D92</f>
        <v>0</v>
      </c>
      <c r="E90" s="16">
        <f>'[3]19'!E92</f>
        <v>0</v>
      </c>
      <c r="F90" s="16">
        <f>'[3]19'!F92</f>
        <v>940</v>
      </c>
      <c r="G90" s="16">
        <f>'[3]19'!G92</f>
        <v>0</v>
      </c>
      <c r="H90" s="17">
        <f t="shared" si="59"/>
        <v>1260</v>
      </c>
      <c r="I90" s="15">
        <f>'[3]19'!J92</f>
        <v>295</v>
      </c>
      <c r="J90" s="16">
        <f>'[3]19'!K92</f>
        <v>0</v>
      </c>
      <c r="K90" s="16">
        <f>'[3]19'!L92</f>
        <v>0</v>
      </c>
      <c r="L90" s="16">
        <f>'[3]19'!M92</f>
        <v>0</v>
      </c>
      <c r="M90" s="16">
        <f>'[3]19'!N92</f>
        <v>0</v>
      </c>
      <c r="N90" s="16">
        <f>'[3]19'!O92</f>
        <v>0</v>
      </c>
      <c r="O90" s="17">
        <f t="shared" si="60"/>
        <v>295</v>
      </c>
      <c r="P90" s="18">
        <f>frq!C90</f>
        <v>1</v>
      </c>
      <c r="Q90" s="15">
        <f t="shared" si="33"/>
        <v>295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295</v>
      </c>
      <c r="X90" s="8">
        <f t="shared" si="36"/>
        <v>29.68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29.68</v>
      </c>
      <c r="AE90" s="8">
        <f t="shared" si="43"/>
        <v>29.68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29.68</v>
      </c>
      <c r="AL90" s="8">
        <f t="shared" si="35"/>
        <v>235.64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235.64</v>
      </c>
      <c r="AT90" s="8">
        <v>29.68</v>
      </c>
      <c r="AU90" s="8">
        <v>29.68</v>
      </c>
      <c r="AW90" s="204">
        <v>29.68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29.68</v>
      </c>
      <c r="BD90" s="204">
        <v>29.68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29.68</v>
      </c>
      <c r="BL90" s="8">
        <f t="shared" si="53"/>
        <v>29.68</v>
      </c>
      <c r="BM90" s="8">
        <f t="shared" si="54"/>
        <v>29.68</v>
      </c>
      <c r="BN90" s="8">
        <f t="shared" si="55"/>
        <v>29.68</v>
      </c>
      <c r="BO90" s="8">
        <f t="shared" si="56"/>
        <v>29.68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'[3]19'!B93</f>
        <v>320</v>
      </c>
      <c r="C91" s="16">
        <f>'[3]19'!C93</f>
        <v>0</v>
      </c>
      <c r="D91" s="16">
        <f>'[3]19'!D93</f>
        <v>0</v>
      </c>
      <c r="E91" s="16">
        <f>'[3]19'!E93</f>
        <v>0</v>
      </c>
      <c r="F91" s="16">
        <f>'[3]19'!F93</f>
        <v>940</v>
      </c>
      <c r="G91" s="16">
        <f>'[3]19'!G93</f>
        <v>0</v>
      </c>
      <c r="H91" s="17">
        <f t="shared" si="59"/>
        <v>1260</v>
      </c>
      <c r="I91" s="15">
        <f>'[3]19'!J93</f>
        <v>300</v>
      </c>
      <c r="J91" s="16">
        <f>'[3]19'!K93</f>
        <v>0</v>
      </c>
      <c r="K91" s="16">
        <f>'[3]19'!L93</f>
        <v>0</v>
      </c>
      <c r="L91" s="16">
        <f>'[3]19'!M93</f>
        <v>0</v>
      </c>
      <c r="M91" s="16">
        <f>'[3]19'!N93</f>
        <v>0</v>
      </c>
      <c r="N91" s="16">
        <f>'[3]19'!O93</f>
        <v>0</v>
      </c>
      <c r="O91" s="17">
        <f t="shared" si="60"/>
        <v>300</v>
      </c>
      <c r="P91" s="18">
        <f>frq!C91</f>
        <v>1</v>
      </c>
      <c r="Q91" s="15">
        <f t="shared" si="33"/>
        <v>300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300</v>
      </c>
      <c r="X91" s="8">
        <f t="shared" si="36"/>
        <v>30.19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30.19</v>
      </c>
      <c r="AE91" s="8">
        <f t="shared" si="43"/>
        <v>30.19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30.19</v>
      </c>
      <c r="AL91" s="8">
        <f t="shared" si="35"/>
        <v>239.62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239.62</v>
      </c>
      <c r="AT91" s="8">
        <v>30.19</v>
      </c>
      <c r="AU91" s="8">
        <v>30.19</v>
      </c>
      <c r="AW91" s="204">
        <v>30.19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30.19</v>
      </c>
      <c r="BD91" s="204">
        <v>30.19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30.19</v>
      </c>
      <c r="BL91" s="8">
        <f t="shared" si="53"/>
        <v>30.19</v>
      </c>
      <c r="BM91" s="8">
        <f t="shared" si="54"/>
        <v>30.19</v>
      </c>
      <c r="BN91" s="8">
        <f t="shared" si="55"/>
        <v>30.19</v>
      </c>
      <c r="BO91" s="8">
        <f t="shared" si="56"/>
        <v>30.19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'[3]19'!B94</f>
        <v>320</v>
      </c>
      <c r="C92" s="16">
        <f>'[3]19'!C94</f>
        <v>0</v>
      </c>
      <c r="D92" s="16">
        <f>'[3]19'!D94</f>
        <v>0</v>
      </c>
      <c r="E92" s="16">
        <f>'[3]19'!E94</f>
        <v>0</v>
      </c>
      <c r="F92" s="16">
        <f>'[3]19'!F94</f>
        <v>940</v>
      </c>
      <c r="G92" s="16">
        <f>'[3]19'!G94</f>
        <v>0</v>
      </c>
      <c r="H92" s="17">
        <f t="shared" si="59"/>
        <v>1260</v>
      </c>
      <c r="I92" s="15">
        <f>'[3]19'!J94</f>
        <v>300</v>
      </c>
      <c r="J92" s="16">
        <f>'[3]19'!K94</f>
        <v>0</v>
      </c>
      <c r="K92" s="16">
        <f>'[3]19'!L94</f>
        <v>0</v>
      </c>
      <c r="L92" s="16">
        <f>'[3]19'!M94</f>
        <v>0</v>
      </c>
      <c r="M92" s="16">
        <f>'[3]19'!N94</f>
        <v>0</v>
      </c>
      <c r="N92" s="16">
        <f>'[3]19'!O94</f>
        <v>0</v>
      </c>
      <c r="O92" s="17">
        <f t="shared" si="60"/>
        <v>300</v>
      </c>
      <c r="P92" s="18">
        <f>frq!C92</f>
        <v>1</v>
      </c>
      <c r="Q92" s="15">
        <f t="shared" si="33"/>
        <v>300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300</v>
      </c>
      <c r="X92" s="8">
        <f t="shared" si="36"/>
        <v>30.19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30.19</v>
      </c>
      <c r="AE92" s="8">
        <f t="shared" si="43"/>
        <v>30.19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30.19</v>
      </c>
      <c r="AL92" s="8">
        <f t="shared" si="35"/>
        <v>239.62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239.62</v>
      </c>
      <c r="AT92" s="8">
        <v>30.19</v>
      </c>
      <c r="AU92" s="8">
        <v>30.19</v>
      </c>
      <c r="AW92" s="204">
        <v>30.19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30.19</v>
      </c>
      <c r="BD92" s="204">
        <v>30.19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30.19</v>
      </c>
      <c r="BL92" s="8">
        <f t="shared" si="53"/>
        <v>30.19</v>
      </c>
      <c r="BM92" s="8">
        <f t="shared" si="54"/>
        <v>30.19</v>
      </c>
      <c r="BN92" s="8">
        <f t="shared" si="55"/>
        <v>30.19</v>
      </c>
      <c r="BO92" s="8">
        <f t="shared" si="56"/>
        <v>30.19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'[3]19'!B95</f>
        <v>320</v>
      </c>
      <c r="C93" s="16">
        <f>'[3]19'!C95</f>
        <v>0</v>
      </c>
      <c r="D93" s="16">
        <f>'[3]19'!D95</f>
        <v>0</v>
      </c>
      <c r="E93" s="16">
        <f>'[3]19'!E95</f>
        <v>0</v>
      </c>
      <c r="F93" s="16">
        <f>'[3]19'!F95</f>
        <v>940</v>
      </c>
      <c r="G93" s="16">
        <f>'[3]19'!G95</f>
        <v>0</v>
      </c>
      <c r="H93" s="17">
        <f t="shared" si="59"/>
        <v>1260</v>
      </c>
      <c r="I93" s="15">
        <f>'[3]19'!J95</f>
        <v>300</v>
      </c>
      <c r="J93" s="16">
        <f>'[3]19'!K95</f>
        <v>0</v>
      </c>
      <c r="K93" s="16">
        <f>'[3]19'!L95</f>
        <v>0</v>
      </c>
      <c r="L93" s="16">
        <f>'[3]19'!M95</f>
        <v>0</v>
      </c>
      <c r="M93" s="16">
        <f>'[3]19'!N95</f>
        <v>0</v>
      </c>
      <c r="N93" s="16">
        <f>'[3]19'!O95</f>
        <v>0</v>
      </c>
      <c r="O93" s="17">
        <f t="shared" si="60"/>
        <v>300</v>
      </c>
      <c r="P93" s="18">
        <f>frq!C93</f>
        <v>1</v>
      </c>
      <c r="Q93" s="15">
        <f t="shared" si="33"/>
        <v>300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300</v>
      </c>
      <c r="X93" s="8">
        <f t="shared" si="36"/>
        <v>30.19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30.19</v>
      </c>
      <c r="AE93" s="8">
        <f t="shared" si="43"/>
        <v>30.19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30.19</v>
      </c>
      <c r="AL93" s="8">
        <f t="shared" si="35"/>
        <v>239.62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239.62</v>
      </c>
      <c r="AT93" s="8">
        <v>30.19</v>
      </c>
      <c r="AU93" s="8">
        <v>30.19</v>
      </c>
      <c r="AW93" s="204">
        <v>30.19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30.19</v>
      </c>
      <c r="BD93" s="204">
        <v>30.19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30.19</v>
      </c>
      <c r="BL93" s="8">
        <f t="shared" si="53"/>
        <v>30.19</v>
      </c>
      <c r="BM93" s="8">
        <f t="shared" si="54"/>
        <v>30.19</v>
      </c>
      <c r="BN93" s="8">
        <f t="shared" si="55"/>
        <v>30.19</v>
      </c>
      <c r="BO93" s="8">
        <f t="shared" si="56"/>
        <v>30.19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'[3]19'!B96</f>
        <v>320</v>
      </c>
      <c r="C94" s="16">
        <f>'[3]19'!C96</f>
        <v>0</v>
      </c>
      <c r="D94" s="16">
        <f>'[3]19'!D96</f>
        <v>0</v>
      </c>
      <c r="E94" s="16">
        <f>'[3]19'!E96</f>
        <v>0</v>
      </c>
      <c r="F94" s="16">
        <f>'[3]19'!F96</f>
        <v>940</v>
      </c>
      <c r="G94" s="16">
        <f>'[3]19'!G96</f>
        <v>0</v>
      </c>
      <c r="H94" s="17">
        <f t="shared" si="59"/>
        <v>1260</v>
      </c>
      <c r="I94" s="15">
        <f>'[3]19'!J96</f>
        <v>300</v>
      </c>
      <c r="J94" s="16">
        <f>'[3]19'!K96</f>
        <v>0</v>
      </c>
      <c r="K94" s="16">
        <f>'[3]19'!L96</f>
        <v>0</v>
      </c>
      <c r="L94" s="16">
        <f>'[3]19'!M96</f>
        <v>0</v>
      </c>
      <c r="M94" s="16">
        <f>'[3]19'!N96</f>
        <v>0</v>
      </c>
      <c r="N94" s="16">
        <f>'[3]19'!O96</f>
        <v>0</v>
      </c>
      <c r="O94" s="17">
        <f t="shared" si="60"/>
        <v>300</v>
      </c>
      <c r="P94" s="18">
        <f>frq!C94</f>
        <v>1</v>
      </c>
      <c r="Q94" s="15">
        <f t="shared" si="33"/>
        <v>300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300</v>
      </c>
      <c r="X94" s="8">
        <f t="shared" si="36"/>
        <v>30.19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30.19</v>
      </c>
      <c r="AE94" s="8">
        <f t="shared" si="43"/>
        <v>30.19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30.19</v>
      </c>
      <c r="AL94" s="8">
        <f t="shared" si="35"/>
        <v>239.62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239.62</v>
      </c>
      <c r="AT94" s="8">
        <v>30.19</v>
      </c>
      <c r="AU94" s="8">
        <v>30.19</v>
      </c>
      <c r="AW94" s="204">
        <v>30.19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30.19</v>
      </c>
      <c r="BD94" s="204">
        <v>30.19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30.19</v>
      </c>
      <c r="BL94" s="8">
        <f t="shared" si="53"/>
        <v>30.19</v>
      </c>
      <c r="BM94" s="8">
        <f t="shared" si="54"/>
        <v>30.19</v>
      </c>
      <c r="BN94" s="8">
        <f t="shared" si="55"/>
        <v>30.19</v>
      </c>
      <c r="BO94" s="8">
        <f t="shared" si="56"/>
        <v>30.19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'[3]19'!B97</f>
        <v>320</v>
      </c>
      <c r="C95" s="16">
        <f>'[3]19'!C97</f>
        <v>0</v>
      </c>
      <c r="D95" s="16">
        <f>'[3]19'!D97</f>
        <v>0</v>
      </c>
      <c r="E95" s="16">
        <f>'[3]19'!E97</f>
        <v>0</v>
      </c>
      <c r="F95" s="16">
        <f>'[3]19'!F97</f>
        <v>940</v>
      </c>
      <c r="G95" s="16">
        <f>'[3]19'!G97</f>
        <v>0</v>
      </c>
      <c r="H95" s="17">
        <f t="shared" si="59"/>
        <v>1260</v>
      </c>
      <c r="I95" s="15">
        <f>'[3]19'!J97</f>
        <v>300</v>
      </c>
      <c r="J95" s="16">
        <f>'[3]19'!K97</f>
        <v>0</v>
      </c>
      <c r="K95" s="16">
        <f>'[3]19'!L97</f>
        <v>0</v>
      </c>
      <c r="L95" s="16">
        <f>'[3]19'!M97</f>
        <v>0</v>
      </c>
      <c r="M95" s="16">
        <f>'[3]19'!N97</f>
        <v>0</v>
      </c>
      <c r="N95" s="16">
        <f>'[3]19'!O97</f>
        <v>0</v>
      </c>
      <c r="O95" s="17">
        <f t="shared" si="60"/>
        <v>300</v>
      </c>
      <c r="P95" s="18">
        <f>frq!C95</f>
        <v>1</v>
      </c>
      <c r="Q95" s="15">
        <f t="shared" si="33"/>
        <v>300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300</v>
      </c>
      <c r="X95" s="8">
        <f t="shared" si="36"/>
        <v>30.19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30.19</v>
      </c>
      <c r="AE95" s="8">
        <f t="shared" si="43"/>
        <v>30.19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30.19</v>
      </c>
      <c r="AL95" s="8">
        <f t="shared" si="35"/>
        <v>239.62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239.62</v>
      </c>
      <c r="AT95" s="8">
        <v>30.19</v>
      </c>
      <c r="AU95" s="8">
        <v>30.19</v>
      </c>
      <c r="AW95" s="204">
        <v>30.19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30.19</v>
      </c>
      <c r="BD95" s="204">
        <v>30.19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30.19</v>
      </c>
      <c r="BL95" s="8">
        <f t="shared" si="53"/>
        <v>30.19</v>
      </c>
      <c r="BM95" s="8">
        <f t="shared" si="54"/>
        <v>30.19</v>
      </c>
      <c r="BN95" s="8">
        <f t="shared" si="55"/>
        <v>30.19</v>
      </c>
      <c r="BO95" s="8">
        <f t="shared" si="56"/>
        <v>30.19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'[3]19'!B98</f>
        <v>320</v>
      </c>
      <c r="C96" s="16">
        <f>'[3]19'!C98</f>
        <v>0</v>
      </c>
      <c r="D96" s="16">
        <f>'[3]19'!D98</f>
        <v>0</v>
      </c>
      <c r="E96" s="16">
        <f>'[3]19'!E98</f>
        <v>0</v>
      </c>
      <c r="F96" s="16">
        <f>'[3]19'!F98</f>
        <v>940</v>
      </c>
      <c r="G96" s="16">
        <f>'[3]19'!G98</f>
        <v>0</v>
      </c>
      <c r="H96" s="17">
        <f t="shared" si="59"/>
        <v>1260</v>
      </c>
      <c r="I96" s="15">
        <f>'[3]19'!J98</f>
        <v>300</v>
      </c>
      <c r="J96" s="16">
        <f>'[3]19'!K98</f>
        <v>0</v>
      </c>
      <c r="K96" s="16">
        <f>'[3]19'!L98</f>
        <v>0</v>
      </c>
      <c r="L96" s="16">
        <f>'[3]19'!M98</f>
        <v>0</v>
      </c>
      <c r="M96" s="16">
        <f>'[3]19'!N98</f>
        <v>0</v>
      </c>
      <c r="N96" s="16">
        <f>'[3]19'!O98</f>
        <v>0</v>
      </c>
      <c r="O96" s="17">
        <f t="shared" si="60"/>
        <v>300</v>
      </c>
      <c r="P96" s="18">
        <f>frq!C96</f>
        <v>1</v>
      </c>
      <c r="Q96" s="15">
        <f t="shared" si="33"/>
        <v>300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300</v>
      </c>
      <c r="X96" s="8">
        <f t="shared" si="36"/>
        <v>30.19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30.19</v>
      </c>
      <c r="AE96" s="8">
        <f t="shared" si="43"/>
        <v>30.19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30.19</v>
      </c>
      <c r="AL96" s="8">
        <f t="shared" si="35"/>
        <v>239.62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239.62</v>
      </c>
      <c r="AT96" s="8">
        <v>30.19</v>
      </c>
      <c r="AU96" s="8">
        <v>30.19</v>
      </c>
      <c r="AW96" s="204">
        <v>30.19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30.19</v>
      </c>
      <c r="BD96" s="204">
        <v>30.19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30.19</v>
      </c>
      <c r="BL96" s="8">
        <f t="shared" si="53"/>
        <v>30.19</v>
      </c>
      <c r="BM96" s="8">
        <f t="shared" si="54"/>
        <v>30.19</v>
      </c>
      <c r="BN96" s="8">
        <f t="shared" si="55"/>
        <v>30.19</v>
      </c>
      <c r="BO96" s="8">
        <f t="shared" si="56"/>
        <v>30.19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'[3]19'!B99</f>
        <v>320</v>
      </c>
      <c r="C97" s="16">
        <f>'[3]19'!C99</f>
        <v>0</v>
      </c>
      <c r="D97" s="16">
        <f>'[3]19'!D99</f>
        <v>0</v>
      </c>
      <c r="E97" s="16">
        <f>'[3]19'!E99</f>
        <v>0</v>
      </c>
      <c r="F97" s="16">
        <f>'[3]19'!F99</f>
        <v>940</v>
      </c>
      <c r="G97" s="16">
        <f>'[3]19'!G99</f>
        <v>0</v>
      </c>
      <c r="H97" s="17">
        <f t="shared" si="59"/>
        <v>1260</v>
      </c>
      <c r="I97" s="15">
        <f>'[3]19'!J99</f>
        <v>300</v>
      </c>
      <c r="J97" s="16">
        <f>'[3]19'!K99</f>
        <v>0</v>
      </c>
      <c r="K97" s="16">
        <f>'[3]19'!L99</f>
        <v>0</v>
      </c>
      <c r="L97" s="16">
        <f>'[3]19'!M99</f>
        <v>0</v>
      </c>
      <c r="M97" s="16">
        <f>'[3]19'!N99</f>
        <v>0</v>
      </c>
      <c r="N97" s="16">
        <f>'[3]19'!O99</f>
        <v>0</v>
      </c>
      <c r="O97" s="17">
        <f t="shared" si="60"/>
        <v>300</v>
      </c>
      <c r="P97" s="18">
        <f>frq!C97</f>
        <v>1</v>
      </c>
      <c r="Q97" s="15">
        <f t="shared" si="33"/>
        <v>300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300</v>
      </c>
      <c r="X97" s="8">
        <f t="shared" si="36"/>
        <v>30.19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30.19</v>
      </c>
      <c r="AE97" s="8">
        <f t="shared" si="43"/>
        <v>30.19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30.19</v>
      </c>
      <c r="AL97" s="8">
        <f t="shared" si="35"/>
        <v>239.62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239.62</v>
      </c>
      <c r="AT97" s="8">
        <v>30.19</v>
      </c>
      <c r="AU97" s="8">
        <v>30.19</v>
      </c>
      <c r="AW97" s="204">
        <v>30.19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30.19</v>
      </c>
      <c r="BD97" s="204">
        <v>30.19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30.19</v>
      </c>
      <c r="BL97" s="8">
        <f t="shared" si="53"/>
        <v>30.19</v>
      </c>
      <c r="BM97" s="8">
        <f t="shared" si="54"/>
        <v>30.19</v>
      </c>
      <c r="BN97" s="8">
        <f t="shared" si="55"/>
        <v>30.19</v>
      </c>
      <c r="BO97" s="8">
        <f t="shared" si="56"/>
        <v>30.19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'[3]19'!B100</f>
        <v>320</v>
      </c>
      <c r="C98" s="16">
        <f>'[3]19'!C100</f>
        <v>0</v>
      </c>
      <c r="D98" s="16">
        <f>'[3]19'!D100</f>
        <v>0</v>
      </c>
      <c r="E98" s="16">
        <f>'[3]19'!E100</f>
        <v>0</v>
      </c>
      <c r="F98" s="16">
        <f>'[3]19'!F100</f>
        <v>940</v>
      </c>
      <c r="G98" s="16">
        <f>'[3]19'!G100</f>
        <v>0</v>
      </c>
      <c r="H98" s="17">
        <f t="shared" si="59"/>
        <v>1260</v>
      </c>
      <c r="I98" s="15">
        <f>'[3]19'!J100</f>
        <v>300</v>
      </c>
      <c r="J98" s="16">
        <f>'[3]19'!K100</f>
        <v>0</v>
      </c>
      <c r="K98" s="16">
        <f>'[3]19'!L100</f>
        <v>0</v>
      </c>
      <c r="L98" s="16">
        <f>'[3]19'!M100</f>
        <v>0</v>
      </c>
      <c r="M98" s="16">
        <f>'[3]19'!N100</f>
        <v>0</v>
      </c>
      <c r="N98" s="16">
        <f>'[3]19'!O100</f>
        <v>0</v>
      </c>
      <c r="O98" s="17">
        <f t="shared" si="60"/>
        <v>300</v>
      </c>
      <c r="P98" s="18">
        <f>frq!C98</f>
        <v>1</v>
      </c>
      <c r="Q98" s="15">
        <f t="shared" si="33"/>
        <v>300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300</v>
      </c>
      <c r="X98" s="8">
        <f t="shared" si="36"/>
        <v>30.19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30.19</v>
      </c>
      <c r="AE98" s="8">
        <f t="shared" si="43"/>
        <v>30.19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30.19</v>
      </c>
      <c r="AL98" s="8">
        <f t="shared" si="35"/>
        <v>239.62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239.62</v>
      </c>
      <c r="AT98" s="8">
        <v>30.19</v>
      </c>
      <c r="AU98" s="8">
        <v>30.19</v>
      </c>
      <c r="AW98" s="204">
        <v>30.19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30.19</v>
      </c>
      <c r="BD98" s="204">
        <v>30.19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30.19</v>
      </c>
      <c r="BL98" s="8">
        <f t="shared" si="53"/>
        <v>30.19</v>
      </c>
      <c r="BM98" s="8">
        <f t="shared" si="54"/>
        <v>30.19</v>
      </c>
      <c r="BN98" s="8">
        <f t="shared" si="55"/>
        <v>30.19</v>
      </c>
      <c r="BO98" s="8">
        <f t="shared" si="56"/>
        <v>30.19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30.12</v>
      </c>
      <c r="I99" s="15">
        <f t="shared" si="62"/>
        <v>6.9333270000000002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6.9333270000000002</v>
      </c>
      <c r="P99" s="15">
        <f t="shared" si="62"/>
        <v>2.4E-2</v>
      </c>
      <c r="Q99" s="15">
        <f t="shared" si="62"/>
        <v>6.9333270000000002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6.9333270000000002</v>
      </c>
      <c r="X99" s="15">
        <f t="shared" si="62"/>
        <v>0.68566749999999943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0.68566749999999943</v>
      </c>
      <c r="AE99" s="15">
        <f t="shared" si="62"/>
        <v>0.74329749999999928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0.74329749999999928</v>
      </c>
      <c r="AL99" s="15">
        <f t="shared" si="62"/>
        <v>5.5043619999999942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5.5043619999999942</v>
      </c>
      <c r="AS99" s="15">
        <f t="shared" si="62"/>
        <v>0</v>
      </c>
      <c r="AT99" s="15">
        <f t="shared" si="62"/>
        <v>0.69605749999999933</v>
      </c>
      <c r="AU99" s="15">
        <f t="shared" si="62"/>
        <v>0.74329749999999928</v>
      </c>
      <c r="AV99" s="15">
        <f t="shared" si="62"/>
        <v>0</v>
      </c>
      <c r="AW99" s="15">
        <f t="shared" si="62"/>
        <v>0.68566749999999943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0.68566749999999943</v>
      </c>
      <c r="BD99" s="15">
        <f t="shared" si="62"/>
        <v>0.74329749999999928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0.74329749999999928</v>
      </c>
      <c r="BK99" s="15"/>
      <c r="BL99" s="15">
        <f t="shared" si="63"/>
        <v>0.69605749999999933</v>
      </c>
      <c r="BM99" s="15">
        <f t="shared" si="63"/>
        <v>0.74329749999999928</v>
      </c>
      <c r="BN99" s="15">
        <f t="shared" si="63"/>
        <v>0.68566749999999943</v>
      </c>
      <c r="BO99" s="15">
        <f t="shared" si="63"/>
        <v>0.74329749999999928</v>
      </c>
      <c r="BP99" s="15">
        <f t="shared" si="63"/>
        <v>1.039E-2</v>
      </c>
      <c r="BQ99" s="15">
        <f t="shared" si="63"/>
        <v>0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44792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44792</v>
      </c>
      <c r="B1" s="80" t="s">
        <v>368</v>
      </c>
      <c r="C1" s="80" t="s">
        <v>368</v>
      </c>
      <c r="D1" s="80" t="s">
        <v>368</v>
      </c>
      <c r="E1" s="173"/>
      <c r="F1" s="173"/>
      <c r="G1" s="173"/>
      <c r="H1" s="174"/>
    </row>
    <row r="2" spans="1:8">
      <c r="A2" s="8" t="s">
        <v>164</v>
      </c>
      <c r="B2" s="174" t="s">
        <v>369</v>
      </c>
      <c r="C2" s="174" t="s">
        <v>370</v>
      </c>
      <c r="D2" s="174" t="s">
        <v>371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120</v>
      </c>
      <c r="E3">
        <f>PPCL!N3</f>
        <v>0</v>
      </c>
      <c r="F3">
        <f>B3+C3</f>
        <v>120</v>
      </c>
      <c r="G3">
        <f>D3+E3</f>
        <v>120</v>
      </c>
      <c r="H3" s="154"/>
      <c r="I3">
        <f>BRPL_EOD!AG3+BRPL_EOD!AH3</f>
        <v>33.950000000000003</v>
      </c>
      <c r="J3">
        <f>BYPL_EOD!AG3+BYPL_EOD!AH3</f>
        <v>19.28</v>
      </c>
      <c r="K3">
        <f>MES_EOD!AG3+MES_EOD!AH3</f>
        <v>7.27</v>
      </c>
      <c r="L3">
        <f>NDMC_EOD!AG3+NDMC_EOD!AH3</f>
        <v>36.36</v>
      </c>
      <c r="M3">
        <f>TPDDL_EOD!AG3+TPDDL_EOD!AH3</f>
        <v>23.14</v>
      </c>
      <c r="N3">
        <f t="shared" ref="N3:N66" si="0">SUM(I3:M3)</f>
        <v>120</v>
      </c>
      <c r="O3" s="154">
        <f t="shared" ref="O3:O66" si="1">G3-N3</f>
        <v>0</v>
      </c>
      <c r="P3">
        <v>33.950000000000003</v>
      </c>
      <c r="Q3">
        <v>19.28</v>
      </c>
      <c r="R3">
        <v>7.27</v>
      </c>
      <c r="S3">
        <v>36.36</v>
      </c>
      <c r="T3">
        <v>23.14</v>
      </c>
      <c r="U3" s="156">
        <f t="shared" ref="U3:U66" si="2">SUM(P3:T3)</f>
        <v>120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120</v>
      </c>
      <c r="E4">
        <f>PPCL!N4</f>
        <v>0</v>
      </c>
      <c r="F4">
        <f t="shared" ref="F4:F67" si="4">B4+C4</f>
        <v>120</v>
      </c>
      <c r="G4">
        <f t="shared" ref="G4:G67" si="5">D4+E4</f>
        <v>120</v>
      </c>
      <c r="H4" s="154"/>
      <c r="I4">
        <f>BRPL_EOD!AG4+BRPL_EOD!AH4</f>
        <v>33.950000000000003</v>
      </c>
      <c r="J4">
        <f>BYPL_EOD!AG4+BYPL_EOD!AH4</f>
        <v>19.28</v>
      </c>
      <c r="K4">
        <f>MES_EOD!AG4+MES_EOD!AH4</f>
        <v>7.27</v>
      </c>
      <c r="L4">
        <f>NDMC_EOD!AG4+NDMC_EOD!AH4</f>
        <v>36.36</v>
      </c>
      <c r="M4">
        <f>TPDDL_EOD!AG4+TPDDL_EOD!AH4</f>
        <v>23.14</v>
      </c>
      <c r="N4">
        <f t="shared" si="0"/>
        <v>120</v>
      </c>
      <c r="O4" s="154">
        <f t="shared" si="1"/>
        <v>0</v>
      </c>
      <c r="P4">
        <v>33.950000000000003</v>
      </c>
      <c r="Q4">
        <v>19.28</v>
      </c>
      <c r="R4">
        <v>7.27</v>
      </c>
      <c r="S4">
        <v>36.36</v>
      </c>
      <c r="T4">
        <v>23.14</v>
      </c>
      <c r="U4" s="156">
        <f t="shared" si="2"/>
        <v>120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120</v>
      </c>
      <c r="E5">
        <f>PPCL!N5</f>
        <v>0</v>
      </c>
      <c r="F5">
        <f t="shared" si="4"/>
        <v>120</v>
      </c>
      <c r="G5">
        <f t="shared" si="5"/>
        <v>120</v>
      </c>
      <c r="H5" s="154"/>
      <c r="I5">
        <f>BRPL_EOD!AG5+BRPL_EOD!AH5</f>
        <v>33.950000000000003</v>
      </c>
      <c r="J5">
        <f>BYPL_EOD!AG5+BYPL_EOD!AH5</f>
        <v>19.28</v>
      </c>
      <c r="K5">
        <f>MES_EOD!AG5+MES_EOD!AH5</f>
        <v>7.27</v>
      </c>
      <c r="L5">
        <f>NDMC_EOD!AG5+NDMC_EOD!AH5</f>
        <v>36.36</v>
      </c>
      <c r="M5">
        <f>TPDDL_EOD!AG5+TPDDL_EOD!AH5</f>
        <v>23.14</v>
      </c>
      <c r="N5">
        <f t="shared" si="0"/>
        <v>120</v>
      </c>
      <c r="O5" s="154">
        <f t="shared" si="1"/>
        <v>0</v>
      </c>
      <c r="P5">
        <v>33.950000000000003</v>
      </c>
      <c r="Q5">
        <v>19.28</v>
      </c>
      <c r="R5">
        <v>7.27</v>
      </c>
      <c r="S5">
        <v>36.36</v>
      </c>
      <c r="T5">
        <v>23.14</v>
      </c>
      <c r="U5" s="156">
        <f t="shared" si="2"/>
        <v>120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120</v>
      </c>
      <c r="E6">
        <f>PPCL!N6</f>
        <v>0</v>
      </c>
      <c r="F6">
        <f t="shared" si="4"/>
        <v>120</v>
      </c>
      <c r="G6">
        <f t="shared" si="5"/>
        <v>120</v>
      </c>
      <c r="H6" s="154"/>
      <c r="I6">
        <f>BRPL_EOD!AG6+BRPL_EOD!AH6</f>
        <v>33.950000000000003</v>
      </c>
      <c r="J6">
        <f>BYPL_EOD!AG6+BYPL_EOD!AH6</f>
        <v>19.28</v>
      </c>
      <c r="K6">
        <f>MES_EOD!AG6+MES_EOD!AH6</f>
        <v>7.27</v>
      </c>
      <c r="L6">
        <f>NDMC_EOD!AG6+NDMC_EOD!AH6</f>
        <v>36.36</v>
      </c>
      <c r="M6">
        <f>TPDDL_EOD!AG6+TPDDL_EOD!AH6</f>
        <v>23.14</v>
      </c>
      <c r="N6">
        <f t="shared" si="0"/>
        <v>120</v>
      </c>
      <c r="O6" s="154">
        <f t="shared" si="1"/>
        <v>0</v>
      </c>
      <c r="P6">
        <v>33.950000000000003</v>
      </c>
      <c r="Q6">
        <v>19.28</v>
      </c>
      <c r="R6">
        <v>7.27</v>
      </c>
      <c r="S6">
        <v>36.36</v>
      </c>
      <c r="T6">
        <v>23.14</v>
      </c>
      <c r="U6" s="156">
        <f t="shared" si="2"/>
        <v>120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120</v>
      </c>
      <c r="E7">
        <f>PPCL!N7</f>
        <v>0</v>
      </c>
      <c r="F7">
        <f t="shared" si="4"/>
        <v>120</v>
      </c>
      <c r="G7">
        <f t="shared" si="5"/>
        <v>120</v>
      </c>
      <c r="H7" s="154"/>
      <c r="I7">
        <f>BRPL_EOD!AG7+BRPL_EOD!AH7</f>
        <v>33.950000000000003</v>
      </c>
      <c r="J7">
        <f>BYPL_EOD!AG7+BYPL_EOD!AH7</f>
        <v>19.28</v>
      </c>
      <c r="K7">
        <f>MES_EOD!AG7+MES_EOD!AH7</f>
        <v>7.27</v>
      </c>
      <c r="L7">
        <f>NDMC_EOD!AG7+NDMC_EOD!AH7</f>
        <v>36.36</v>
      </c>
      <c r="M7">
        <f>TPDDL_EOD!AG7+TPDDL_EOD!AH7</f>
        <v>23.14</v>
      </c>
      <c r="N7">
        <f t="shared" si="0"/>
        <v>120</v>
      </c>
      <c r="O7" s="154">
        <f t="shared" si="1"/>
        <v>0</v>
      </c>
      <c r="P7">
        <v>33.950000000000003</v>
      </c>
      <c r="Q7">
        <v>19.28</v>
      </c>
      <c r="R7">
        <v>7.27</v>
      </c>
      <c r="S7">
        <v>36.36</v>
      </c>
      <c r="T7">
        <v>23.14</v>
      </c>
      <c r="U7" s="156">
        <f t="shared" si="2"/>
        <v>120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120</v>
      </c>
      <c r="E8">
        <f>PPCL!N8</f>
        <v>0</v>
      </c>
      <c r="F8">
        <f t="shared" si="4"/>
        <v>120</v>
      </c>
      <c r="G8">
        <f t="shared" si="5"/>
        <v>120</v>
      </c>
      <c r="H8" s="154"/>
      <c r="I8">
        <f>BRPL_EOD!AG8+BRPL_EOD!AH8</f>
        <v>33.950000000000003</v>
      </c>
      <c r="J8">
        <f>BYPL_EOD!AG8+BYPL_EOD!AH8</f>
        <v>19.28</v>
      </c>
      <c r="K8">
        <f>MES_EOD!AG8+MES_EOD!AH8</f>
        <v>7.27</v>
      </c>
      <c r="L8">
        <f>NDMC_EOD!AG8+NDMC_EOD!AH8</f>
        <v>36.36</v>
      </c>
      <c r="M8">
        <f>TPDDL_EOD!AG8+TPDDL_EOD!AH8</f>
        <v>23.14</v>
      </c>
      <c r="N8">
        <f t="shared" si="0"/>
        <v>120</v>
      </c>
      <c r="O8" s="154">
        <f t="shared" si="1"/>
        <v>0</v>
      </c>
      <c r="P8">
        <v>33.950000000000003</v>
      </c>
      <c r="Q8">
        <v>19.28</v>
      </c>
      <c r="R8">
        <v>7.27</v>
      </c>
      <c r="S8">
        <v>36.36</v>
      </c>
      <c r="T8">
        <v>23.14</v>
      </c>
      <c r="U8" s="156">
        <f t="shared" si="2"/>
        <v>120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120</v>
      </c>
      <c r="E9">
        <f>PPCL!N9</f>
        <v>0</v>
      </c>
      <c r="F9">
        <f t="shared" si="4"/>
        <v>120</v>
      </c>
      <c r="G9">
        <f t="shared" si="5"/>
        <v>120</v>
      </c>
      <c r="H9" s="154"/>
      <c r="I9">
        <f>BRPL_EOD!AG9+BRPL_EOD!AH9</f>
        <v>33.950000000000003</v>
      </c>
      <c r="J9">
        <f>BYPL_EOD!AG9+BYPL_EOD!AH9</f>
        <v>19.28</v>
      </c>
      <c r="K9">
        <f>MES_EOD!AG9+MES_EOD!AH9</f>
        <v>7.27</v>
      </c>
      <c r="L9">
        <f>NDMC_EOD!AG9+NDMC_EOD!AH9</f>
        <v>36.36</v>
      </c>
      <c r="M9">
        <f>TPDDL_EOD!AG9+TPDDL_EOD!AH9</f>
        <v>23.14</v>
      </c>
      <c r="N9">
        <f t="shared" si="0"/>
        <v>120</v>
      </c>
      <c r="O9" s="154">
        <f t="shared" si="1"/>
        <v>0</v>
      </c>
      <c r="P9">
        <v>33.950000000000003</v>
      </c>
      <c r="Q9">
        <v>19.28</v>
      </c>
      <c r="R9">
        <v>7.27</v>
      </c>
      <c r="S9">
        <v>36.36</v>
      </c>
      <c r="T9">
        <v>23.14</v>
      </c>
      <c r="U9" s="156">
        <f t="shared" si="2"/>
        <v>120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120</v>
      </c>
      <c r="E10">
        <f>PPCL!N10</f>
        <v>0</v>
      </c>
      <c r="F10">
        <f t="shared" si="4"/>
        <v>120</v>
      </c>
      <c r="G10">
        <f t="shared" si="5"/>
        <v>120</v>
      </c>
      <c r="H10" s="154"/>
      <c r="I10">
        <f>BRPL_EOD!AG10+BRPL_EOD!AH10</f>
        <v>33.950000000000003</v>
      </c>
      <c r="J10">
        <f>BYPL_EOD!AG10+BYPL_EOD!AH10</f>
        <v>19.28</v>
      </c>
      <c r="K10">
        <f>MES_EOD!AG10+MES_EOD!AH10</f>
        <v>7.27</v>
      </c>
      <c r="L10">
        <f>NDMC_EOD!AG10+NDMC_EOD!AH10</f>
        <v>36.36</v>
      </c>
      <c r="M10">
        <f>TPDDL_EOD!AG10+TPDDL_EOD!AH10</f>
        <v>23.14</v>
      </c>
      <c r="N10">
        <f t="shared" si="0"/>
        <v>120</v>
      </c>
      <c r="O10" s="154">
        <f t="shared" si="1"/>
        <v>0</v>
      </c>
      <c r="P10">
        <v>33.950000000000003</v>
      </c>
      <c r="Q10">
        <v>19.28</v>
      </c>
      <c r="R10">
        <v>7.27</v>
      </c>
      <c r="S10">
        <v>36.36</v>
      </c>
      <c r="T10">
        <v>23.14</v>
      </c>
      <c r="U10" s="156">
        <f t="shared" si="2"/>
        <v>120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120</v>
      </c>
      <c r="E11">
        <f>PPCL!N11</f>
        <v>0</v>
      </c>
      <c r="F11">
        <f t="shared" si="4"/>
        <v>120</v>
      </c>
      <c r="G11">
        <f t="shared" si="5"/>
        <v>120</v>
      </c>
      <c r="H11" s="154"/>
      <c r="I11">
        <f>BRPL_EOD!AG11+BRPL_EOD!AH11</f>
        <v>33.950000000000003</v>
      </c>
      <c r="J11">
        <f>BYPL_EOD!AG11+BYPL_EOD!AH11</f>
        <v>19.28</v>
      </c>
      <c r="K11">
        <f>MES_EOD!AG11+MES_EOD!AH11</f>
        <v>7.27</v>
      </c>
      <c r="L11">
        <f>NDMC_EOD!AG11+NDMC_EOD!AH11</f>
        <v>36.36</v>
      </c>
      <c r="M11">
        <f>TPDDL_EOD!AG11+TPDDL_EOD!AH11</f>
        <v>23.14</v>
      </c>
      <c r="N11">
        <f t="shared" si="0"/>
        <v>120</v>
      </c>
      <c r="O11" s="154">
        <f t="shared" si="1"/>
        <v>0</v>
      </c>
      <c r="P11">
        <v>33.950000000000003</v>
      </c>
      <c r="Q11">
        <v>19.28</v>
      </c>
      <c r="R11">
        <v>7.27</v>
      </c>
      <c r="S11">
        <v>36.36</v>
      </c>
      <c r="T11">
        <v>23.14</v>
      </c>
      <c r="U11" s="156">
        <f t="shared" si="2"/>
        <v>120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120</v>
      </c>
      <c r="E12">
        <f>PPCL!N12</f>
        <v>0</v>
      </c>
      <c r="F12">
        <f t="shared" si="4"/>
        <v>120</v>
      </c>
      <c r="G12">
        <f t="shared" si="5"/>
        <v>120</v>
      </c>
      <c r="H12" s="154"/>
      <c r="I12">
        <f>BRPL_EOD!AG12+BRPL_EOD!AH12</f>
        <v>33.950000000000003</v>
      </c>
      <c r="J12">
        <f>BYPL_EOD!AG12+BYPL_EOD!AH12</f>
        <v>19.28</v>
      </c>
      <c r="K12">
        <f>MES_EOD!AG12+MES_EOD!AH12</f>
        <v>7.27</v>
      </c>
      <c r="L12">
        <f>NDMC_EOD!AG12+NDMC_EOD!AH12</f>
        <v>36.36</v>
      </c>
      <c r="M12">
        <f>TPDDL_EOD!AG12+TPDDL_EOD!AH12</f>
        <v>23.14</v>
      </c>
      <c r="N12">
        <f t="shared" si="0"/>
        <v>120</v>
      </c>
      <c r="O12" s="154">
        <f t="shared" si="1"/>
        <v>0</v>
      </c>
      <c r="P12">
        <v>33.950000000000003</v>
      </c>
      <c r="Q12">
        <v>19.28</v>
      </c>
      <c r="R12">
        <v>7.27</v>
      </c>
      <c r="S12">
        <v>36.36</v>
      </c>
      <c r="T12">
        <v>23.14</v>
      </c>
      <c r="U12" s="156">
        <f t="shared" si="2"/>
        <v>120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120</v>
      </c>
      <c r="E13">
        <f>PPCL!N13</f>
        <v>0</v>
      </c>
      <c r="F13">
        <f t="shared" si="4"/>
        <v>120</v>
      </c>
      <c r="G13">
        <f t="shared" si="5"/>
        <v>120</v>
      </c>
      <c r="H13" s="154"/>
      <c r="I13">
        <f>BRPL_EOD!AG13+BRPL_EOD!AH13</f>
        <v>33.950000000000003</v>
      </c>
      <c r="J13">
        <f>BYPL_EOD!AG13+BYPL_EOD!AH13</f>
        <v>19.28</v>
      </c>
      <c r="K13">
        <f>MES_EOD!AG13+MES_EOD!AH13</f>
        <v>7.27</v>
      </c>
      <c r="L13">
        <f>NDMC_EOD!AG13+NDMC_EOD!AH13</f>
        <v>36.36</v>
      </c>
      <c r="M13">
        <f>TPDDL_EOD!AG13+TPDDL_EOD!AH13</f>
        <v>23.14</v>
      </c>
      <c r="N13">
        <f t="shared" si="0"/>
        <v>120</v>
      </c>
      <c r="O13" s="154">
        <f t="shared" si="1"/>
        <v>0</v>
      </c>
      <c r="P13">
        <v>33.950000000000003</v>
      </c>
      <c r="Q13">
        <v>19.28</v>
      </c>
      <c r="R13">
        <v>7.27</v>
      </c>
      <c r="S13">
        <v>36.36</v>
      </c>
      <c r="T13">
        <v>23.14</v>
      </c>
      <c r="U13" s="156">
        <f t="shared" si="2"/>
        <v>120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120</v>
      </c>
      <c r="E14">
        <f>PPCL!N14</f>
        <v>0</v>
      </c>
      <c r="F14">
        <f t="shared" si="4"/>
        <v>120</v>
      </c>
      <c r="G14">
        <f t="shared" si="5"/>
        <v>120</v>
      </c>
      <c r="H14" s="154"/>
      <c r="I14">
        <f>BRPL_EOD!AG14+BRPL_EOD!AH14</f>
        <v>33.950000000000003</v>
      </c>
      <c r="J14">
        <f>BYPL_EOD!AG14+BYPL_EOD!AH14</f>
        <v>19.28</v>
      </c>
      <c r="K14">
        <f>MES_EOD!AG14+MES_EOD!AH14</f>
        <v>7.27</v>
      </c>
      <c r="L14">
        <f>NDMC_EOD!AG14+NDMC_EOD!AH14</f>
        <v>36.36</v>
      </c>
      <c r="M14">
        <f>TPDDL_EOD!AG14+TPDDL_EOD!AH14</f>
        <v>23.14</v>
      </c>
      <c r="N14">
        <f t="shared" si="0"/>
        <v>120</v>
      </c>
      <c r="O14" s="154">
        <f t="shared" si="1"/>
        <v>0</v>
      </c>
      <c r="P14">
        <v>33.950000000000003</v>
      </c>
      <c r="Q14">
        <v>19.28</v>
      </c>
      <c r="R14">
        <v>7.27</v>
      </c>
      <c r="S14">
        <v>36.36</v>
      </c>
      <c r="T14">
        <v>23.14</v>
      </c>
      <c r="U14" s="156">
        <f t="shared" si="2"/>
        <v>120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120</v>
      </c>
      <c r="E15">
        <f>PPCL!N15</f>
        <v>0</v>
      </c>
      <c r="F15">
        <f t="shared" si="4"/>
        <v>120</v>
      </c>
      <c r="G15">
        <f t="shared" si="5"/>
        <v>120</v>
      </c>
      <c r="H15" s="154"/>
      <c r="I15">
        <f>BRPL_EOD!AG15+BRPL_EOD!AH15</f>
        <v>33.950000000000003</v>
      </c>
      <c r="J15">
        <f>BYPL_EOD!AG15+BYPL_EOD!AH15</f>
        <v>19.28</v>
      </c>
      <c r="K15">
        <f>MES_EOD!AG15+MES_EOD!AH15</f>
        <v>7.27</v>
      </c>
      <c r="L15">
        <f>NDMC_EOD!AG15+NDMC_EOD!AH15</f>
        <v>36.36</v>
      </c>
      <c r="M15">
        <f>TPDDL_EOD!AG15+TPDDL_EOD!AH15</f>
        <v>23.14</v>
      </c>
      <c r="N15">
        <f t="shared" si="0"/>
        <v>120</v>
      </c>
      <c r="O15" s="154">
        <f t="shared" si="1"/>
        <v>0</v>
      </c>
      <c r="P15">
        <v>33.950000000000003</v>
      </c>
      <c r="Q15">
        <v>19.28</v>
      </c>
      <c r="R15">
        <v>7.27</v>
      </c>
      <c r="S15">
        <v>36.36</v>
      </c>
      <c r="T15">
        <v>23.14</v>
      </c>
      <c r="U15" s="156">
        <f t="shared" si="2"/>
        <v>120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120</v>
      </c>
      <c r="E16">
        <f>PPCL!N16</f>
        <v>0</v>
      </c>
      <c r="F16">
        <f t="shared" si="4"/>
        <v>120</v>
      </c>
      <c r="G16">
        <f t="shared" si="5"/>
        <v>120</v>
      </c>
      <c r="H16" s="154"/>
      <c r="I16">
        <f>BRPL_EOD!AG16+BRPL_EOD!AH16</f>
        <v>33.950000000000003</v>
      </c>
      <c r="J16">
        <f>BYPL_EOD!AG16+BYPL_EOD!AH16</f>
        <v>19.28</v>
      </c>
      <c r="K16">
        <f>MES_EOD!AG16+MES_EOD!AH16</f>
        <v>7.27</v>
      </c>
      <c r="L16">
        <f>NDMC_EOD!AG16+NDMC_EOD!AH16</f>
        <v>36.36</v>
      </c>
      <c r="M16">
        <f>TPDDL_EOD!AG16+TPDDL_EOD!AH16</f>
        <v>23.14</v>
      </c>
      <c r="N16">
        <f t="shared" si="0"/>
        <v>120</v>
      </c>
      <c r="O16" s="154">
        <f t="shared" si="1"/>
        <v>0</v>
      </c>
      <c r="P16">
        <v>33.950000000000003</v>
      </c>
      <c r="Q16">
        <v>19.28</v>
      </c>
      <c r="R16">
        <v>7.27</v>
      </c>
      <c r="S16">
        <v>36.36</v>
      </c>
      <c r="T16">
        <v>23.14</v>
      </c>
      <c r="U16" s="156">
        <f t="shared" si="2"/>
        <v>120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120</v>
      </c>
      <c r="E17">
        <f>PPCL!N17</f>
        <v>0</v>
      </c>
      <c r="F17">
        <f t="shared" si="4"/>
        <v>120</v>
      </c>
      <c r="G17">
        <f t="shared" si="5"/>
        <v>120</v>
      </c>
      <c r="H17" s="154"/>
      <c r="I17">
        <f>BRPL_EOD!AG17+BRPL_EOD!AH17</f>
        <v>33.950000000000003</v>
      </c>
      <c r="J17">
        <f>BYPL_EOD!AG17+BYPL_EOD!AH17</f>
        <v>19.28</v>
      </c>
      <c r="K17">
        <f>MES_EOD!AG17+MES_EOD!AH17</f>
        <v>7.27</v>
      </c>
      <c r="L17">
        <f>NDMC_EOD!AG17+NDMC_EOD!AH17</f>
        <v>36.36</v>
      </c>
      <c r="M17">
        <f>TPDDL_EOD!AG17+TPDDL_EOD!AH17</f>
        <v>23.14</v>
      </c>
      <c r="N17">
        <f t="shared" si="0"/>
        <v>120</v>
      </c>
      <c r="O17" s="154">
        <f t="shared" si="1"/>
        <v>0</v>
      </c>
      <c r="P17">
        <v>33.950000000000003</v>
      </c>
      <c r="Q17">
        <v>19.28</v>
      </c>
      <c r="R17">
        <v>7.27</v>
      </c>
      <c r="S17">
        <v>36.36</v>
      </c>
      <c r="T17">
        <v>23.14</v>
      </c>
      <c r="U17" s="156">
        <f t="shared" si="2"/>
        <v>120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120</v>
      </c>
      <c r="E18">
        <f>PPCL!N18</f>
        <v>0</v>
      </c>
      <c r="F18">
        <f t="shared" si="4"/>
        <v>120</v>
      </c>
      <c r="G18">
        <f t="shared" si="5"/>
        <v>120</v>
      </c>
      <c r="H18" s="154"/>
      <c r="I18">
        <f>BRPL_EOD!AG18+BRPL_EOD!AH18</f>
        <v>33.950000000000003</v>
      </c>
      <c r="J18">
        <f>BYPL_EOD!AG18+BYPL_EOD!AH18</f>
        <v>19.28</v>
      </c>
      <c r="K18">
        <f>MES_EOD!AG18+MES_EOD!AH18</f>
        <v>7.27</v>
      </c>
      <c r="L18">
        <f>NDMC_EOD!AG18+NDMC_EOD!AH18</f>
        <v>36.36</v>
      </c>
      <c r="M18">
        <f>TPDDL_EOD!AG18+TPDDL_EOD!AH18</f>
        <v>23.14</v>
      </c>
      <c r="N18">
        <f t="shared" si="0"/>
        <v>120</v>
      </c>
      <c r="O18" s="154">
        <f t="shared" si="1"/>
        <v>0</v>
      </c>
      <c r="P18">
        <v>33.950000000000003</v>
      </c>
      <c r="Q18">
        <v>19.28</v>
      </c>
      <c r="R18">
        <v>7.27</v>
      </c>
      <c r="S18">
        <v>36.36</v>
      </c>
      <c r="T18">
        <v>23.14</v>
      </c>
      <c r="U18" s="156">
        <f t="shared" si="2"/>
        <v>120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120</v>
      </c>
      <c r="E19">
        <f>PPCL!N19</f>
        <v>0</v>
      </c>
      <c r="F19">
        <f t="shared" si="4"/>
        <v>120</v>
      </c>
      <c r="G19">
        <f t="shared" si="5"/>
        <v>120</v>
      </c>
      <c r="H19" s="154"/>
      <c r="I19">
        <f>BRPL_EOD!AG19+BRPL_EOD!AH19</f>
        <v>33.950000000000003</v>
      </c>
      <c r="J19">
        <f>BYPL_EOD!AG19+BYPL_EOD!AH19</f>
        <v>19.28</v>
      </c>
      <c r="K19">
        <f>MES_EOD!AG19+MES_EOD!AH19</f>
        <v>7.27</v>
      </c>
      <c r="L19">
        <f>NDMC_EOD!AG19+NDMC_EOD!AH19</f>
        <v>36.36</v>
      </c>
      <c r="M19">
        <f>TPDDL_EOD!AG19+TPDDL_EOD!AH19</f>
        <v>23.14</v>
      </c>
      <c r="N19">
        <f t="shared" si="0"/>
        <v>120</v>
      </c>
      <c r="O19" s="154">
        <f t="shared" si="1"/>
        <v>0</v>
      </c>
      <c r="P19">
        <v>33.950000000000003</v>
      </c>
      <c r="Q19">
        <v>19.28</v>
      </c>
      <c r="R19">
        <v>7.27</v>
      </c>
      <c r="S19">
        <v>36.36</v>
      </c>
      <c r="T19">
        <v>23.14</v>
      </c>
      <c r="U19" s="156">
        <f t="shared" si="2"/>
        <v>120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120</v>
      </c>
      <c r="E20">
        <f>PPCL!N20</f>
        <v>0</v>
      </c>
      <c r="F20">
        <f t="shared" si="4"/>
        <v>120</v>
      </c>
      <c r="G20">
        <f t="shared" si="5"/>
        <v>120</v>
      </c>
      <c r="H20" s="154"/>
      <c r="I20">
        <f>BRPL_EOD!AG20+BRPL_EOD!AH20</f>
        <v>33.950000000000003</v>
      </c>
      <c r="J20">
        <f>BYPL_EOD!AG20+BYPL_EOD!AH20</f>
        <v>19.28</v>
      </c>
      <c r="K20">
        <f>MES_EOD!AG20+MES_EOD!AH20</f>
        <v>7.27</v>
      </c>
      <c r="L20">
        <f>NDMC_EOD!AG20+NDMC_EOD!AH20</f>
        <v>36.36</v>
      </c>
      <c r="M20">
        <f>TPDDL_EOD!AG20+TPDDL_EOD!AH20</f>
        <v>23.14</v>
      </c>
      <c r="N20">
        <f t="shared" si="0"/>
        <v>120</v>
      </c>
      <c r="O20" s="154">
        <f t="shared" si="1"/>
        <v>0</v>
      </c>
      <c r="P20">
        <v>33.950000000000003</v>
      </c>
      <c r="Q20">
        <v>19.28</v>
      </c>
      <c r="R20">
        <v>7.27</v>
      </c>
      <c r="S20">
        <v>36.36</v>
      </c>
      <c r="T20">
        <v>23.14</v>
      </c>
      <c r="U20" s="156">
        <f t="shared" si="2"/>
        <v>120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120</v>
      </c>
      <c r="E21">
        <f>PPCL!N21</f>
        <v>0</v>
      </c>
      <c r="F21">
        <f t="shared" si="4"/>
        <v>120</v>
      </c>
      <c r="G21">
        <f t="shared" si="5"/>
        <v>120</v>
      </c>
      <c r="H21" s="154"/>
      <c r="I21">
        <f>BRPL_EOD!AG21+BRPL_EOD!AH21</f>
        <v>33.950000000000003</v>
      </c>
      <c r="J21">
        <f>BYPL_EOD!AG21+BYPL_EOD!AH21</f>
        <v>19.28</v>
      </c>
      <c r="K21">
        <f>MES_EOD!AG21+MES_EOD!AH21</f>
        <v>7.27</v>
      </c>
      <c r="L21">
        <f>NDMC_EOD!AG21+NDMC_EOD!AH21</f>
        <v>36.36</v>
      </c>
      <c r="M21">
        <f>TPDDL_EOD!AG21+TPDDL_EOD!AH21</f>
        <v>23.14</v>
      </c>
      <c r="N21">
        <f t="shared" si="0"/>
        <v>120</v>
      </c>
      <c r="O21" s="154">
        <f t="shared" si="1"/>
        <v>0</v>
      </c>
      <c r="P21">
        <v>33.950000000000003</v>
      </c>
      <c r="Q21">
        <v>19.28</v>
      </c>
      <c r="R21">
        <v>7.27</v>
      </c>
      <c r="S21">
        <v>36.36</v>
      </c>
      <c r="T21">
        <v>23.14</v>
      </c>
      <c r="U21" s="156">
        <f t="shared" si="2"/>
        <v>120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120</v>
      </c>
      <c r="E22">
        <f>PPCL!N22</f>
        <v>0</v>
      </c>
      <c r="F22">
        <f t="shared" si="4"/>
        <v>120</v>
      </c>
      <c r="G22">
        <f t="shared" si="5"/>
        <v>120</v>
      </c>
      <c r="H22" s="154"/>
      <c r="I22">
        <f>BRPL_EOD!AG22+BRPL_EOD!AH22</f>
        <v>33.950000000000003</v>
      </c>
      <c r="J22">
        <f>BYPL_EOD!AG22+BYPL_EOD!AH22</f>
        <v>19.28</v>
      </c>
      <c r="K22">
        <f>MES_EOD!AG22+MES_EOD!AH22</f>
        <v>7.27</v>
      </c>
      <c r="L22">
        <f>NDMC_EOD!AG22+NDMC_EOD!AH22</f>
        <v>36.36</v>
      </c>
      <c r="M22">
        <f>TPDDL_EOD!AG22+TPDDL_EOD!AH22</f>
        <v>23.14</v>
      </c>
      <c r="N22">
        <f t="shared" si="0"/>
        <v>120</v>
      </c>
      <c r="O22" s="154">
        <f t="shared" si="1"/>
        <v>0</v>
      </c>
      <c r="P22">
        <v>33.950000000000003</v>
      </c>
      <c r="Q22">
        <v>19.28</v>
      </c>
      <c r="R22">
        <v>7.27</v>
      </c>
      <c r="S22">
        <v>36.36</v>
      </c>
      <c r="T22">
        <v>23.14</v>
      </c>
      <c r="U22" s="156">
        <f t="shared" si="2"/>
        <v>120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120</v>
      </c>
      <c r="E23">
        <f>PPCL!N23</f>
        <v>0</v>
      </c>
      <c r="F23">
        <f t="shared" si="4"/>
        <v>120</v>
      </c>
      <c r="G23">
        <f t="shared" si="5"/>
        <v>120</v>
      </c>
      <c r="H23" s="154"/>
      <c r="I23">
        <f>BRPL_EOD!AG23+BRPL_EOD!AH23</f>
        <v>33.950000000000003</v>
      </c>
      <c r="J23">
        <f>BYPL_EOD!AG23+BYPL_EOD!AH23</f>
        <v>19.28</v>
      </c>
      <c r="K23">
        <f>MES_EOD!AG23+MES_EOD!AH23</f>
        <v>7.27</v>
      </c>
      <c r="L23">
        <f>NDMC_EOD!AG23+NDMC_EOD!AH23</f>
        <v>36.36</v>
      </c>
      <c r="M23">
        <f>TPDDL_EOD!AG23+TPDDL_EOD!AH23</f>
        <v>23.14</v>
      </c>
      <c r="N23">
        <f t="shared" si="0"/>
        <v>120</v>
      </c>
      <c r="O23" s="154">
        <f t="shared" si="1"/>
        <v>0</v>
      </c>
      <c r="P23">
        <v>33.950000000000003</v>
      </c>
      <c r="Q23">
        <v>19.28</v>
      </c>
      <c r="R23">
        <v>7.27</v>
      </c>
      <c r="S23">
        <v>36.36</v>
      </c>
      <c r="T23">
        <v>23.14</v>
      </c>
      <c r="U23" s="156">
        <f t="shared" si="2"/>
        <v>120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120</v>
      </c>
      <c r="E24">
        <f>PPCL!N24</f>
        <v>0</v>
      </c>
      <c r="F24">
        <f t="shared" si="4"/>
        <v>120</v>
      </c>
      <c r="G24">
        <f t="shared" si="5"/>
        <v>120</v>
      </c>
      <c r="H24" s="154"/>
      <c r="I24">
        <f>BRPL_EOD!AG24+BRPL_EOD!AH24</f>
        <v>33.950000000000003</v>
      </c>
      <c r="J24">
        <f>BYPL_EOD!AG24+BYPL_EOD!AH24</f>
        <v>19.28</v>
      </c>
      <c r="K24">
        <f>MES_EOD!AG24+MES_EOD!AH24</f>
        <v>7.27</v>
      </c>
      <c r="L24">
        <f>NDMC_EOD!AG24+NDMC_EOD!AH24</f>
        <v>36.36</v>
      </c>
      <c r="M24">
        <f>TPDDL_EOD!AG24+TPDDL_EOD!AH24</f>
        <v>23.14</v>
      </c>
      <c r="N24">
        <f t="shared" si="0"/>
        <v>120</v>
      </c>
      <c r="O24" s="154">
        <f t="shared" si="1"/>
        <v>0</v>
      </c>
      <c r="P24">
        <v>33.950000000000003</v>
      </c>
      <c r="Q24">
        <v>19.28</v>
      </c>
      <c r="R24">
        <v>7.27</v>
      </c>
      <c r="S24">
        <v>36.36</v>
      </c>
      <c r="T24">
        <v>23.14</v>
      </c>
      <c r="U24" s="156">
        <f t="shared" si="2"/>
        <v>120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120</v>
      </c>
      <c r="E25">
        <f>PPCL!N25</f>
        <v>0</v>
      </c>
      <c r="F25">
        <f t="shared" si="4"/>
        <v>120</v>
      </c>
      <c r="G25">
        <f t="shared" si="5"/>
        <v>120</v>
      </c>
      <c r="H25" s="154"/>
      <c r="I25">
        <f>BRPL_EOD!AG25+BRPL_EOD!AH25</f>
        <v>33.950000000000003</v>
      </c>
      <c r="J25">
        <f>BYPL_EOD!AG25+BYPL_EOD!AH25</f>
        <v>19.28</v>
      </c>
      <c r="K25">
        <f>MES_EOD!AG25+MES_EOD!AH25</f>
        <v>7.27</v>
      </c>
      <c r="L25">
        <f>NDMC_EOD!AG25+NDMC_EOD!AH25</f>
        <v>36.36</v>
      </c>
      <c r="M25">
        <f>TPDDL_EOD!AG25+TPDDL_EOD!AH25</f>
        <v>23.14</v>
      </c>
      <c r="N25">
        <f t="shared" si="0"/>
        <v>120</v>
      </c>
      <c r="O25" s="154">
        <f t="shared" si="1"/>
        <v>0</v>
      </c>
      <c r="P25">
        <v>33.950000000000003</v>
      </c>
      <c r="Q25">
        <v>19.28</v>
      </c>
      <c r="R25">
        <v>7.27</v>
      </c>
      <c r="S25">
        <v>36.36</v>
      </c>
      <c r="T25">
        <v>23.14</v>
      </c>
      <c r="U25" s="156">
        <f t="shared" si="2"/>
        <v>120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120</v>
      </c>
      <c r="E26">
        <f>PPCL!N26</f>
        <v>0</v>
      </c>
      <c r="F26">
        <f t="shared" si="4"/>
        <v>120</v>
      </c>
      <c r="G26">
        <f t="shared" si="5"/>
        <v>120</v>
      </c>
      <c r="H26" s="154"/>
      <c r="I26">
        <f>BRPL_EOD!AG26+BRPL_EOD!AH26</f>
        <v>33.950000000000003</v>
      </c>
      <c r="J26">
        <f>BYPL_EOD!AG26+BYPL_EOD!AH26</f>
        <v>19.28</v>
      </c>
      <c r="K26">
        <f>MES_EOD!AG26+MES_EOD!AH26</f>
        <v>7.27</v>
      </c>
      <c r="L26">
        <f>NDMC_EOD!AG26+NDMC_EOD!AH26</f>
        <v>36.36</v>
      </c>
      <c r="M26">
        <f>TPDDL_EOD!AG26+TPDDL_EOD!AH26</f>
        <v>23.14</v>
      </c>
      <c r="N26">
        <f t="shared" si="0"/>
        <v>120</v>
      </c>
      <c r="O26" s="154">
        <f t="shared" si="1"/>
        <v>0</v>
      </c>
      <c r="P26">
        <v>33.950000000000003</v>
      </c>
      <c r="Q26">
        <v>19.28</v>
      </c>
      <c r="R26">
        <v>7.27</v>
      </c>
      <c r="S26">
        <v>36.36</v>
      </c>
      <c r="T26">
        <v>23.14</v>
      </c>
      <c r="U26" s="156">
        <f t="shared" si="2"/>
        <v>120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120</v>
      </c>
      <c r="E27">
        <f>PPCL!N27</f>
        <v>0</v>
      </c>
      <c r="F27">
        <f t="shared" si="4"/>
        <v>120</v>
      </c>
      <c r="G27">
        <f t="shared" si="5"/>
        <v>120</v>
      </c>
      <c r="H27" s="154"/>
      <c r="I27">
        <f>BRPL_EOD!AG27+BRPL_EOD!AH27</f>
        <v>33.950000000000003</v>
      </c>
      <c r="J27">
        <f>BYPL_EOD!AG27+BYPL_EOD!AH27</f>
        <v>19.28</v>
      </c>
      <c r="K27">
        <f>MES_EOD!AG27+MES_EOD!AH27</f>
        <v>7.27</v>
      </c>
      <c r="L27">
        <f>NDMC_EOD!AG27+NDMC_EOD!AH27</f>
        <v>36.36</v>
      </c>
      <c r="M27">
        <f>TPDDL_EOD!AG27+TPDDL_EOD!AH27</f>
        <v>23.14</v>
      </c>
      <c r="N27">
        <f t="shared" si="0"/>
        <v>120</v>
      </c>
      <c r="O27" s="154">
        <f t="shared" si="1"/>
        <v>0</v>
      </c>
      <c r="P27">
        <v>33.950000000000003</v>
      </c>
      <c r="Q27">
        <v>19.28</v>
      </c>
      <c r="R27">
        <v>7.27</v>
      </c>
      <c r="S27">
        <v>36.36</v>
      </c>
      <c r="T27">
        <v>23.14</v>
      </c>
      <c r="U27" s="156">
        <f t="shared" si="2"/>
        <v>120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120</v>
      </c>
      <c r="E28">
        <f>PPCL!N28</f>
        <v>0</v>
      </c>
      <c r="F28">
        <f t="shared" si="4"/>
        <v>120</v>
      </c>
      <c r="G28">
        <f t="shared" si="5"/>
        <v>120</v>
      </c>
      <c r="H28" s="154"/>
      <c r="I28">
        <f>BRPL_EOD!AG28+BRPL_EOD!AH28</f>
        <v>33.950000000000003</v>
      </c>
      <c r="J28">
        <f>BYPL_EOD!AG28+BYPL_EOD!AH28</f>
        <v>19.28</v>
      </c>
      <c r="K28">
        <f>MES_EOD!AG28+MES_EOD!AH28</f>
        <v>7.27</v>
      </c>
      <c r="L28">
        <f>NDMC_EOD!AG28+NDMC_EOD!AH28</f>
        <v>36.36</v>
      </c>
      <c r="M28">
        <f>TPDDL_EOD!AG28+TPDDL_EOD!AH28</f>
        <v>23.14</v>
      </c>
      <c r="N28">
        <f t="shared" si="0"/>
        <v>120</v>
      </c>
      <c r="O28" s="154">
        <f t="shared" si="1"/>
        <v>0</v>
      </c>
      <c r="P28">
        <v>33.950000000000003</v>
      </c>
      <c r="Q28">
        <v>19.28</v>
      </c>
      <c r="R28">
        <v>7.27</v>
      </c>
      <c r="S28">
        <v>36.36</v>
      </c>
      <c r="T28">
        <v>23.14</v>
      </c>
      <c r="U28" s="156">
        <f t="shared" si="2"/>
        <v>120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120</v>
      </c>
      <c r="E29">
        <f>PPCL!N29</f>
        <v>0</v>
      </c>
      <c r="F29">
        <f t="shared" si="4"/>
        <v>120</v>
      </c>
      <c r="G29">
        <f t="shared" si="5"/>
        <v>120</v>
      </c>
      <c r="H29" s="154"/>
      <c r="I29">
        <f>BRPL_EOD!AG29+BRPL_EOD!AH29</f>
        <v>33.950000000000003</v>
      </c>
      <c r="J29">
        <f>BYPL_EOD!AG29+BYPL_EOD!AH29</f>
        <v>19.28</v>
      </c>
      <c r="K29">
        <f>MES_EOD!AG29+MES_EOD!AH29</f>
        <v>7.27</v>
      </c>
      <c r="L29">
        <f>NDMC_EOD!AG29+NDMC_EOD!AH29</f>
        <v>36.36</v>
      </c>
      <c r="M29">
        <f>TPDDL_EOD!AG29+TPDDL_EOD!AH29</f>
        <v>23.14</v>
      </c>
      <c r="N29">
        <f t="shared" si="0"/>
        <v>120</v>
      </c>
      <c r="O29" s="154">
        <f t="shared" si="1"/>
        <v>0</v>
      </c>
      <c r="P29">
        <v>33.950000000000003</v>
      </c>
      <c r="Q29">
        <v>19.28</v>
      </c>
      <c r="R29">
        <v>7.27</v>
      </c>
      <c r="S29">
        <v>36.36</v>
      </c>
      <c r="T29">
        <v>23.14</v>
      </c>
      <c r="U29" s="156">
        <f t="shared" si="2"/>
        <v>120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120</v>
      </c>
      <c r="E30">
        <f>PPCL!N30</f>
        <v>0</v>
      </c>
      <c r="F30">
        <f t="shared" si="4"/>
        <v>120</v>
      </c>
      <c r="G30">
        <f t="shared" si="5"/>
        <v>120</v>
      </c>
      <c r="H30" s="154"/>
      <c r="I30">
        <f>BRPL_EOD!AG30+BRPL_EOD!AH30</f>
        <v>33.950000000000003</v>
      </c>
      <c r="J30">
        <f>BYPL_EOD!AG30+BYPL_EOD!AH30</f>
        <v>19.28</v>
      </c>
      <c r="K30">
        <f>MES_EOD!AG30+MES_EOD!AH30</f>
        <v>7.27</v>
      </c>
      <c r="L30">
        <f>NDMC_EOD!AG30+NDMC_EOD!AH30</f>
        <v>36.36</v>
      </c>
      <c r="M30">
        <f>TPDDL_EOD!AG30+TPDDL_EOD!AH30</f>
        <v>23.14</v>
      </c>
      <c r="N30">
        <f t="shared" si="0"/>
        <v>120</v>
      </c>
      <c r="O30" s="154">
        <f t="shared" si="1"/>
        <v>0</v>
      </c>
      <c r="P30">
        <v>33.950000000000003</v>
      </c>
      <c r="Q30">
        <v>19.28</v>
      </c>
      <c r="R30">
        <v>7.27</v>
      </c>
      <c r="S30">
        <v>36.36</v>
      </c>
      <c r="T30">
        <v>23.14</v>
      </c>
      <c r="U30" s="156">
        <f t="shared" si="2"/>
        <v>120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120</v>
      </c>
      <c r="E31">
        <f>PPCL!N31</f>
        <v>0</v>
      </c>
      <c r="F31">
        <f t="shared" si="4"/>
        <v>120</v>
      </c>
      <c r="G31">
        <f t="shared" si="5"/>
        <v>120</v>
      </c>
      <c r="H31" s="154"/>
      <c r="I31">
        <f>BRPL_EOD!AG31+BRPL_EOD!AH31</f>
        <v>33.950000000000003</v>
      </c>
      <c r="J31">
        <f>BYPL_EOD!AG31+BYPL_EOD!AH31</f>
        <v>19.28</v>
      </c>
      <c r="K31">
        <f>MES_EOD!AG31+MES_EOD!AH31</f>
        <v>7.27</v>
      </c>
      <c r="L31">
        <f>NDMC_EOD!AG31+NDMC_EOD!AH31</f>
        <v>36.36</v>
      </c>
      <c r="M31">
        <f>TPDDL_EOD!AG31+TPDDL_EOD!AH31</f>
        <v>23.14</v>
      </c>
      <c r="N31">
        <f t="shared" si="0"/>
        <v>120</v>
      </c>
      <c r="O31" s="154">
        <f t="shared" si="1"/>
        <v>0</v>
      </c>
      <c r="P31">
        <v>33.950000000000003</v>
      </c>
      <c r="Q31">
        <v>19.28</v>
      </c>
      <c r="R31">
        <v>7.27</v>
      </c>
      <c r="S31">
        <v>36.36</v>
      </c>
      <c r="T31">
        <v>23.14</v>
      </c>
      <c r="U31" s="156">
        <f t="shared" si="2"/>
        <v>120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120</v>
      </c>
      <c r="E32">
        <f>PPCL!N32</f>
        <v>0</v>
      </c>
      <c r="F32">
        <f t="shared" si="4"/>
        <v>120</v>
      </c>
      <c r="G32">
        <f t="shared" si="5"/>
        <v>120</v>
      </c>
      <c r="H32" s="154"/>
      <c r="I32">
        <f>BRPL_EOD!AG32+BRPL_EOD!AH32</f>
        <v>33.950000000000003</v>
      </c>
      <c r="J32">
        <f>BYPL_EOD!AG32+BYPL_EOD!AH32</f>
        <v>19.28</v>
      </c>
      <c r="K32">
        <f>MES_EOD!AG32+MES_EOD!AH32</f>
        <v>7.27</v>
      </c>
      <c r="L32">
        <f>NDMC_EOD!AG32+NDMC_EOD!AH32</f>
        <v>36.36</v>
      </c>
      <c r="M32">
        <f>TPDDL_EOD!AG32+TPDDL_EOD!AH32</f>
        <v>23.14</v>
      </c>
      <c r="N32">
        <f t="shared" si="0"/>
        <v>120</v>
      </c>
      <c r="O32" s="154">
        <f t="shared" si="1"/>
        <v>0</v>
      </c>
      <c r="P32">
        <v>33.950000000000003</v>
      </c>
      <c r="Q32">
        <v>19.28</v>
      </c>
      <c r="R32">
        <v>7.27</v>
      </c>
      <c r="S32">
        <v>36.36</v>
      </c>
      <c r="T32">
        <v>23.14</v>
      </c>
      <c r="U32" s="156">
        <f t="shared" si="2"/>
        <v>120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120</v>
      </c>
      <c r="E33">
        <f>PPCL!N33</f>
        <v>0</v>
      </c>
      <c r="F33">
        <f t="shared" si="4"/>
        <v>120</v>
      </c>
      <c r="G33">
        <f t="shared" si="5"/>
        <v>120</v>
      </c>
      <c r="H33" s="154"/>
      <c r="I33">
        <f>BRPL_EOD!AG33+BRPL_EOD!AH33</f>
        <v>33.950000000000003</v>
      </c>
      <c r="J33">
        <f>BYPL_EOD!AG33+BYPL_EOD!AH33</f>
        <v>19.28</v>
      </c>
      <c r="K33">
        <f>MES_EOD!AG33+MES_EOD!AH33</f>
        <v>7.27</v>
      </c>
      <c r="L33">
        <f>NDMC_EOD!AG33+NDMC_EOD!AH33</f>
        <v>36.36</v>
      </c>
      <c r="M33">
        <f>TPDDL_EOD!AG33+TPDDL_EOD!AH33</f>
        <v>23.14</v>
      </c>
      <c r="N33">
        <f t="shared" si="0"/>
        <v>120</v>
      </c>
      <c r="O33" s="154">
        <f t="shared" si="1"/>
        <v>0</v>
      </c>
      <c r="P33">
        <v>33.950000000000003</v>
      </c>
      <c r="Q33">
        <v>19.28</v>
      </c>
      <c r="R33">
        <v>7.27</v>
      </c>
      <c r="S33">
        <v>36.36</v>
      </c>
      <c r="T33">
        <v>23.14</v>
      </c>
      <c r="U33" s="156">
        <f t="shared" si="2"/>
        <v>120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120</v>
      </c>
      <c r="E34">
        <f>PPCL!N34</f>
        <v>0</v>
      </c>
      <c r="F34">
        <f t="shared" si="4"/>
        <v>120</v>
      </c>
      <c r="G34">
        <f t="shared" si="5"/>
        <v>120</v>
      </c>
      <c r="H34" s="154"/>
      <c r="I34">
        <f>BRPL_EOD!AG34+BRPL_EOD!AH34</f>
        <v>33.950000000000003</v>
      </c>
      <c r="J34">
        <f>BYPL_EOD!AG34+BYPL_EOD!AH34</f>
        <v>19.28</v>
      </c>
      <c r="K34">
        <f>MES_EOD!AG34+MES_EOD!AH34</f>
        <v>7.27</v>
      </c>
      <c r="L34">
        <f>NDMC_EOD!AG34+NDMC_EOD!AH34</f>
        <v>36.36</v>
      </c>
      <c r="M34">
        <f>TPDDL_EOD!AG34+TPDDL_EOD!AH34</f>
        <v>23.14</v>
      </c>
      <c r="N34">
        <f t="shared" si="0"/>
        <v>120</v>
      </c>
      <c r="O34" s="154">
        <f t="shared" si="1"/>
        <v>0</v>
      </c>
      <c r="P34">
        <v>33.950000000000003</v>
      </c>
      <c r="Q34">
        <v>19.28</v>
      </c>
      <c r="R34">
        <v>7.27</v>
      </c>
      <c r="S34">
        <v>36.36</v>
      </c>
      <c r="T34">
        <v>23.14</v>
      </c>
      <c r="U34" s="156">
        <f t="shared" si="2"/>
        <v>120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120</v>
      </c>
      <c r="E35">
        <f>PPCL!N35</f>
        <v>0</v>
      </c>
      <c r="F35">
        <f t="shared" si="4"/>
        <v>120</v>
      </c>
      <c r="G35">
        <f t="shared" si="5"/>
        <v>120</v>
      </c>
      <c r="H35" s="154"/>
      <c r="I35">
        <f>BRPL_EOD!AG35+BRPL_EOD!AH35</f>
        <v>33.950000000000003</v>
      </c>
      <c r="J35">
        <f>BYPL_EOD!AG35+BYPL_EOD!AH35</f>
        <v>19.28</v>
      </c>
      <c r="K35">
        <f>MES_EOD!AG35+MES_EOD!AH35</f>
        <v>7.27</v>
      </c>
      <c r="L35">
        <f>NDMC_EOD!AG35+NDMC_EOD!AH35</f>
        <v>36.36</v>
      </c>
      <c r="M35">
        <f>TPDDL_EOD!AG35+TPDDL_EOD!AH35</f>
        <v>23.14</v>
      </c>
      <c r="N35">
        <f t="shared" si="0"/>
        <v>120</v>
      </c>
      <c r="O35" s="154">
        <f t="shared" si="1"/>
        <v>0</v>
      </c>
      <c r="P35">
        <v>33.950000000000003</v>
      </c>
      <c r="Q35">
        <v>19.28</v>
      </c>
      <c r="R35">
        <v>7.27</v>
      </c>
      <c r="S35">
        <v>36.36</v>
      </c>
      <c r="T35">
        <v>23.14</v>
      </c>
      <c r="U35" s="156">
        <f t="shared" si="2"/>
        <v>120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120</v>
      </c>
      <c r="E36">
        <f>PPCL!N36</f>
        <v>0</v>
      </c>
      <c r="F36">
        <f t="shared" si="4"/>
        <v>120</v>
      </c>
      <c r="G36">
        <f t="shared" si="5"/>
        <v>120</v>
      </c>
      <c r="H36" s="154"/>
      <c r="I36">
        <f>BRPL_EOD!AG36+BRPL_EOD!AH36</f>
        <v>33.950000000000003</v>
      </c>
      <c r="J36">
        <f>BYPL_EOD!AG36+BYPL_EOD!AH36</f>
        <v>19.28</v>
      </c>
      <c r="K36">
        <f>MES_EOD!AG36+MES_EOD!AH36</f>
        <v>7.27</v>
      </c>
      <c r="L36">
        <f>NDMC_EOD!AG36+NDMC_EOD!AH36</f>
        <v>36.36</v>
      </c>
      <c r="M36">
        <f>TPDDL_EOD!AG36+TPDDL_EOD!AH36</f>
        <v>23.14</v>
      </c>
      <c r="N36">
        <f t="shared" si="0"/>
        <v>120</v>
      </c>
      <c r="O36" s="154">
        <f t="shared" si="1"/>
        <v>0</v>
      </c>
      <c r="P36">
        <v>33.950000000000003</v>
      </c>
      <c r="Q36">
        <v>19.28</v>
      </c>
      <c r="R36">
        <v>7.27</v>
      </c>
      <c r="S36">
        <v>36.36</v>
      </c>
      <c r="T36">
        <v>23.14</v>
      </c>
      <c r="U36" s="156">
        <f t="shared" si="2"/>
        <v>120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120</v>
      </c>
      <c r="E37">
        <f>PPCL!N37</f>
        <v>0</v>
      </c>
      <c r="F37">
        <f t="shared" si="4"/>
        <v>120</v>
      </c>
      <c r="G37">
        <f t="shared" si="5"/>
        <v>120</v>
      </c>
      <c r="H37" s="154"/>
      <c r="I37">
        <f>BRPL_EOD!AG37+BRPL_EOD!AH37</f>
        <v>33.950000000000003</v>
      </c>
      <c r="J37">
        <f>BYPL_EOD!AG37+BYPL_EOD!AH37</f>
        <v>19.28</v>
      </c>
      <c r="K37">
        <f>MES_EOD!AG37+MES_EOD!AH37</f>
        <v>7.27</v>
      </c>
      <c r="L37">
        <f>NDMC_EOD!AG37+NDMC_EOD!AH37</f>
        <v>36.36</v>
      </c>
      <c r="M37">
        <f>TPDDL_EOD!AG37+TPDDL_EOD!AH37</f>
        <v>23.14</v>
      </c>
      <c r="N37">
        <f t="shared" si="0"/>
        <v>120</v>
      </c>
      <c r="O37" s="154">
        <f t="shared" si="1"/>
        <v>0</v>
      </c>
      <c r="P37">
        <v>33.950000000000003</v>
      </c>
      <c r="Q37">
        <v>19.28</v>
      </c>
      <c r="R37">
        <v>7.27</v>
      </c>
      <c r="S37">
        <v>36.36</v>
      </c>
      <c r="T37">
        <v>23.14</v>
      </c>
      <c r="U37" s="156">
        <f t="shared" si="2"/>
        <v>120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120</v>
      </c>
      <c r="E38">
        <f>PPCL!N38</f>
        <v>0</v>
      </c>
      <c r="F38">
        <f t="shared" si="4"/>
        <v>120</v>
      </c>
      <c r="G38">
        <f t="shared" si="5"/>
        <v>120</v>
      </c>
      <c r="H38" s="154"/>
      <c r="I38">
        <f>BRPL_EOD!AG38+BRPL_EOD!AH38</f>
        <v>33.950000000000003</v>
      </c>
      <c r="J38">
        <f>BYPL_EOD!AG38+BYPL_EOD!AH38</f>
        <v>19.28</v>
      </c>
      <c r="K38">
        <f>MES_EOD!AG38+MES_EOD!AH38</f>
        <v>7.27</v>
      </c>
      <c r="L38">
        <f>NDMC_EOD!AG38+NDMC_EOD!AH38</f>
        <v>36.36</v>
      </c>
      <c r="M38">
        <f>TPDDL_EOD!AG38+TPDDL_EOD!AH38</f>
        <v>23.14</v>
      </c>
      <c r="N38">
        <f t="shared" si="0"/>
        <v>120</v>
      </c>
      <c r="O38" s="154">
        <f t="shared" si="1"/>
        <v>0</v>
      </c>
      <c r="P38">
        <v>33.950000000000003</v>
      </c>
      <c r="Q38">
        <v>19.28</v>
      </c>
      <c r="R38">
        <v>7.27</v>
      </c>
      <c r="S38">
        <v>36.36</v>
      </c>
      <c r="T38">
        <v>23.14</v>
      </c>
      <c r="U38" s="156">
        <f t="shared" si="2"/>
        <v>120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120</v>
      </c>
      <c r="E39">
        <f>PPCL!N39</f>
        <v>0</v>
      </c>
      <c r="F39">
        <f t="shared" si="4"/>
        <v>120</v>
      </c>
      <c r="G39">
        <f t="shared" si="5"/>
        <v>120</v>
      </c>
      <c r="H39" s="154"/>
      <c r="I39">
        <f>BRPL_EOD!AG39+BRPL_EOD!AH39</f>
        <v>33.950000000000003</v>
      </c>
      <c r="J39">
        <f>BYPL_EOD!AG39+BYPL_EOD!AH39</f>
        <v>19.28</v>
      </c>
      <c r="K39">
        <f>MES_EOD!AG39+MES_EOD!AH39</f>
        <v>7.27</v>
      </c>
      <c r="L39">
        <f>NDMC_EOD!AG39+NDMC_EOD!AH39</f>
        <v>36.36</v>
      </c>
      <c r="M39">
        <f>TPDDL_EOD!AG39+TPDDL_EOD!AH39</f>
        <v>23.14</v>
      </c>
      <c r="N39">
        <f t="shared" si="0"/>
        <v>120</v>
      </c>
      <c r="O39" s="154">
        <f t="shared" si="1"/>
        <v>0</v>
      </c>
      <c r="P39">
        <v>33.950000000000003</v>
      </c>
      <c r="Q39">
        <v>19.28</v>
      </c>
      <c r="R39">
        <v>7.27</v>
      </c>
      <c r="S39">
        <v>36.36</v>
      </c>
      <c r="T39">
        <v>23.14</v>
      </c>
      <c r="U39" s="156">
        <f t="shared" si="2"/>
        <v>120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120</v>
      </c>
      <c r="E40">
        <f>PPCL!N40</f>
        <v>0</v>
      </c>
      <c r="F40">
        <f t="shared" si="4"/>
        <v>120</v>
      </c>
      <c r="G40">
        <f t="shared" si="5"/>
        <v>120</v>
      </c>
      <c r="H40" s="154"/>
      <c r="I40">
        <f>BRPL_EOD!AG40+BRPL_EOD!AH40</f>
        <v>33.950000000000003</v>
      </c>
      <c r="J40">
        <f>BYPL_EOD!AG40+BYPL_EOD!AH40</f>
        <v>19.28</v>
      </c>
      <c r="K40">
        <f>MES_EOD!AG40+MES_EOD!AH40</f>
        <v>7.27</v>
      </c>
      <c r="L40">
        <f>NDMC_EOD!AG40+NDMC_EOD!AH40</f>
        <v>36.36</v>
      </c>
      <c r="M40">
        <f>TPDDL_EOD!AG40+TPDDL_EOD!AH40</f>
        <v>23.14</v>
      </c>
      <c r="N40">
        <f t="shared" si="0"/>
        <v>120</v>
      </c>
      <c r="O40" s="154">
        <f t="shared" si="1"/>
        <v>0</v>
      </c>
      <c r="P40">
        <v>33.950000000000003</v>
      </c>
      <c r="Q40">
        <v>19.28</v>
      </c>
      <c r="R40">
        <v>7.27</v>
      </c>
      <c r="S40">
        <v>36.36</v>
      </c>
      <c r="T40">
        <v>23.14</v>
      </c>
      <c r="U40" s="156">
        <f t="shared" si="2"/>
        <v>120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120</v>
      </c>
      <c r="E41">
        <f>PPCL!N41</f>
        <v>0</v>
      </c>
      <c r="F41">
        <f t="shared" si="4"/>
        <v>120</v>
      </c>
      <c r="G41">
        <f t="shared" si="5"/>
        <v>120</v>
      </c>
      <c r="H41" s="154"/>
      <c r="I41">
        <f>BRPL_EOD!AG41+BRPL_EOD!AH41</f>
        <v>33.950000000000003</v>
      </c>
      <c r="J41">
        <f>BYPL_EOD!AG41+BYPL_EOD!AH41</f>
        <v>19.28</v>
      </c>
      <c r="K41">
        <f>MES_EOD!AG41+MES_EOD!AH41</f>
        <v>7.27</v>
      </c>
      <c r="L41">
        <f>NDMC_EOD!AG41+NDMC_EOD!AH41</f>
        <v>36.36</v>
      </c>
      <c r="M41">
        <f>TPDDL_EOD!AG41+TPDDL_EOD!AH41</f>
        <v>23.14</v>
      </c>
      <c r="N41">
        <f t="shared" si="0"/>
        <v>120</v>
      </c>
      <c r="O41" s="154">
        <f t="shared" si="1"/>
        <v>0</v>
      </c>
      <c r="P41">
        <v>33.950000000000003</v>
      </c>
      <c r="Q41">
        <v>19.28</v>
      </c>
      <c r="R41">
        <v>7.27</v>
      </c>
      <c r="S41">
        <v>36.36</v>
      </c>
      <c r="T41">
        <v>23.14</v>
      </c>
      <c r="U41" s="156">
        <f t="shared" si="2"/>
        <v>120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120</v>
      </c>
      <c r="E42">
        <f>PPCL!N42</f>
        <v>0</v>
      </c>
      <c r="F42">
        <f t="shared" si="4"/>
        <v>120</v>
      </c>
      <c r="G42">
        <f t="shared" si="5"/>
        <v>120</v>
      </c>
      <c r="H42" s="154"/>
      <c r="I42">
        <f>BRPL_EOD!AG42+BRPL_EOD!AH42</f>
        <v>33.950000000000003</v>
      </c>
      <c r="J42">
        <f>BYPL_EOD!AG42+BYPL_EOD!AH42</f>
        <v>19.28</v>
      </c>
      <c r="K42">
        <f>MES_EOD!AG42+MES_EOD!AH42</f>
        <v>7.27</v>
      </c>
      <c r="L42">
        <f>NDMC_EOD!AG42+NDMC_EOD!AH42</f>
        <v>36.36</v>
      </c>
      <c r="M42">
        <f>TPDDL_EOD!AG42+TPDDL_EOD!AH42</f>
        <v>23.14</v>
      </c>
      <c r="N42">
        <f t="shared" si="0"/>
        <v>120</v>
      </c>
      <c r="O42" s="154">
        <f t="shared" si="1"/>
        <v>0</v>
      </c>
      <c r="P42">
        <v>33.950000000000003</v>
      </c>
      <c r="Q42">
        <v>19.28</v>
      </c>
      <c r="R42">
        <v>7.27</v>
      </c>
      <c r="S42">
        <v>36.36</v>
      </c>
      <c r="T42">
        <v>23.14</v>
      </c>
      <c r="U42" s="156">
        <f t="shared" si="2"/>
        <v>120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120</v>
      </c>
      <c r="E43">
        <f>PPCL!N43</f>
        <v>0</v>
      </c>
      <c r="F43">
        <f t="shared" si="4"/>
        <v>120</v>
      </c>
      <c r="G43">
        <f t="shared" si="5"/>
        <v>120</v>
      </c>
      <c r="H43" s="154"/>
      <c r="I43">
        <f>BRPL_EOD!AG43+BRPL_EOD!AH43</f>
        <v>33.950000000000003</v>
      </c>
      <c r="J43">
        <f>BYPL_EOD!AG43+BYPL_EOD!AH43</f>
        <v>19.28</v>
      </c>
      <c r="K43">
        <f>MES_EOD!AG43+MES_EOD!AH43</f>
        <v>7.27</v>
      </c>
      <c r="L43">
        <f>NDMC_EOD!AG43+NDMC_EOD!AH43</f>
        <v>36.36</v>
      </c>
      <c r="M43">
        <f>TPDDL_EOD!AG43+TPDDL_EOD!AH43</f>
        <v>23.14</v>
      </c>
      <c r="N43">
        <f t="shared" si="0"/>
        <v>120</v>
      </c>
      <c r="O43" s="154">
        <f t="shared" si="1"/>
        <v>0</v>
      </c>
      <c r="P43">
        <v>33.950000000000003</v>
      </c>
      <c r="Q43">
        <v>19.28</v>
      </c>
      <c r="R43">
        <v>7.27</v>
      </c>
      <c r="S43">
        <v>36.36</v>
      </c>
      <c r="T43">
        <v>23.14</v>
      </c>
      <c r="U43" s="156">
        <f t="shared" si="2"/>
        <v>120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120</v>
      </c>
      <c r="E44">
        <f>PPCL!N44</f>
        <v>0</v>
      </c>
      <c r="F44">
        <f t="shared" si="4"/>
        <v>120</v>
      </c>
      <c r="G44">
        <f t="shared" si="5"/>
        <v>120</v>
      </c>
      <c r="H44" s="154"/>
      <c r="I44">
        <f>BRPL_EOD!AG44+BRPL_EOD!AH44</f>
        <v>33.950000000000003</v>
      </c>
      <c r="J44">
        <f>BYPL_EOD!AG44+BYPL_EOD!AH44</f>
        <v>19.28</v>
      </c>
      <c r="K44">
        <f>MES_EOD!AG44+MES_EOD!AH44</f>
        <v>7.27</v>
      </c>
      <c r="L44">
        <f>NDMC_EOD!AG44+NDMC_EOD!AH44</f>
        <v>36.36</v>
      </c>
      <c r="M44">
        <f>TPDDL_EOD!AG44+TPDDL_EOD!AH44</f>
        <v>23.14</v>
      </c>
      <c r="N44">
        <f t="shared" si="0"/>
        <v>120</v>
      </c>
      <c r="O44" s="154">
        <f t="shared" si="1"/>
        <v>0</v>
      </c>
      <c r="P44">
        <v>33.950000000000003</v>
      </c>
      <c r="Q44">
        <v>19.28</v>
      </c>
      <c r="R44">
        <v>7.27</v>
      </c>
      <c r="S44">
        <v>36.36</v>
      </c>
      <c r="T44">
        <v>23.14</v>
      </c>
      <c r="U44" s="156">
        <f t="shared" si="2"/>
        <v>120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120</v>
      </c>
      <c r="E45">
        <f>PPCL!N45</f>
        <v>0</v>
      </c>
      <c r="F45">
        <f t="shared" si="4"/>
        <v>120</v>
      </c>
      <c r="G45">
        <f t="shared" si="5"/>
        <v>120</v>
      </c>
      <c r="H45" s="154"/>
      <c r="I45">
        <f>BRPL_EOD!AG45+BRPL_EOD!AH45</f>
        <v>33.950000000000003</v>
      </c>
      <c r="J45">
        <f>BYPL_EOD!AG45+BYPL_EOD!AH45</f>
        <v>19.28</v>
      </c>
      <c r="K45">
        <f>MES_EOD!AG45+MES_EOD!AH45</f>
        <v>7.27</v>
      </c>
      <c r="L45">
        <f>NDMC_EOD!AG45+NDMC_EOD!AH45</f>
        <v>36.36</v>
      </c>
      <c r="M45">
        <f>TPDDL_EOD!AG45+TPDDL_EOD!AH45</f>
        <v>23.14</v>
      </c>
      <c r="N45">
        <f t="shared" si="0"/>
        <v>120</v>
      </c>
      <c r="O45" s="154">
        <f t="shared" si="1"/>
        <v>0</v>
      </c>
      <c r="P45">
        <v>33.950000000000003</v>
      </c>
      <c r="Q45">
        <v>19.28</v>
      </c>
      <c r="R45">
        <v>7.27</v>
      </c>
      <c r="S45">
        <v>36.36</v>
      </c>
      <c r="T45">
        <v>23.14</v>
      </c>
      <c r="U45" s="156">
        <f t="shared" si="2"/>
        <v>120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120</v>
      </c>
      <c r="E46">
        <f>PPCL!N46</f>
        <v>0</v>
      </c>
      <c r="F46">
        <f t="shared" si="4"/>
        <v>120</v>
      </c>
      <c r="G46">
        <f t="shared" si="5"/>
        <v>120</v>
      </c>
      <c r="H46" s="154"/>
      <c r="I46">
        <f>BRPL_EOD!AG46+BRPL_EOD!AH46</f>
        <v>33.950000000000003</v>
      </c>
      <c r="J46">
        <f>BYPL_EOD!AG46+BYPL_EOD!AH46</f>
        <v>19.28</v>
      </c>
      <c r="K46">
        <f>MES_EOD!AG46+MES_EOD!AH46</f>
        <v>7.27</v>
      </c>
      <c r="L46">
        <f>NDMC_EOD!AG46+NDMC_EOD!AH46</f>
        <v>36.36</v>
      </c>
      <c r="M46">
        <f>TPDDL_EOD!AG46+TPDDL_EOD!AH46</f>
        <v>23.14</v>
      </c>
      <c r="N46">
        <f t="shared" si="0"/>
        <v>120</v>
      </c>
      <c r="O46" s="154">
        <f t="shared" si="1"/>
        <v>0</v>
      </c>
      <c r="P46">
        <v>33.950000000000003</v>
      </c>
      <c r="Q46">
        <v>19.28</v>
      </c>
      <c r="R46">
        <v>7.27</v>
      </c>
      <c r="S46">
        <v>36.36</v>
      </c>
      <c r="T46">
        <v>23.14</v>
      </c>
      <c r="U46" s="156">
        <f t="shared" si="2"/>
        <v>120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120</v>
      </c>
      <c r="E47">
        <f>PPCL!N47</f>
        <v>0</v>
      </c>
      <c r="F47">
        <f t="shared" si="4"/>
        <v>120</v>
      </c>
      <c r="G47">
        <f t="shared" si="5"/>
        <v>120</v>
      </c>
      <c r="H47" s="154"/>
      <c r="I47">
        <f>BRPL_EOD!AG47+BRPL_EOD!AH47</f>
        <v>33.950000000000003</v>
      </c>
      <c r="J47">
        <f>BYPL_EOD!AG47+BYPL_EOD!AH47</f>
        <v>19.28</v>
      </c>
      <c r="K47">
        <f>MES_EOD!AG47+MES_EOD!AH47</f>
        <v>7.27</v>
      </c>
      <c r="L47">
        <f>NDMC_EOD!AG47+NDMC_EOD!AH47</f>
        <v>36.36</v>
      </c>
      <c r="M47">
        <f>TPDDL_EOD!AG47+TPDDL_EOD!AH47</f>
        <v>23.14</v>
      </c>
      <c r="N47">
        <f t="shared" si="0"/>
        <v>120</v>
      </c>
      <c r="O47" s="154">
        <f t="shared" si="1"/>
        <v>0</v>
      </c>
      <c r="P47">
        <v>33.950000000000003</v>
      </c>
      <c r="Q47">
        <v>19.28</v>
      </c>
      <c r="R47">
        <v>7.27</v>
      </c>
      <c r="S47">
        <v>36.36</v>
      </c>
      <c r="T47">
        <v>23.14</v>
      </c>
      <c r="U47" s="156">
        <f t="shared" si="2"/>
        <v>120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120</v>
      </c>
      <c r="E48">
        <f>PPCL!N48</f>
        <v>0</v>
      </c>
      <c r="F48">
        <f t="shared" si="4"/>
        <v>120</v>
      </c>
      <c r="G48">
        <f t="shared" si="5"/>
        <v>120</v>
      </c>
      <c r="H48" s="154"/>
      <c r="I48">
        <f>BRPL_EOD!AG48+BRPL_EOD!AH48</f>
        <v>33.950000000000003</v>
      </c>
      <c r="J48">
        <f>BYPL_EOD!AG48+BYPL_EOD!AH48</f>
        <v>19.28</v>
      </c>
      <c r="K48">
        <f>MES_EOD!AG48+MES_EOD!AH48</f>
        <v>7.27</v>
      </c>
      <c r="L48">
        <f>NDMC_EOD!AG48+NDMC_EOD!AH48</f>
        <v>36.36</v>
      </c>
      <c r="M48">
        <f>TPDDL_EOD!AG48+TPDDL_EOD!AH48</f>
        <v>23.14</v>
      </c>
      <c r="N48">
        <f t="shared" si="0"/>
        <v>120</v>
      </c>
      <c r="O48" s="154">
        <f t="shared" si="1"/>
        <v>0</v>
      </c>
      <c r="P48">
        <v>33.950000000000003</v>
      </c>
      <c r="Q48">
        <v>19.28</v>
      </c>
      <c r="R48">
        <v>7.27</v>
      </c>
      <c r="S48">
        <v>36.36</v>
      </c>
      <c r="T48">
        <v>23.14</v>
      </c>
      <c r="U48" s="156">
        <f t="shared" si="2"/>
        <v>120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120</v>
      </c>
      <c r="E49">
        <f>PPCL!N49</f>
        <v>0</v>
      </c>
      <c r="F49">
        <f t="shared" si="4"/>
        <v>120</v>
      </c>
      <c r="G49">
        <f t="shared" si="5"/>
        <v>120</v>
      </c>
      <c r="H49" s="154"/>
      <c r="I49">
        <f>BRPL_EOD!AG49+BRPL_EOD!AH49</f>
        <v>33.950000000000003</v>
      </c>
      <c r="J49">
        <f>BYPL_EOD!AG49+BYPL_EOD!AH49</f>
        <v>19.28</v>
      </c>
      <c r="K49">
        <f>MES_EOD!AG49+MES_EOD!AH49</f>
        <v>7.27</v>
      </c>
      <c r="L49">
        <f>NDMC_EOD!AG49+NDMC_EOD!AH49</f>
        <v>36.36</v>
      </c>
      <c r="M49">
        <f>TPDDL_EOD!AG49+TPDDL_EOD!AH49</f>
        <v>23.14</v>
      </c>
      <c r="N49">
        <f t="shared" si="0"/>
        <v>120</v>
      </c>
      <c r="O49" s="154">
        <f t="shared" si="1"/>
        <v>0</v>
      </c>
      <c r="P49">
        <v>33.950000000000003</v>
      </c>
      <c r="Q49">
        <v>19.28</v>
      </c>
      <c r="R49">
        <v>7.27</v>
      </c>
      <c r="S49">
        <v>36.36</v>
      </c>
      <c r="T49">
        <v>23.14</v>
      </c>
      <c r="U49" s="156">
        <f t="shared" si="2"/>
        <v>120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120</v>
      </c>
      <c r="E50">
        <f>PPCL!N50</f>
        <v>0</v>
      </c>
      <c r="F50">
        <f t="shared" si="4"/>
        <v>120</v>
      </c>
      <c r="G50">
        <f t="shared" si="5"/>
        <v>120</v>
      </c>
      <c r="H50" s="154"/>
      <c r="I50">
        <f>BRPL_EOD!AG50+BRPL_EOD!AH50</f>
        <v>33.950000000000003</v>
      </c>
      <c r="J50">
        <f>BYPL_EOD!AG50+BYPL_EOD!AH50</f>
        <v>19.28</v>
      </c>
      <c r="K50">
        <f>MES_EOD!AG50+MES_EOD!AH50</f>
        <v>7.27</v>
      </c>
      <c r="L50">
        <f>NDMC_EOD!AG50+NDMC_EOD!AH50</f>
        <v>36.36</v>
      </c>
      <c r="M50">
        <f>TPDDL_EOD!AG50+TPDDL_EOD!AH50</f>
        <v>23.14</v>
      </c>
      <c r="N50">
        <f t="shared" si="0"/>
        <v>120</v>
      </c>
      <c r="O50" s="154">
        <f t="shared" si="1"/>
        <v>0</v>
      </c>
      <c r="P50">
        <v>33.950000000000003</v>
      </c>
      <c r="Q50">
        <v>19.28</v>
      </c>
      <c r="R50">
        <v>7.27</v>
      </c>
      <c r="S50">
        <v>36.36</v>
      </c>
      <c r="T50">
        <v>23.14</v>
      </c>
      <c r="U50" s="156">
        <f t="shared" si="2"/>
        <v>120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120</v>
      </c>
      <c r="E51">
        <f>PPCL!N51</f>
        <v>0</v>
      </c>
      <c r="F51">
        <f t="shared" si="4"/>
        <v>120</v>
      </c>
      <c r="G51">
        <f t="shared" si="5"/>
        <v>120</v>
      </c>
      <c r="H51" s="154"/>
      <c r="I51">
        <f>BRPL_EOD!AG51+BRPL_EOD!AH51</f>
        <v>33.950000000000003</v>
      </c>
      <c r="J51">
        <f>BYPL_EOD!AG51+BYPL_EOD!AH51</f>
        <v>19.28</v>
      </c>
      <c r="K51">
        <f>MES_EOD!AG51+MES_EOD!AH51</f>
        <v>7.27</v>
      </c>
      <c r="L51">
        <f>NDMC_EOD!AG51+NDMC_EOD!AH51</f>
        <v>36.36</v>
      </c>
      <c r="M51">
        <f>TPDDL_EOD!AG51+TPDDL_EOD!AH51</f>
        <v>23.14</v>
      </c>
      <c r="N51">
        <f t="shared" si="0"/>
        <v>120</v>
      </c>
      <c r="O51" s="154">
        <f t="shared" si="1"/>
        <v>0</v>
      </c>
      <c r="P51">
        <v>33.950000000000003</v>
      </c>
      <c r="Q51">
        <v>19.28</v>
      </c>
      <c r="R51">
        <v>7.27</v>
      </c>
      <c r="S51">
        <v>36.36</v>
      </c>
      <c r="T51">
        <v>23.14</v>
      </c>
      <c r="U51" s="156">
        <f t="shared" si="2"/>
        <v>120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120</v>
      </c>
      <c r="E52">
        <f>PPCL!N52</f>
        <v>0</v>
      </c>
      <c r="F52">
        <f t="shared" si="4"/>
        <v>120</v>
      </c>
      <c r="G52">
        <f t="shared" si="5"/>
        <v>120</v>
      </c>
      <c r="H52" s="154"/>
      <c r="I52">
        <f>BRPL_EOD!AG52+BRPL_EOD!AH52</f>
        <v>33.950000000000003</v>
      </c>
      <c r="J52">
        <f>BYPL_EOD!AG52+BYPL_EOD!AH52</f>
        <v>19.28</v>
      </c>
      <c r="K52">
        <f>MES_EOD!AG52+MES_EOD!AH52</f>
        <v>7.27</v>
      </c>
      <c r="L52">
        <f>NDMC_EOD!AG52+NDMC_EOD!AH52</f>
        <v>36.36</v>
      </c>
      <c r="M52">
        <f>TPDDL_EOD!AG52+TPDDL_EOD!AH52</f>
        <v>23.14</v>
      </c>
      <c r="N52">
        <f t="shared" si="0"/>
        <v>120</v>
      </c>
      <c r="O52" s="154">
        <f t="shared" si="1"/>
        <v>0</v>
      </c>
      <c r="P52">
        <v>33.950000000000003</v>
      </c>
      <c r="Q52">
        <v>19.28</v>
      </c>
      <c r="R52">
        <v>7.27</v>
      </c>
      <c r="S52">
        <v>36.36</v>
      </c>
      <c r="T52">
        <v>23.14</v>
      </c>
      <c r="U52" s="156">
        <f t="shared" si="2"/>
        <v>120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120</v>
      </c>
      <c r="E53">
        <f>PPCL!N53</f>
        <v>0</v>
      </c>
      <c r="F53">
        <f t="shared" si="4"/>
        <v>120</v>
      </c>
      <c r="G53">
        <f t="shared" si="5"/>
        <v>120</v>
      </c>
      <c r="H53" s="154"/>
      <c r="I53">
        <f>BRPL_EOD!AG53+BRPL_EOD!AH53</f>
        <v>33.950000000000003</v>
      </c>
      <c r="J53">
        <f>BYPL_EOD!AG53+BYPL_EOD!AH53</f>
        <v>19.28</v>
      </c>
      <c r="K53">
        <f>MES_EOD!AG53+MES_EOD!AH53</f>
        <v>7.27</v>
      </c>
      <c r="L53">
        <f>NDMC_EOD!AG53+NDMC_EOD!AH53</f>
        <v>36.36</v>
      </c>
      <c r="M53">
        <f>TPDDL_EOD!AG53+TPDDL_EOD!AH53</f>
        <v>23.14</v>
      </c>
      <c r="N53">
        <f t="shared" si="0"/>
        <v>120</v>
      </c>
      <c r="O53" s="154">
        <f t="shared" si="1"/>
        <v>0</v>
      </c>
      <c r="P53">
        <v>33.950000000000003</v>
      </c>
      <c r="Q53">
        <v>19.28</v>
      </c>
      <c r="R53">
        <v>7.27</v>
      </c>
      <c r="S53">
        <v>36.36</v>
      </c>
      <c r="T53">
        <v>23.14</v>
      </c>
      <c r="U53" s="156">
        <f t="shared" si="2"/>
        <v>120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120</v>
      </c>
      <c r="E54">
        <f>PPCL!N54</f>
        <v>0</v>
      </c>
      <c r="F54">
        <f t="shared" si="4"/>
        <v>120</v>
      </c>
      <c r="G54">
        <f t="shared" si="5"/>
        <v>120</v>
      </c>
      <c r="H54" s="154"/>
      <c r="I54">
        <f>BRPL_EOD!AG54+BRPL_EOD!AH54</f>
        <v>33.950000000000003</v>
      </c>
      <c r="J54">
        <f>BYPL_EOD!AG54+BYPL_EOD!AH54</f>
        <v>19.28</v>
      </c>
      <c r="K54">
        <f>MES_EOD!AG54+MES_EOD!AH54</f>
        <v>7.27</v>
      </c>
      <c r="L54">
        <f>NDMC_EOD!AG54+NDMC_EOD!AH54</f>
        <v>36.36</v>
      </c>
      <c r="M54">
        <f>TPDDL_EOD!AG54+TPDDL_EOD!AH54</f>
        <v>23.14</v>
      </c>
      <c r="N54">
        <f t="shared" si="0"/>
        <v>120</v>
      </c>
      <c r="O54" s="154">
        <f t="shared" si="1"/>
        <v>0</v>
      </c>
      <c r="P54">
        <v>33.950000000000003</v>
      </c>
      <c r="Q54">
        <v>19.28</v>
      </c>
      <c r="R54">
        <v>7.27</v>
      </c>
      <c r="S54">
        <v>36.36</v>
      </c>
      <c r="T54">
        <v>23.14</v>
      </c>
      <c r="U54" s="156">
        <f t="shared" si="2"/>
        <v>120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120</v>
      </c>
      <c r="E55">
        <f>PPCL!N55</f>
        <v>0</v>
      </c>
      <c r="F55">
        <f t="shared" si="4"/>
        <v>120</v>
      </c>
      <c r="G55">
        <f t="shared" si="5"/>
        <v>120</v>
      </c>
      <c r="H55" s="154"/>
      <c r="I55">
        <f>BRPL_EOD!AG55+BRPL_EOD!AH55</f>
        <v>33.950000000000003</v>
      </c>
      <c r="J55">
        <f>BYPL_EOD!AG55+BYPL_EOD!AH55</f>
        <v>19.28</v>
      </c>
      <c r="K55">
        <f>MES_EOD!AG55+MES_EOD!AH55</f>
        <v>7.27</v>
      </c>
      <c r="L55">
        <f>NDMC_EOD!AG55+NDMC_EOD!AH55</f>
        <v>36.36</v>
      </c>
      <c r="M55">
        <f>TPDDL_EOD!AG55+TPDDL_EOD!AH55</f>
        <v>23.14</v>
      </c>
      <c r="N55">
        <f t="shared" si="0"/>
        <v>120</v>
      </c>
      <c r="O55" s="154">
        <f t="shared" si="1"/>
        <v>0</v>
      </c>
      <c r="P55">
        <v>33.950000000000003</v>
      </c>
      <c r="Q55">
        <v>19.28</v>
      </c>
      <c r="R55">
        <v>7.27</v>
      </c>
      <c r="S55">
        <v>36.36</v>
      </c>
      <c r="T55">
        <v>23.14</v>
      </c>
      <c r="U55" s="156">
        <f t="shared" si="2"/>
        <v>120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120</v>
      </c>
      <c r="E56">
        <f>PPCL!N56</f>
        <v>0</v>
      </c>
      <c r="F56">
        <f t="shared" si="4"/>
        <v>120</v>
      </c>
      <c r="G56">
        <f t="shared" si="5"/>
        <v>120</v>
      </c>
      <c r="H56" s="154"/>
      <c r="I56">
        <f>BRPL_EOD!AG56+BRPL_EOD!AH56</f>
        <v>33.950000000000003</v>
      </c>
      <c r="J56">
        <f>BYPL_EOD!AG56+BYPL_EOD!AH56</f>
        <v>19.28</v>
      </c>
      <c r="K56">
        <f>MES_EOD!AG56+MES_EOD!AH56</f>
        <v>7.27</v>
      </c>
      <c r="L56">
        <f>NDMC_EOD!AG56+NDMC_EOD!AH56</f>
        <v>36.36</v>
      </c>
      <c r="M56">
        <f>TPDDL_EOD!AG56+TPDDL_EOD!AH56</f>
        <v>23.14</v>
      </c>
      <c r="N56">
        <f t="shared" si="0"/>
        <v>120</v>
      </c>
      <c r="O56" s="154">
        <f t="shared" si="1"/>
        <v>0</v>
      </c>
      <c r="P56">
        <v>33.950000000000003</v>
      </c>
      <c r="Q56">
        <v>19.28</v>
      </c>
      <c r="R56">
        <v>7.27</v>
      </c>
      <c r="S56">
        <v>36.36</v>
      </c>
      <c r="T56">
        <v>23.14</v>
      </c>
      <c r="U56" s="156">
        <f t="shared" si="2"/>
        <v>120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120</v>
      </c>
      <c r="E57">
        <f>PPCL!N57</f>
        <v>0</v>
      </c>
      <c r="F57">
        <f t="shared" si="4"/>
        <v>120</v>
      </c>
      <c r="G57">
        <f t="shared" si="5"/>
        <v>120</v>
      </c>
      <c r="H57" s="154"/>
      <c r="I57">
        <f>BRPL_EOD!AG57+BRPL_EOD!AH57</f>
        <v>33.950000000000003</v>
      </c>
      <c r="J57">
        <f>BYPL_EOD!AG57+BYPL_EOD!AH57</f>
        <v>19.28</v>
      </c>
      <c r="K57">
        <f>MES_EOD!AG57+MES_EOD!AH57</f>
        <v>7.27</v>
      </c>
      <c r="L57">
        <f>NDMC_EOD!AG57+NDMC_EOD!AH57</f>
        <v>36.36</v>
      </c>
      <c r="M57">
        <f>TPDDL_EOD!AG57+TPDDL_EOD!AH57</f>
        <v>23.14</v>
      </c>
      <c r="N57">
        <f t="shared" si="0"/>
        <v>120</v>
      </c>
      <c r="O57" s="154">
        <f t="shared" si="1"/>
        <v>0</v>
      </c>
      <c r="P57">
        <v>33.950000000000003</v>
      </c>
      <c r="Q57">
        <v>19.28</v>
      </c>
      <c r="R57">
        <v>7.27</v>
      </c>
      <c r="S57">
        <v>36.36</v>
      </c>
      <c r="T57">
        <v>23.14</v>
      </c>
      <c r="U57" s="156">
        <f t="shared" si="2"/>
        <v>120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120</v>
      </c>
      <c r="E58">
        <f>PPCL!N58</f>
        <v>0</v>
      </c>
      <c r="F58">
        <f t="shared" si="4"/>
        <v>120</v>
      </c>
      <c r="G58">
        <f t="shared" si="5"/>
        <v>120</v>
      </c>
      <c r="H58" s="154"/>
      <c r="I58">
        <f>BRPL_EOD!AG58+BRPL_EOD!AH58</f>
        <v>33.950000000000003</v>
      </c>
      <c r="J58">
        <f>BYPL_EOD!AG58+BYPL_EOD!AH58</f>
        <v>19.28</v>
      </c>
      <c r="K58">
        <f>MES_EOD!AG58+MES_EOD!AH58</f>
        <v>7.27</v>
      </c>
      <c r="L58">
        <f>NDMC_EOD!AG58+NDMC_EOD!AH58</f>
        <v>36.36</v>
      </c>
      <c r="M58">
        <f>TPDDL_EOD!AG58+TPDDL_EOD!AH58</f>
        <v>23.14</v>
      </c>
      <c r="N58">
        <f t="shared" si="0"/>
        <v>120</v>
      </c>
      <c r="O58" s="154">
        <f t="shared" si="1"/>
        <v>0</v>
      </c>
      <c r="P58">
        <v>33.950000000000003</v>
      </c>
      <c r="Q58">
        <v>19.28</v>
      </c>
      <c r="R58">
        <v>7.27</v>
      </c>
      <c r="S58">
        <v>36.36</v>
      </c>
      <c r="T58">
        <v>23.14</v>
      </c>
      <c r="U58" s="156">
        <f t="shared" si="2"/>
        <v>120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120</v>
      </c>
      <c r="E59">
        <f>PPCL!N59</f>
        <v>0</v>
      </c>
      <c r="F59">
        <f t="shared" si="4"/>
        <v>120</v>
      </c>
      <c r="G59">
        <f t="shared" si="5"/>
        <v>120</v>
      </c>
      <c r="H59" s="154"/>
      <c r="I59">
        <f>BRPL_EOD!AG59+BRPL_EOD!AH59</f>
        <v>33.950000000000003</v>
      </c>
      <c r="J59">
        <f>BYPL_EOD!AG59+BYPL_EOD!AH59</f>
        <v>19.28</v>
      </c>
      <c r="K59">
        <f>MES_EOD!AG59+MES_EOD!AH59</f>
        <v>7.27</v>
      </c>
      <c r="L59">
        <f>NDMC_EOD!AG59+NDMC_EOD!AH59</f>
        <v>36.36</v>
      </c>
      <c r="M59">
        <f>TPDDL_EOD!AG59+TPDDL_EOD!AH59</f>
        <v>23.14</v>
      </c>
      <c r="N59">
        <f t="shared" si="0"/>
        <v>120</v>
      </c>
      <c r="O59" s="154">
        <f t="shared" si="1"/>
        <v>0</v>
      </c>
      <c r="P59">
        <v>33.950000000000003</v>
      </c>
      <c r="Q59">
        <v>19.28</v>
      </c>
      <c r="R59">
        <v>7.27</v>
      </c>
      <c r="S59">
        <v>36.36</v>
      </c>
      <c r="T59">
        <v>23.14</v>
      </c>
      <c r="U59" s="156">
        <f t="shared" si="2"/>
        <v>120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120</v>
      </c>
      <c r="E60">
        <f>PPCL!N60</f>
        <v>0</v>
      </c>
      <c r="F60">
        <f t="shared" si="4"/>
        <v>120</v>
      </c>
      <c r="G60">
        <f t="shared" si="5"/>
        <v>120</v>
      </c>
      <c r="H60" s="154"/>
      <c r="I60">
        <f>BRPL_EOD!AG60+BRPL_EOD!AH60</f>
        <v>33.950000000000003</v>
      </c>
      <c r="J60">
        <f>BYPL_EOD!AG60+BYPL_EOD!AH60</f>
        <v>19.28</v>
      </c>
      <c r="K60">
        <f>MES_EOD!AG60+MES_EOD!AH60</f>
        <v>7.27</v>
      </c>
      <c r="L60">
        <f>NDMC_EOD!AG60+NDMC_EOD!AH60</f>
        <v>36.36</v>
      </c>
      <c r="M60">
        <f>TPDDL_EOD!AG60+TPDDL_EOD!AH60</f>
        <v>23.14</v>
      </c>
      <c r="N60">
        <f t="shared" si="0"/>
        <v>120</v>
      </c>
      <c r="O60" s="154">
        <f t="shared" si="1"/>
        <v>0</v>
      </c>
      <c r="P60">
        <v>33.950000000000003</v>
      </c>
      <c r="Q60">
        <v>19.28</v>
      </c>
      <c r="R60">
        <v>7.27</v>
      </c>
      <c r="S60">
        <v>36.36</v>
      </c>
      <c r="T60">
        <v>23.14</v>
      </c>
      <c r="U60" s="156">
        <f t="shared" si="2"/>
        <v>120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120</v>
      </c>
      <c r="E61">
        <f>PPCL!N61</f>
        <v>0</v>
      </c>
      <c r="F61">
        <f t="shared" si="4"/>
        <v>120</v>
      </c>
      <c r="G61">
        <f t="shared" si="5"/>
        <v>120</v>
      </c>
      <c r="H61" s="154"/>
      <c r="I61">
        <f>BRPL_EOD!AG61+BRPL_EOD!AH61</f>
        <v>33.950000000000003</v>
      </c>
      <c r="J61">
        <f>BYPL_EOD!AG61+BYPL_EOD!AH61</f>
        <v>19.28</v>
      </c>
      <c r="K61">
        <f>MES_EOD!AG61+MES_EOD!AH61</f>
        <v>7.27</v>
      </c>
      <c r="L61">
        <f>NDMC_EOD!AG61+NDMC_EOD!AH61</f>
        <v>36.36</v>
      </c>
      <c r="M61">
        <f>TPDDL_EOD!AG61+TPDDL_EOD!AH61</f>
        <v>23.14</v>
      </c>
      <c r="N61">
        <f t="shared" si="0"/>
        <v>120</v>
      </c>
      <c r="O61" s="154">
        <f t="shared" si="1"/>
        <v>0</v>
      </c>
      <c r="P61">
        <v>33.950000000000003</v>
      </c>
      <c r="Q61">
        <v>19.28</v>
      </c>
      <c r="R61">
        <v>7.27</v>
      </c>
      <c r="S61">
        <v>36.36</v>
      </c>
      <c r="T61">
        <v>23.14</v>
      </c>
      <c r="U61" s="156">
        <f t="shared" si="2"/>
        <v>120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120</v>
      </c>
      <c r="E62">
        <f>PPCL!N62</f>
        <v>0</v>
      </c>
      <c r="F62">
        <f t="shared" si="4"/>
        <v>120</v>
      </c>
      <c r="G62">
        <f t="shared" si="5"/>
        <v>120</v>
      </c>
      <c r="H62" s="154"/>
      <c r="I62">
        <f>BRPL_EOD!AG62+BRPL_EOD!AH62</f>
        <v>33.950000000000003</v>
      </c>
      <c r="J62">
        <f>BYPL_EOD!AG62+BYPL_EOD!AH62</f>
        <v>19.28</v>
      </c>
      <c r="K62">
        <f>MES_EOD!AG62+MES_EOD!AH62</f>
        <v>7.27</v>
      </c>
      <c r="L62">
        <f>NDMC_EOD!AG62+NDMC_EOD!AH62</f>
        <v>36.36</v>
      </c>
      <c r="M62">
        <f>TPDDL_EOD!AG62+TPDDL_EOD!AH62</f>
        <v>23.14</v>
      </c>
      <c r="N62">
        <f t="shared" si="0"/>
        <v>120</v>
      </c>
      <c r="O62" s="154">
        <f t="shared" si="1"/>
        <v>0</v>
      </c>
      <c r="P62">
        <v>33.950000000000003</v>
      </c>
      <c r="Q62">
        <v>19.28</v>
      </c>
      <c r="R62">
        <v>7.27</v>
      </c>
      <c r="S62">
        <v>36.36</v>
      </c>
      <c r="T62">
        <v>23.14</v>
      </c>
      <c r="U62" s="156">
        <f t="shared" si="2"/>
        <v>120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120</v>
      </c>
      <c r="E63">
        <f>PPCL!N63</f>
        <v>0</v>
      </c>
      <c r="F63">
        <f t="shared" si="4"/>
        <v>120</v>
      </c>
      <c r="G63">
        <f t="shared" si="5"/>
        <v>120</v>
      </c>
      <c r="H63" s="154"/>
      <c r="I63">
        <f>BRPL_EOD!AG63+BRPL_EOD!AH63</f>
        <v>33.950000000000003</v>
      </c>
      <c r="J63">
        <f>BYPL_EOD!AG63+BYPL_EOD!AH63</f>
        <v>19.28</v>
      </c>
      <c r="K63">
        <f>MES_EOD!AG63+MES_EOD!AH63</f>
        <v>7.27</v>
      </c>
      <c r="L63">
        <f>NDMC_EOD!AG63+NDMC_EOD!AH63</f>
        <v>36.36</v>
      </c>
      <c r="M63">
        <f>TPDDL_EOD!AG63+TPDDL_EOD!AH63</f>
        <v>23.14</v>
      </c>
      <c r="N63">
        <f t="shared" si="0"/>
        <v>120</v>
      </c>
      <c r="O63" s="154">
        <f t="shared" si="1"/>
        <v>0</v>
      </c>
      <c r="P63">
        <v>33.950000000000003</v>
      </c>
      <c r="Q63">
        <v>19.28</v>
      </c>
      <c r="R63">
        <v>7.27</v>
      </c>
      <c r="S63">
        <v>36.36</v>
      </c>
      <c r="T63">
        <v>23.14</v>
      </c>
      <c r="U63" s="156">
        <f t="shared" si="2"/>
        <v>120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120</v>
      </c>
      <c r="E64">
        <f>PPCL!N64</f>
        <v>0</v>
      </c>
      <c r="F64">
        <f t="shared" si="4"/>
        <v>120</v>
      </c>
      <c r="G64">
        <f t="shared" si="5"/>
        <v>120</v>
      </c>
      <c r="H64" s="154"/>
      <c r="I64">
        <f>BRPL_EOD!AG64+BRPL_EOD!AH64</f>
        <v>33.950000000000003</v>
      </c>
      <c r="J64">
        <f>BYPL_EOD!AG64+BYPL_EOD!AH64</f>
        <v>19.28</v>
      </c>
      <c r="K64">
        <f>MES_EOD!AG64+MES_EOD!AH64</f>
        <v>7.27</v>
      </c>
      <c r="L64">
        <f>NDMC_EOD!AG64+NDMC_EOD!AH64</f>
        <v>36.36</v>
      </c>
      <c r="M64">
        <f>TPDDL_EOD!AG64+TPDDL_EOD!AH64</f>
        <v>23.14</v>
      </c>
      <c r="N64">
        <f t="shared" si="0"/>
        <v>120</v>
      </c>
      <c r="O64" s="154">
        <f t="shared" si="1"/>
        <v>0</v>
      </c>
      <c r="P64">
        <v>33.950000000000003</v>
      </c>
      <c r="Q64">
        <v>19.28</v>
      </c>
      <c r="R64">
        <v>7.27</v>
      </c>
      <c r="S64">
        <v>36.36</v>
      </c>
      <c r="T64">
        <v>23.14</v>
      </c>
      <c r="U64" s="156">
        <f t="shared" si="2"/>
        <v>120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120</v>
      </c>
      <c r="E65">
        <f>PPCL!N65</f>
        <v>0</v>
      </c>
      <c r="F65">
        <f t="shared" si="4"/>
        <v>120</v>
      </c>
      <c r="G65">
        <f t="shared" si="5"/>
        <v>120</v>
      </c>
      <c r="H65" s="154"/>
      <c r="I65">
        <f>BRPL_EOD!AG65+BRPL_EOD!AH65</f>
        <v>33.950000000000003</v>
      </c>
      <c r="J65">
        <f>BYPL_EOD!AG65+BYPL_EOD!AH65</f>
        <v>19.28</v>
      </c>
      <c r="K65">
        <f>MES_EOD!AG65+MES_EOD!AH65</f>
        <v>7.27</v>
      </c>
      <c r="L65">
        <f>NDMC_EOD!AG65+NDMC_EOD!AH65</f>
        <v>36.36</v>
      </c>
      <c r="M65">
        <f>TPDDL_EOD!AG65+TPDDL_EOD!AH65</f>
        <v>23.14</v>
      </c>
      <c r="N65">
        <f t="shared" si="0"/>
        <v>120</v>
      </c>
      <c r="O65" s="154">
        <f t="shared" si="1"/>
        <v>0</v>
      </c>
      <c r="P65">
        <v>33.950000000000003</v>
      </c>
      <c r="Q65">
        <v>19.28</v>
      </c>
      <c r="R65">
        <v>7.27</v>
      </c>
      <c r="S65">
        <v>36.36</v>
      </c>
      <c r="T65">
        <v>23.14</v>
      </c>
      <c r="U65" s="156">
        <f t="shared" si="2"/>
        <v>120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120</v>
      </c>
      <c r="E66">
        <f>PPCL!N66</f>
        <v>0</v>
      </c>
      <c r="F66">
        <f t="shared" si="4"/>
        <v>120</v>
      </c>
      <c r="G66">
        <f t="shared" si="5"/>
        <v>120</v>
      </c>
      <c r="H66" s="154"/>
      <c r="I66">
        <f>BRPL_EOD!AG66+BRPL_EOD!AH66</f>
        <v>33.950000000000003</v>
      </c>
      <c r="J66">
        <f>BYPL_EOD!AG66+BYPL_EOD!AH66</f>
        <v>19.28</v>
      </c>
      <c r="K66">
        <f>MES_EOD!AG66+MES_EOD!AH66</f>
        <v>7.27</v>
      </c>
      <c r="L66">
        <f>NDMC_EOD!AG66+NDMC_EOD!AH66</f>
        <v>36.36</v>
      </c>
      <c r="M66">
        <f>TPDDL_EOD!AG66+TPDDL_EOD!AH66</f>
        <v>23.14</v>
      </c>
      <c r="N66">
        <f t="shared" si="0"/>
        <v>120</v>
      </c>
      <c r="O66" s="154">
        <f t="shared" si="1"/>
        <v>0</v>
      </c>
      <c r="P66">
        <v>33.950000000000003</v>
      </c>
      <c r="Q66">
        <v>19.28</v>
      </c>
      <c r="R66">
        <v>7.27</v>
      </c>
      <c r="S66">
        <v>36.36</v>
      </c>
      <c r="T66">
        <v>23.14</v>
      </c>
      <c r="U66" s="156">
        <f t="shared" si="2"/>
        <v>120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120</v>
      </c>
      <c r="E67">
        <f>PPCL!N67</f>
        <v>0</v>
      </c>
      <c r="F67">
        <f t="shared" si="4"/>
        <v>120</v>
      </c>
      <c r="G67">
        <f t="shared" si="5"/>
        <v>120</v>
      </c>
      <c r="H67" s="154"/>
      <c r="I67">
        <f>BRPL_EOD!AG67+BRPL_EOD!AH67</f>
        <v>33.950000000000003</v>
      </c>
      <c r="J67">
        <f>BYPL_EOD!AG67+BYPL_EOD!AH67</f>
        <v>19.28</v>
      </c>
      <c r="K67">
        <f>MES_EOD!AG67+MES_EOD!AH67</f>
        <v>7.27</v>
      </c>
      <c r="L67">
        <f>NDMC_EOD!AG67+NDMC_EOD!AH67</f>
        <v>36.36</v>
      </c>
      <c r="M67">
        <f>TPDDL_EOD!AG67+TPDDL_EOD!AH67</f>
        <v>23.14</v>
      </c>
      <c r="N67">
        <f t="shared" ref="N67:N98" si="6">SUM(I67:M67)</f>
        <v>120</v>
      </c>
      <c r="O67" s="154">
        <f t="shared" ref="O67:O98" si="7">G67-N67</f>
        <v>0</v>
      </c>
      <c r="P67">
        <v>33.950000000000003</v>
      </c>
      <c r="Q67">
        <v>19.28</v>
      </c>
      <c r="R67">
        <v>7.27</v>
      </c>
      <c r="S67">
        <v>36.36</v>
      </c>
      <c r="T67">
        <v>23.14</v>
      </c>
      <c r="U67" s="156">
        <f t="shared" ref="U67:U98" si="8">SUM(P67:T67)</f>
        <v>120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120</v>
      </c>
      <c r="E68">
        <f>PPCL!N68</f>
        <v>0</v>
      </c>
      <c r="F68">
        <f t="shared" ref="F68:F98" si="10">B68+C68</f>
        <v>120</v>
      </c>
      <c r="G68">
        <f t="shared" ref="G68:G98" si="11">D68+E68</f>
        <v>120</v>
      </c>
      <c r="H68" s="154"/>
      <c r="I68">
        <f>BRPL_EOD!AG68+BRPL_EOD!AH68</f>
        <v>33.950000000000003</v>
      </c>
      <c r="J68">
        <f>BYPL_EOD!AG68+BYPL_EOD!AH68</f>
        <v>19.28</v>
      </c>
      <c r="K68">
        <f>MES_EOD!AG68+MES_EOD!AH68</f>
        <v>7.27</v>
      </c>
      <c r="L68">
        <f>NDMC_EOD!AG68+NDMC_EOD!AH68</f>
        <v>36.36</v>
      </c>
      <c r="M68">
        <f>TPDDL_EOD!AG68+TPDDL_EOD!AH68</f>
        <v>23.14</v>
      </c>
      <c r="N68">
        <f t="shared" si="6"/>
        <v>120</v>
      </c>
      <c r="O68" s="154">
        <f t="shared" si="7"/>
        <v>0</v>
      </c>
      <c r="P68">
        <v>33.950000000000003</v>
      </c>
      <c r="Q68">
        <v>19.28</v>
      </c>
      <c r="R68">
        <v>7.27</v>
      </c>
      <c r="S68">
        <v>36.36</v>
      </c>
      <c r="T68">
        <v>23.14</v>
      </c>
      <c r="U68" s="156">
        <f t="shared" si="8"/>
        <v>120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120</v>
      </c>
      <c r="E69">
        <f>PPCL!N69</f>
        <v>0</v>
      </c>
      <c r="F69">
        <f t="shared" si="10"/>
        <v>120</v>
      </c>
      <c r="G69">
        <f t="shared" si="11"/>
        <v>120</v>
      </c>
      <c r="H69" s="154"/>
      <c r="I69">
        <f>BRPL_EOD!AG69+BRPL_EOD!AH69</f>
        <v>33.950000000000003</v>
      </c>
      <c r="J69">
        <f>BYPL_EOD!AG69+BYPL_EOD!AH69</f>
        <v>19.28</v>
      </c>
      <c r="K69">
        <f>MES_EOD!AG69+MES_EOD!AH69</f>
        <v>7.27</v>
      </c>
      <c r="L69">
        <f>NDMC_EOD!AG69+NDMC_EOD!AH69</f>
        <v>36.36</v>
      </c>
      <c r="M69">
        <f>TPDDL_EOD!AG69+TPDDL_EOD!AH69</f>
        <v>23.14</v>
      </c>
      <c r="N69">
        <f t="shared" si="6"/>
        <v>120</v>
      </c>
      <c r="O69" s="154">
        <f t="shared" si="7"/>
        <v>0</v>
      </c>
      <c r="P69">
        <v>33.950000000000003</v>
      </c>
      <c r="Q69">
        <v>19.28</v>
      </c>
      <c r="R69">
        <v>7.27</v>
      </c>
      <c r="S69">
        <v>36.36</v>
      </c>
      <c r="T69">
        <v>23.14</v>
      </c>
      <c r="U69" s="156">
        <f t="shared" si="8"/>
        <v>120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120</v>
      </c>
      <c r="E70">
        <f>PPCL!N70</f>
        <v>0</v>
      </c>
      <c r="F70">
        <f t="shared" si="10"/>
        <v>120</v>
      </c>
      <c r="G70">
        <f t="shared" si="11"/>
        <v>120</v>
      </c>
      <c r="H70" s="154"/>
      <c r="I70">
        <f>BRPL_EOD!AG70+BRPL_EOD!AH70</f>
        <v>33.950000000000003</v>
      </c>
      <c r="J70">
        <f>BYPL_EOD!AG70+BYPL_EOD!AH70</f>
        <v>19.28</v>
      </c>
      <c r="K70">
        <f>MES_EOD!AG70+MES_EOD!AH70</f>
        <v>7.27</v>
      </c>
      <c r="L70">
        <f>NDMC_EOD!AG70+NDMC_EOD!AH70</f>
        <v>36.36</v>
      </c>
      <c r="M70">
        <f>TPDDL_EOD!AG70+TPDDL_EOD!AH70</f>
        <v>23.14</v>
      </c>
      <c r="N70">
        <f t="shared" si="6"/>
        <v>120</v>
      </c>
      <c r="O70" s="154">
        <f t="shared" si="7"/>
        <v>0</v>
      </c>
      <c r="P70">
        <v>33.950000000000003</v>
      </c>
      <c r="Q70">
        <v>19.28</v>
      </c>
      <c r="R70">
        <v>7.27</v>
      </c>
      <c r="S70">
        <v>36.36</v>
      </c>
      <c r="T70">
        <v>23.14</v>
      </c>
      <c r="U70" s="156">
        <f t="shared" si="8"/>
        <v>120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120</v>
      </c>
      <c r="E71">
        <f>PPCL!N71</f>
        <v>0</v>
      </c>
      <c r="F71">
        <f t="shared" si="10"/>
        <v>120</v>
      </c>
      <c r="G71">
        <f t="shared" si="11"/>
        <v>120</v>
      </c>
      <c r="H71" s="154"/>
      <c r="I71">
        <f>BRPL_EOD!AG71+BRPL_EOD!AH71</f>
        <v>33.950000000000003</v>
      </c>
      <c r="J71">
        <f>BYPL_EOD!AG71+BYPL_EOD!AH71</f>
        <v>19.28</v>
      </c>
      <c r="K71">
        <f>MES_EOD!AG71+MES_EOD!AH71</f>
        <v>7.27</v>
      </c>
      <c r="L71">
        <f>NDMC_EOD!AG71+NDMC_EOD!AH71</f>
        <v>36.36</v>
      </c>
      <c r="M71">
        <f>TPDDL_EOD!AG71+TPDDL_EOD!AH71</f>
        <v>23.14</v>
      </c>
      <c r="N71">
        <f t="shared" si="6"/>
        <v>120</v>
      </c>
      <c r="O71" s="154">
        <f t="shared" si="7"/>
        <v>0</v>
      </c>
      <c r="P71">
        <v>33.950000000000003</v>
      </c>
      <c r="Q71">
        <v>19.28</v>
      </c>
      <c r="R71">
        <v>7.27</v>
      </c>
      <c r="S71">
        <v>36.36</v>
      </c>
      <c r="T71">
        <v>23.14</v>
      </c>
      <c r="U71" s="156">
        <f t="shared" si="8"/>
        <v>120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120</v>
      </c>
      <c r="E72">
        <f>PPCL!N72</f>
        <v>0</v>
      </c>
      <c r="F72">
        <f t="shared" si="10"/>
        <v>120</v>
      </c>
      <c r="G72">
        <f t="shared" si="11"/>
        <v>120</v>
      </c>
      <c r="H72" s="154"/>
      <c r="I72">
        <f>BRPL_EOD!AG72+BRPL_EOD!AH72</f>
        <v>33.950000000000003</v>
      </c>
      <c r="J72">
        <f>BYPL_EOD!AG72+BYPL_EOD!AH72</f>
        <v>19.28</v>
      </c>
      <c r="K72">
        <f>MES_EOD!AG72+MES_EOD!AH72</f>
        <v>7.27</v>
      </c>
      <c r="L72">
        <f>NDMC_EOD!AG72+NDMC_EOD!AH72</f>
        <v>36.36</v>
      </c>
      <c r="M72">
        <f>TPDDL_EOD!AG72+TPDDL_EOD!AH72</f>
        <v>23.14</v>
      </c>
      <c r="N72">
        <f t="shared" si="6"/>
        <v>120</v>
      </c>
      <c r="O72" s="154">
        <f t="shared" si="7"/>
        <v>0</v>
      </c>
      <c r="P72">
        <v>33.950000000000003</v>
      </c>
      <c r="Q72">
        <v>19.28</v>
      </c>
      <c r="R72">
        <v>7.27</v>
      </c>
      <c r="S72">
        <v>36.36</v>
      </c>
      <c r="T72">
        <v>23.14</v>
      </c>
      <c r="U72" s="156">
        <f t="shared" si="8"/>
        <v>120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120</v>
      </c>
      <c r="E73">
        <f>PPCL!N73</f>
        <v>0</v>
      </c>
      <c r="F73">
        <f t="shared" si="10"/>
        <v>120</v>
      </c>
      <c r="G73">
        <f t="shared" si="11"/>
        <v>120</v>
      </c>
      <c r="H73" s="154"/>
      <c r="I73">
        <f>BRPL_EOD!AG73+BRPL_EOD!AH73</f>
        <v>33.950000000000003</v>
      </c>
      <c r="J73">
        <f>BYPL_EOD!AG73+BYPL_EOD!AH73</f>
        <v>19.28</v>
      </c>
      <c r="K73">
        <f>MES_EOD!AG73+MES_EOD!AH73</f>
        <v>7.27</v>
      </c>
      <c r="L73">
        <f>NDMC_EOD!AG73+NDMC_EOD!AH73</f>
        <v>36.36</v>
      </c>
      <c r="M73">
        <f>TPDDL_EOD!AG73+TPDDL_EOD!AH73</f>
        <v>23.14</v>
      </c>
      <c r="N73">
        <f t="shared" si="6"/>
        <v>120</v>
      </c>
      <c r="O73" s="154">
        <f t="shared" si="7"/>
        <v>0</v>
      </c>
      <c r="P73">
        <v>33.950000000000003</v>
      </c>
      <c r="Q73">
        <v>19.28</v>
      </c>
      <c r="R73">
        <v>7.27</v>
      </c>
      <c r="S73">
        <v>36.36</v>
      </c>
      <c r="T73">
        <v>23.14</v>
      </c>
      <c r="U73" s="156">
        <f t="shared" si="8"/>
        <v>120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120</v>
      </c>
      <c r="E74">
        <f>PPCL!N74</f>
        <v>0</v>
      </c>
      <c r="F74">
        <f t="shared" si="10"/>
        <v>120</v>
      </c>
      <c r="G74">
        <f t="shared" si="11"/>
        <v>120</v>
      </c>
      <c r="H74" s="154"/>
      <c r="I74">
        <f>BRPL_EOD!AG74+BRPL_EOD!AH74</f>
        <v>33.950000000000003</v>
      </c>
      <c r="J74">
        <f>BYPL_EOD!AG74+BYPL_EOD!AH74</f>
        <v>19.28</v>
      </c>
      <c r="K74">
        <f>MES_EOD!AG74+MES_EOD!AH74</f>
        <v>7.27</v>
      </c>
      <c r="L74">
        <f>NDMC_EOD!AG74+NDMC_EOD!AH74</f>
        <v>36.36</v>
      </c>
      <c r="M74">
        <f>TPDDL_EOD!AG74+TPDDL_EOD!AH74</f>
        <v>23.14</v>
      </c>
      <c r="N74">
        <f t="shared" si="6"/>
        <v>120</v>
      </c>
      <c r="O74" s="154">
        <f t="shared" si="7"/>
        <v>0</v>
      </c>
      <c r="P74">
        <v>33.950000000000003</v>
      </c>
      <c r="Q74">
        <v>19.28</v>
      </c>
      <c r="R74">
        <v>7.27</v>
      </c>
      <c r="S74">
        <v>36.36</v>
      </c>
      <c r="T74">
        <v>23.14</v>
      </c>
      <c r="U74" s="156">
        <f t="shared" si="8"/>
        <v>120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120</v>
      </c>
      <c r="E75">
        <f>PPCL!N75</f>
        <v>0</v>
      </c>
      <c r="F75">
        <f t="shared" si="10"/>
        <v>120</v>
      </c>
      <c r="G75">
        <f t="shared" si="11"/>
        <v>120</v>
      </c>
      <c r="H75" s="154"/>
      <c r="I75">
        <f>BRPL_EOD!AG75+BRPL_EOD!AH75</f>
        <v>33.950000000000003</v>
      </c>
      <c r="J75">
        <f>BYPL_EOD!AG75+BYPL_EOD!AH75</f>
        <v>19.28</v>
      </c>
      <c r="K75">
        <f>MES_EOD!AG75+MES_EOD!AH75</f>
        <v>7.27</v>
      </c>
      <c r="L75">
        <f>NDMC_EOD!AG75+NDMC_EOD!AH75</f>
        <v>36.36</v>
      </c>
      <c r="M75">
        <f>TPDDL_EOD!AG75+TPDDL_EOD!AH75</f>
        <v>23.14</v>
      </c>
      <c r="N75">
        <f t="shared" si="6"/>
        <v>120</v>
      </c>
      <c r="O75" s="154">
        <f t="shared" si="7"/>
        <v>0</v>
      </c>
      <c r="P75">
        <v>33.950000000000003</v>
      </c>
      <c r="Q75">
        <v>19.28</v>
      </c>
      <c r="R75">
        <v>7.27</v>
      </c>
      <c r="S75">
        <v>36.36</v>
      </c>
      <c r="T75">
        <v>23.14</v>
      </c>
      <c r="U75" s="156">
        <f t="shared" si="8"/>
        <v>120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120</v>
      </c>
      <c r="E76">
        <f>PPCL!N76</f>
        <v>0</v>
      </c>
      <c r="F76">
        <f t="shared" si="10"/>
        <v>120</v>
      </c>
      <c r="G76">
        <f t="shared" si="11"/>
        <v>120</v>
      </c>
      <c r="H76" s="154"/>
      <c r="I76">
        <f>BRPL_EOD!AG76+BRPL_EOD!AH76</f>
        <v>33.950000000000003</v>
      </c>
      <c r="J76">
        <f>BYPL_EOD!AG76+BYPL_EOD!AH76</f>
        <v>19.28</v>
      </c>
      <c r="K76">
        <f>MES_EOD!AG76+MES_EOD!AH76</f>
        <v>7.27</v>
      </c>
      <c r="L76">
        <f>NDMC_EOD!AG76+NDMC_EOD!AH76</f>
        <v>36.36</v>
      </c>
      <c r="M76">
        <f>TPDDL_EOD!AG76+TPDDL_EOD!AH76</f>
        <v>23.14</v>
      </c>
      <c r="N76">
        <f t="shared" si="6"/>
        <v>120</v>
      </c>
      <c r="O76" s="154">
        <f t="shared" si="7"/>
        <v>0</v>
      </c>
      <c r="P76">
        <v>33.950000000000003</v>
      </c>
      <c r="Q76">
        <v>19.28</v>
      </c>
      <c r="R76">
        <v>7.27</v>
      </c>
      <c r="S76">
        <v>36.36</v>
      </c>
      <c r="T76">
        <v>23.14</v>
      </c>
      <c r="U76" s="156">
        <f t="shared" si="8"/>
        <v>120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120</v>
      </c>
      <c r="E77">
        <f>PPCL!N77</f>
        <v>0</v>
      </c>
      <c r="F77">
        <f t="shared" si="10"/>
        <v>120</v>
      </c>
      <c r="G77">
        <f t="shared" si="11"/>
        <v>120</v>
      </c>
      <c r="H77" s="154"/>
      <c r="I77">
        <f>BRPL_EOD!AG77+BRPL_EOD!AH77</f>
        <v>33.950000000000003</v>
      </c>
      <c r="J77">
        <f>BYPL_EOD!AG77+BYPL_EOD!AH77</f>
        <v>19.28</v>
      </c>
      <c r="K77">
        <f>MES_EOD!AG77+MES_EOD!AH77</f>
        <v>7.27</v>
      </c>
      <c r="L77">
        <f>NDMC_EOD!AG77+NDMC_EOD!AH77</f>
        <v>36.36</v>
      </c>
      <c r="M77">
        <f>TPDDL_EOD!AG77+TPDDL_EOD!AH77</f>
        <v>23.14</v>
      </c>
      <c r="N77">
        <f t="shared" si="6"/>
        <v>120</v>
      </c>
      <c r="O77" s="154">
        <f t="shared" si="7"/>
        <v>0</v>
      </c>
      <c r="P77">
        <v>33.950000000000003</v>
      </c>
      <c r="Q77">
        <v>19.28</v>
      </c>
      <c r="R77">
        <v>7.27</v>
      </c>
      <c r="S77">
        <v>36.36</v>
      </c>
      <c r="T77">
        <v>23.14</v>
      </c>
      <c r="U77" s="156">
        <f t="shared" si="8"/>
        <v>120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120</v>
      </c>
      <c r="E78">
        <f>PPCL!N78</f>
        <v>0</v>
      </c>
      <c r="F78">
        <f t="shared" si="10"/>
        <v>120</v>
      </c>
      <c r="G78">
        <f t="shared" si="11"/>
        <v>120</v>
      </c>
      <c r="H78" s="154"/>
      <c r="I78">
        <f>BRPL_EOD!AG78+BRPL_EOD!AH78</f>
        <v>33.950000000000003</v>
      </c>
      <c r="J78">
        <f>BYPL_EOD!AG78+BYPL_EOD!AH78</f>
        <v>19.28</v>
      </c>
      <c r="K78">
        <f>MES_EOD!AG78+MES_EOD!AH78</f>
        <v>7.27</v>
      </c>
      <c r="L78">
        <f>NDMC_EOD!AG78+NDMC_EOD!AH78</f>
        <v>36.36</v>
      </c>
      <c r="M78">
        <f>TPDDL_EOD!AG78+TPDDL_EOD!AH78</f>
        <v>23.14</v>
      </c>
      <c r="N78">
        <f t="shared" si="6"/>
        <v>120</v>
      </c>
      <c r="O78" s="154">
        <f t="shared" si="7"/>
        <v>0</v>
      </c>
      <c r="P78">
        <v>33.950000000000003</v>
      </c>
      <c r="Q78">
        <v>19.28</v>
      </c>
      <c r="R78">
        <v>7.27</v>
      </c>
      <c r="S78">
        <v>36.36</v>
      </c>
      <c r="T78">
        <v>23.14</v>
      </c>
      <c r="U78" s="156">
        <f t="shared" si="8"/>
        <v>120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120</v>
      </c>
      <c r="E79">
        <f>PPCL!N79</f>
        <v>0</v>
      </c>
      <c r="F79">
        <f t="shared" si="10"/>
        <v>120</v>
      </c>
      <c r="G79">
        <f t="shared" si="11"/>
        <v>120</v>
      </c>
      <c r="H79" s="154"/>
      <c r="I79">
        <f>BRPL_EOD!AG79+BRPL_EOD!AH79</f>
        <v>33.950000000000003</v>
      </c>
      <c r="J79">
        <f>BYPL_EOD!AG79+BYPL_EOD!AH79</f>
        <v>19.28</v>
      </c>
      <c r="K79">
        <f>MES_EOD!AG79+MES_EOD!AH79</f>
        <v>7.27</v>
      </c>
      <c r="L79">
        <f>NDMC_EOD!AG79+NDMC_EOD!AH79</f>
        <v>36.36</v>
      </c>
      <c r="M79">
        <f>TPDDL_EOD!AG79+TPDDL_EOD!AH79</f>
        <v>23.14</v>
      </c>
      <c r="N79">
        <f t="shared" si="6"/>
        <v>120</v>
      </c>
      <c r="O79" s="154">
        <f t="shared" si="7"/>
        <v>0</v>
      </c>
      <c r="P79">
        <v>33.950000000000003</v>
      </c>
      <c r="Q79">
        <v>19.28</v>
      </c>
      <c r="R79">
        <v>7.27</v>
      </c>
      <c r="S79">
        <v>36.36</v>
      </c>
      <c r="T79">
        <v>23.14</v>
      </c>
      <c r="U79" s="156">
        <f t="shared" si="8"/>
        <v>120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120</v>
      </c>
      <c r="E80">
        <f>PPCL!N80</f>
        <v>0</v>
      </c>
      <c r="F80">
        <f t="shared" si="10"/>
        <v>120</v>
      </c>
      <c r="G80">
        <f t="shared" si="11"/>
        <v>120</v>
      </c>
      <c r="H80" s="154"/>
      <c r="I80">
        <f>BRPL_EOD!AG80+BRPL_EOD!AH80</f>
        <v>33.950000000000003</v>
      </c>
      <c r="J80">
        <f>BYPL_EOD!AG80+BYPL_EOD!AH80</f>
        <v>19.28</v>
      </c>
      <c r="K80">
        <f>MES_EOD!AG80+MES_EOD!AH80</f>
        <v>7.27</v>
      </c>
      <c r="L80">
        <f>NDMC_EOD!AG80+NDMC_EOD!AH80</f>
        <v>36.36</v>
      </c>
      <c r="M80">
        <f>TPDDL_EOD!AG80+TPDDL_EOD!AH80</f>
        <v>23.14</v>
      </c>
      <c r="N80">
        <f t="shared" si="6"/>
        <v>120</v>
      </c>
      <c r="O80" s="154">
        <f t="shared" si="7"/>
        <v>0</v>
      </c>
      <c r="P80">
        <v>33.950000000000003</v>
      </c>
      <c r="Q80">
        <v>19.28</v>
      </c>
      <c r="R80">
        <v>7.27</v>
      </c>
      <c r="S80">
        <v>36.36</v>
      </c>
      <c r="T80">
        <v>23.14</v>
      </c>
      <c r="U80" s="156">
        <f t="shared" si="8"/>
        <v>120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120</v>
      </c>
      <c r="E81">
        <f>PPCL!N81</f>
        <v>0</v>
      </c>
      <c r="F81">
        <f t="shared" si="10"/>
        <v>120</v>
      </c>
      <c r="G81">
        <f t="shared" si="11"/>
        <v>120</v>
      </c>
      <c r="H81" s="154"/>
      <c r="I81">
        <f>BRPL_EOD!AG81+BRPL_EOD!AH81</f>
        <v>33.950000000000003</v>
      </c>
      <c r="J81">
        <f>BYPL_EOD!AG81+BYPL_EOD!AH81</f>
        <v>19.28</v>
      </c>
      <c r="K81">
        <f>MES_EOD!AG81+MES_EOD!AH81</f>
        <v>7.27</v>
      </c>
      <c r="L81">
        <f>NDMC_EOD!AG81+NDMC_EOD!AH81</f>
        <v>36.36</v>
      </c>
      <c r="M81">
        <f>TPDDL_EOD!AG81+TPDDL_EOD!AH81</f>
        <v>23.14</v>
      </c>
      <c r="N81">
        <f t="shared" si="6"/>
        <v>120</v>
      </c>
      <c r="O81" s="154">
        <f t="shared" si="7"/>
        <v>0</v>
      </c>
      <c r="P81">
        <v>33.950000000000003</v>
      </c>
      <c r="Q81">
        <v>19.28</v>
      </c>
      <c r="R81">
        <v>7.27</v>
      </c>
      <c r="S81">
        <v>36.36</v>
      </c>
      <c r="T81">
        <v>23.14</v>
      </c>
      <c r="U81" s="156">
        <f t="shared" si="8"/>
        <v>120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120</v>
      </c>
      <c r="E82">
        <f>PPCL!N82</f>
        <v>0</v>
      </c>
      <c r="F82">
        <f t="shared" si="10"/>
        <v>120</v>
      </c>
      <c r="G82">
        <f t="shared" si="11"/>
        <v>120</v>
      </c>
      <c r="H82" s="154"/>
      <c r="I82">
        <f>BRPL_EOD!AG82+BRPL_EOD!AH82</f>
        <v>33.950000000000003</v>
      </c>
      <c r="J82">
        <f>BYPL_EOD!AG82+BYPL_EOD!AH82</f>
        <v>19.28</v>
      </c>
      <c r="K82">
        <f>MES_EOD!AG82+MES_EOD!AH82</f>
        <v>7.27</v>
      </c>
      <c r="L82">
        <f>NDMC_EOD!AG82+NDMC_EOD!AH82</f>
        <v>36.36</v>
      </c>
      <c r="M82">
        <f>TPDDL_EOD!AG82+TPDDL_EOD!AH82</f>
        <v>23.14</v>
      </c>
      <c r="N82">
        <f t="shared" si="6"/>
        <v>120</v>
      </c>
      <c r="O82" s="154">
        <f t="shared" si="7"/>
        <v>0</v>
      </c>
      <c r="P82">
        <v>33.950000000000003</v>
      </c>
      <c r="Q82">
        <v>19.28</v>
      </c>
      <c r="R82">
        <v>7.27</v>
      </c>
      <c r="S82">
        <v>36.36</v>
      </c>
      <c r="T82">
        <v>23.14</v>
      </c>
      <c r="U82" s="156">
        <f t="shared" si="8"/>
        <v>120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120</v>
      </c>
      <c r="E83">
        <f>PPCL!N83</f>
        <v>0</v>
      </c>
      <c r="F83">
        <f t="shared" si="10"/>
        <v>120</v>
      </c>
      <c r="G83">
        <f t="shared" si="11"/>
        <v>120</v>
      </c>
      <c r="H83" s="154"/>
      <c r="I83">
        <f>BRPL_EOD!AG83+BRPL_EOD!AH83</f>
        <v>33.950000000000003</v>
      </c>
      <c r="J83">
        <f>BYPL_EOD!AG83+BYPL_EOD!AH83</f>
        <v>19.28</v>
      </c>
      <c r="K83">
        <f>MES_EOD!AG83+MES_EOD!AH83</f>
        <v>7.27</v>
      </c>
      <c r="L83">
        <f>NDMC_EOD!AG83+NDMC_EOD!AH83</f>
        <v>36.36</v>
      </c>
      <c r="M83">
        <f>TPDDL_EOD!AG83+TPDDL_EOD!AH83</f>
        <v>23.14</v>
      </c>
      <c r="N83">
        <f t="shared" si="6"/>
        <v>120</v>
      </c>
      <c r="O83" s="154">
        <f t="shared" si="7"/>
        <v>0</v>
      </c>
      <c r="P83">
        <v>33.950000000000003</v>
      </c>
      <c r="Q83">
        <v>19.28</v>
      </c>
      <c r="R83">
        <v>7.27</v>
      </c>
      <c r="S83">
        <v>36.36</v>
      </c>
      <c r="T83">
        <v>23.14</v>
      </c>
      <c r="U83" s="156">
        <f t="shared" si="8"/>
        <v>120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120</v>
      </c>
      <c r="E84">
        <f>PPCL!N84</f>
        <v>0</v>
      </c>
      <c r="F84">
        <f t="shared" si="10"/>
        <v>120</v>
      </c>
      <c r="G84">
        <f t="shared" si="11"/>
        <v>120</v>
      </c>
      <c r="H84" s="154"/>
      <c r="I84">
        <f>BRPL_EOD!AG84+BRPL_EOD!AH84</f>
        <v>33.950000000000003</v>
      </c>
      <c r="J84">
        <f>BYPL_EOD!AG84+BYPL_EOD!AH84</f>
        <v>19.28</v>
      </c>
      <c r="K84">
        <f>MES_EOD!AG84+MES_EOD!AH84</f>
        <v>7.27</v>
      </c>
      <c r="L84">
        <f>NDMC_EOD!AG84+NDMC_EOD!AH84</f>
        <v>36.36</v>
      </c>
      <c r="M84">
        <f>TPDDL_EOD!AG84+TPDDL_EOD!AH84</f>
        <v>23.14</v>
      </c>
      <c r="N84">
        <f t="shared" si="6"/>
        <v>120</v>
      </c>
      <c r="O84" s="154">
        <f t="shared" si="7"/>
        <v>0</v>
      </c>
      <c r="P84">
        <v>33.950000000000003</v>
      </c>
      <c r="Q84">
        <v>19.28</v>
      </c>
      <c r="R84">
        <v>7.27</v>
      </c>
      <c r="S84">
        <v>36.36</v>
      </c>
      <c r="T84">
        <v>23.14</v>
      </c>
      <c r="U84" s="156">
        <f t="shared" si="8"/>
        <v>120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120</v>
      </c>
      <c r="E85">
        <f>PPCL!N85</f>
        <v>0</v>
      </c>
      <c r="F85">
        <f t="shared" si="10"/>
        <v>120</v>
      </c>
      <c r="G85">
        <f t="shared" si="11"/>
        <v>120</v>
      </c>
      <c r="H85" s="154"/>
      <c r="I85">
        <f>BRPL_EOD!AG85+BRPL_EOD!AH85</f>
        <v>33.950000000000003</v>
      </c>
      <c r="J85">
        <f>BYPL_EOD!AG85+BYPL_EOD!AH85</f>
        <v>19.28</v>
      </c>
      <c r="K85">
        <f>MES_EOD!AG85+MES_EOD!AH85</f>
        <v>7.27</v>
      </c>
      <c r="L85">
        <f>NDMC_EOD!AG85+NDMC_EOD!AH85</f>
        <v>36.36</v>
      </c>
      <c r="M85">
        <f>TPDDL_EOD!AG85+TPDDL_EOD!AH85</f>
        <v>23.14</v>
      </c>
      <c r="N85">
        <f t="shared" si="6"/>
        <v>120</v>
      </c>
      <c r="O85" s="154">
        <f t="shared" si="7"/>
        <v>0</v>
      </c>
      <c r="P85">
        <v>33.950000000000003</v>
      </c>
      <c r="Q85">
        <v>19.28</v>
      </c>
      <c r="R85">
        <v>7.27</v>
      </c>
      <c r="S85">
        <v>36.36</v>
      </c>
      <c r="T85">
        <v>23.14</v>
      </c>
      <c r="U85" s="156">
        <f t="shared" si="8"/>
        <v>120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120</v>
      </c>
      <c r="E86">
        <f>PPCL!N86</f>
        <v>0</v>
      </c>
      <c r="F86">
        <f t="shared" si="10"/>
        <v>120</v>
      </c>
      <c r="G86">
        <f t="shared" si="11"/>
        <v>120</v>
      </c>
      <c r="H86" s="154"/>
      <c r="I86">
        <f>BRPL_EOD!AG86+BRPL_EOD!AH86</f>
        <v>33.950000000000003</v>
      </c>
      <c r="J86">
        <f>BYPL_EOD!AG86+BYPL_EOD!AH86</f>
        <v>19.28</v>
      </c>
      <c r="K86">
        <f>MES_EOD!AG86+MES_EOD!AH86</f>
        <v>7.27</v>
      </c>
      <c r="L86">
        <f>NDMC_EOD!AG86+NDMC_EOD!AH86</f>
        <v>36.36</v>
      </c>
      <c r="M86">
        <f>TPDDL_EOD!AG86+TPDDL_EOD!AH86</f>
        <v>23.14</v>
      </c>
      <c r="N86">
        <f t="shared" si="6"/>
        <v>120</v>
      </c>
      <c r="O86" s="154">
        <f t="shared" si="7"/>
        <v>0</v>
      </c>
      <c r="P86">
        <v>33.950000000000003</v>
      </c>
      <c r="Q86">
        <v>19.28</v>
      </c>
      <c r="R86">
        <v>7.27</v>
      </c>
      <c r="S86">
        <v>36.36</v>
      </c>
      <c r="T86">
        <v>23.14</v>
      </c>
      <c r="U86" s="156">
        <f t="shared" si="8"/>
        <v>120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120</v>
      </c>
      <c r="E87">
        <f>PPCL!N87</f>
        <v>0</v>
      </c>
      <c r="F87">
        <f t="shared" si="10"/>
        <v>120</v>
      </c>
      <c r="G87">
        <f t="shared" si="11"/>
        <v>120</v>
      </c>
      <c r="H87" s="154"/>
      <c r="I87">
        <f>BRPL_EOD!AG87+BRPL_EOD!AH87</f>
        <v>33.950000000000003</v>
      </c>
      <c r="J87">
        <f>BYPL_EOD!AG87+BYPL_EOD!AH87</f>
        <v>19.28</v>
      </c>
      <c r="K87">
        <f>MES_EOD!AG87+MES_EOD!AH87</f>
        <v>7.27</v>
      </c>
      <c r="L87">
        <f>NDMC_EOD!AG87+NDMC_EOD!AH87</f>
        <v>36.36</v>
      </c>
      <c r="M87">
        <f>TPDDL_EOD!AG87+TPDDL_EOD!AH87</f>
        <v>23.14</v>
      </c>
      <c r="N87">
        <f t="shared" si="6"/>
        <v>120</v>
      </c>
      <c r="O87" s="154">
        <f t="shared" si="7"/>
        <v>0</v>
      </c>
      <c r="P87">
        <v>33.950000000000003</v>
      </c>
      <c r="Q87">
        <v>19.28</v>
      </c>
      <c r="R87">
        <v>7.27</v>
      </c>
      <c r="S87">
        <v>36.36</v>
      </c>
      <c r="T87">
        <v>23.14</v>
      </c>
      <c r="U87" s="156">
        <f t="shared" si="8"/>
        <v>120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120</v>
      </c>
      <c r="E88">
        <f>PPCL!N88</f>
        <v>0</v>
      </c>
      <c r="F88">
        <f t="shared" si="10"/>
        <v>120</v>
      </c>
      <c r="G88">
        <f t="shared" si="11"/>
        <v>120</v>
      </c>
      <c r="H88" s="154"/>
      <c r="I88">
        <f>BRPL_EOD!AG88+BRPL_EOD!AH88</f>
        <v>33.950000000000003</v>
      </c>
      <c r="J88">
        <f>BYPL_EOD!AG88+BYPL_EOD!AH88</f>
        <v>19.28</v>
      </c>
      <c r="K88">
        <f>MES_EOD!AG88+MES_EOD!AH88</f>
        <v>7.27</v>
      </c>
      <c r="L88">
        <f>NDMC_EOD!AG88+NDMC_EOD!AH88</f>
        <v>36.36</v>
      </c>
      <c r="M88">
        <f>TPDDL_EOD!AG88+TPDDL_EOD!AH88</f>
        <v>23.14</v>
      </c>
      <c r="N88">
        <f t="shared" si="6"/>
        <v>120</v>
      </c>
      <c r="O88" s="154">
        <f t="shared" si="7"/>
        <v>0</v>
      </c>
      <c r="P88">
        <v>33.950000000000003</v>
      </c>
      <c r="Q88">
        <v>19.28</v>
      </c>
      <c r="R88">
        <v>7.27</v>
      </c>
      <c r="S88">
        <v>36.36</v>
      </c>
      <c r="T88">
        <v>23.14</v>
      </c>
      <c r="U88" s="156">
        <f t="shared" si="8"/>
        <v>120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120</v>
      </c>
      <c r="E89">
        <f>PPCL!N89</f>
        <v>0</v>
      </c>
      <c r="F89">
        <f t="shared" si="10"/>
        <v>120</v>
      </c>
      <c r="G89">
        <f t="shared" si="11"/>
        <v>120</v>
      </c>
      <c r="H89" s="154"/>
      <c r="I89">
        <f>BRPL_EOD!AG89+BRPL_EOD!AH89</f>
        <v>33.950000000000003</v>
      </c>
      <c r="J89">
        <f>BYPL_EOD!AG89+BYPL_EOD!AH89</f>
        <v>19.28</v>
      </c>
      <c r="K89">
        <f>MES_EOD!AG89+MES_EOD!AH89</f>
        <v>7.27</v>
      </c>
      <c r="L89">
        <f>NDMC_EOD!AG89+NDMC_EOD!AH89</f>
        <v>36.36</v>
      </c>
      <c r="M89">
        <f>TPDDL_EOD!AG89+TPDDL_EOD!AH89</f>
        <v>23.14</v>
      </c>
      <c r="N89">
        <f t="shared" si="6"/>
        <v>120</v>
      </c>
      <c r="O89" s="154">
        <f t="shared" si="7"/>
        <v>0</v>
      </c>
      <c r="P89">
        <v>33.950000000000003</v>
      </c>
      <c r="Q89">
        <v>19.28</v>
      </c>
      <c r="R89">
        <v>7.27</v>
      </c>
      <c r="S89">
        <v>36.36</v>
      </c>
      <c r="T89">
        <v>23.14</v>
      </c>
      <c r="U89" s="156">
        <f t="shared" si="8"/>
        <v>120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120</v>
      </c>
      <c r="E90">
        <f>PPCL!N90</f>
        <v>0</v>
      </c>
      <c r="F90">
        <f t="shared" si="10"/>
        <v>120</v>
      </c>
      <c r="G90">
        <f t="shared" si="11"/>
        <v>120</v>
      </c>
      <c r="H90" s="154"/>
      <c r="I90">
        <f>BRPL_EOD!AG90+BRPL_EOD!AH90</f>
        <v>33.950000000000003</v>
      </c>
      <c r="J90">
        <f>BYPL_EOD!AG90+BYPL_EOD!AH90</f>
        <v>19.28</v>
      </c>
      <c r="K90">
        <f>MES_EOD!AG90+MES_EOD!AH90</f>
        <v>7.27</v>
      </c>
      <c r="L90">
        <f>NDMC_EOD!AG90+NDMC_EOD!AH90</f>
        <v>36.36</v>
      </c>
      <c r="M90">
        <f>TPDDL_EOD!AG90+TPDDL_EOD!AH90</f>
        <v>23.14</v>
      </c>
      <c r="N90">
        <f t="shared" si="6"/>
        <v>120</v>
      </c>
      <c r="O90" s="154">
        <f t="shared" si="7"/>
        <v>0</v>
      </c>
      <c r="P90">
        <v>33.950000000000003</v>
      </c>
      <c r="Q90">
        <v>19.28</v>
      </c>
      <c r="R90">
        <v>7.27</v>
      </c>
      <c r="S90">
        <v>36.36</v>
      </c>
      <c r="T90">
        <v>23.14</v>
      </c>
      <c r="U90" s="156">
        <f t="shared" si="8"/>
        <v>120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120</v>
      </c>
      <c r="E91">
        <f>PPCL!N91</f>
        <v>0</v>
      </c>
      <c r="F91">
        <f t="shared" si="10"/>
        <v>120</v>
      </c>
      <c r="G91">
        <f t="shared" si="11"/>
        <v>120</v>
      </c>
      <c r="H91" s="154"/>
      <c r="I91">
        <f>BRPL_EOD!AG91+BRPL_EOD!AH91</f>
        <v>33.950000000000003</v>
      </c>
      <c r="J91">
        <f>BYPL_EOD!AG91+BYPL_EOD!AH91</f>
        <v>19.28</v>
      </c>
      <c r="K91">
        <f>MES_EOD!AG91+MES_EOD!AH91</f>
        <v>7.27</v>
      </c>
      <c r="L91">
        <f>NDMC_EOD!AG91+NDMC_EOD!AH91</f>
        <v>36.36</v>
      </c>
      <c r="M91">
        <f>TPDDL_EOD!AG91+TPDDL_EOD!AH91</f>
        <v>23.14</v>
      </c>
      <c r="N91">
        <f t="shared" si="6"/>
        <v>120</v>
      </c>
      <c r="O91" s="154">
        <f t="shared" si="7"/>
        <v>0</v>
      </c>
      <c r="P91">
        <v>33.950000000000003</v>
      </c>
      <c r="Q91">
        <v>19.28</v>
      </c>
      <c r="R91">
        <v>7.27</v>
      </c>
      <c r="S91">
        <v>36.36</v>
      </c>
      <c r="T91">
        <v>23.14</v>
      </c>
      <c r="U91" s="156">
        <f t="shared" si="8"/>
        <v>120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120</v>
      </c>
      <c r="E92">
        <f>PPCL!N92</f>
        <v>0</v>
      </c>
      <c r="F92">
        <f t="shared" si="10"/>
        <v>120</v>
      </c>
      <c r="G92">
        <f t="shared" si="11"/>
        <v>120</v>
      </c>
      <c r="H92" s="154"/>
      <c r="I92">
        <f>BRPL_EOD!AG92+BRPL_EOD!AH92</f>
        <v>33.950000000000003</v>
      </c>
      <c r="J92">
        <f>BYPL_EOD!AG92+BYPL_EOD!AH92</f>
        <v>19.28</v>
      </c>
      <c r="K92">
        <f>MES_EOD!AG92+MES_EOD!AH92</f>
        <v>7.27</v>
      </c>
      <c r="L92">
        <f>NDMC_EOD!AG92+NDMC_EOD!AH92</f>
        <v>36.36</v>
      </c>
      <c r="M92">
        <f>TPDDL_EOD!AG92+TPDDL_EOD!AH92</f>
        <v>23.14</v>
      </c>
      <c r="N92">
        <f t="shared" si="6"/>
        <v>120</v>
      </c>
      <c r="O92" s="154">
        <f t="shared" si="7"/>
        <v>0</v>
      </c>
      <c r="P92">
        <v>33.950000000000003</v>
      </c>
      <c r="Q92">
        <v>19.28</v>
      </c>
      <c r="R92">
        <v>7.27</v>
      </c>
      <c r="S92">
        <v>36.36</v>
      </c>
      <c r="T92">
        <v>23.14</v>
      </c>
      <c r="U92" s="156">
        <f t="shared" si="8"/>
        <v>120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120</v>
      </c>
      <c r="E93">
        <f>PPCL!N93</f>
        <v>0</v>
      </c>
      <c r="F93">
        <f t="shared" si="10"/>
        <v>120</v>
      </c>
      <c r="G93">
        <f t="shared" si="11"/>
        <v>120</v>
      </c>
      <c r="H93" s="154"/>
      <c r="I93">
        <f>BRPL_EOD!AG93+BRPL_EOD!AH93</f>
        <v>33.950000000000003</v>
      </c>
      <c r="J93">
        <f>BYPL_EOD!AG93+BYPL_EOD!AH93</f>
        <v>19.28</v>
      </c>
      <c r="K93">
        <f>MES_EOD!AG93+MES_EOD!AH93</f>
        <v>7.27</v>
      </c>
      <c r="L93">
        <f>NDMC_EOD!AG93+NDMC_EOD!AH93</f>
        <v>36.36</v>
      </c>
      <c r="M93">
        <f>TPDDL_EOD!AG93+TPDDL_EOD!AH93</f>
        <v>23.14</v>
      </c>
      <c r="N93">
        <f t="shared" si="6"/>
        <v>120</v>
      </c>
      <c r="O93" s="154">
        <f t="shared" si="7"/>
        <v>0</v>
      </c>
      <c r="P93">
        <v>33.950000000000003</v>
      </c>
      <c r="Q93">
        <v>19.28</v>
      </c>
      <c r="R93">
        <v>7.27</v>
      </c>
      <c r="S93">
        <v>36.36</v>
      </c>
      <c r="T93">
        <v>23.14</v>
      </c>
      <c r="U93" s="156">
        <f t="shared" si="8"/>
        <v>120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120</v>
      </c>
      <c r="E94">
        <f>PPCL!N94</f>
        <v>0</v>
      </c>
      <c r="F94">
        <f t="shared" si="10"/>
        <v>120</v>
      </c>
      <c r="G94">
        <f t="shared" si="11"/>
        <v>120</v>
      </c>
      <c r="H94" s="154"/>
      <c r="I94">
        <f>BRPL_EOD!AG94+BRPL_EOD!AH94</f>
        <v>33.950000000000003</v>
      </c>
      <c r="J94">
        <f>BYPL_EOD!AG94+BYPL_EOD!AH94</f>
        <v>19.28</v>
      </c>
      <c r="K94">
        <f>MES_EOD!AG94+MES_EOD!AH94</f>
        <v>7.27</v>
      </c>
      <c r="L94">
        <f>NDMC_EOD!AG94+NDMC_EOD!AH94</f>
        <v>36.36</v>
      </c>
      <c r="M94">
        <f>TPDDL_EOD!AG94+TPDDL_EOD!AH94</f>
        <v>23.14</v>
      </c>
      <c r="N94">
        <f t="shared" si="6"/>
        <v>120</v>
      </c>
      <c r="O94" s="154">
        <f t="shared" si="7"/>
        <v>0</v>
      </c>
      <c r="P94">
        <v>33.950000000000003</v>
      </c>
      <c r="Q94">
        <v>19.28</v>
      </c>
      <c r="R94">
        <v>7.27</v>
      </c>
      <c r="S94">
        <v>36.36</v>
      </c>
      <c r="T94">
        <v>23.14</v>
      </c>
      <c r="U94" s="156">
        <f t="shared" si="8"/>
        <v>120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120</v>
      </c>
      <c r="E95">
        <f>PPCL!N95</f>
        <v>0</v>
      </c>
      <c r="F95">
        <f t="shared" si="10"/>
        <v>120</v>
      </c>
      <c r="G95">
        <f t="shared" si="11"/>
        <v>120</v>
      </c>
      <c r="H95" s="154"/>
      <c r="I95">
        <f>BRPL_EOD!AG95+BRPL_EOD!AH95</f>
        <v>33.950000000000003</v>
      </c>
      <c r="J95">
        <f>BYPL_EOD!AG95+BYPL_EOD!AH95</f>
        <v>19.28</v>
      </c>
      <c r="K95">
        <f>MES_EOD!AG95+MES_EOD!AH95</f>
        <v>7.27</v>
      </c>
      <c r="L95">
        <f>NDMC_EOD!AG95+NDMC_EOD!AH95</f>
        <v>36.36</v>
      </c>
      <c r="M95">
        <f>TPDDL_EOD!AG95+TPDDL_EOD!AH95</f>
        <v>23.14</v>
      </c>
      <c r="N95">
        <f t="shared" si="6"/>
        <v>120</v>
      </c>
      <c r="O95" s="154">
        <f t="shared" si="7"/>
        <v>0</v>
      </c>
      <c r="P95">
        <v>33.950000000000003</v>
      </c>
      <c r="Q95">
        <v>19.28</v>
      </c>
      <c r="R95">
        <v>7.27</v>
      </c>
      <c r="S95">
        <v>36.36</v>
      </c>
      <c r="T95">
        <v>23.14</v>
      </c>
      <c r="U95" s="156">
        <f t="shared" si="8"/>
        <v>120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120</v>
      </c>
      <c r="E96">
        <f>PPCL!N96</f>
        <v>0</v>
      </c>
      <c r="F96">
        <f t="shared" si="10"/>
        <v>120</v>
      </c>
      <c r="G96">
        <f t="shared" si="11"/>
        <v>120</v>
      </c>
      <c r="H96" s="154"/>
      <c r="I96">
        <f>BRPL_EOD!AG96+BRPL_EOD!AH96</f>
        <v>33.950000000000003</v>
      </c>
      <c r="J96">
        <f>BYPL_EOD!AG96+BYPL_EOD!AH96</f>
        <v>19.28</v>
      </c>
      <c r="K96">
        <f>MES_EOD!AG96+MES_EOD!AH96</f>
        <v>7.27</v>
      </c>
      <c r="L96">
        <f>NDMC_EOD!AG96+NDMC_EOD!AH96</f>
        <v>36.36</v>
      </c>
      <c r="M96">
        <f>TPDDL_EOD!AG96+TPDDL_EOD!AH96</f>
        <v>23.14</v>
      </c>
      <c r="N96">
        <f t="shared" si="6"/>
        <v>120</v>
      </c>
      <c r="O96" s="154">
        <f t="shared" si="7"/>
        <v>0</v>
      </c>
      <c r="P96">
        <v>33.950000000000003</v>
      </c>
      <c r="Q96">
        <v>19.28</v>
      </c>
      <c r="R96">
        <v>7.27</v>
      </c>
      <c r="S96">
        <v>36.36</v>
      </c>
      <c r="T96">
        <v>23.14</v>
      </c>
      <c r="U96" s="156">
        <f t="shared" si="8"/>
        <v>120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120</v>
      </c>
      <c r="E97">
        <f>PPCL!N97</f>
        <v>0</v>
      </c>
      <c r="F97">
        <f t="shared" si="10"/>
        <v>120</v>
      </c>
      <c r="G97">
        <f t="shared" si="11"/>
        <v>120</v>
      </c>
      <c r="H97" s="154"/>
      <c r="I97">
        <f>BRPL_EOD!AG97+BRPL_EOD!AH97</f>
        <v>33.950000000000003</v>
      </c>
      <c r="J97">
        <f>BYPL_EOD!AG97+BYPL_EOD!AH97</f>
        <v>19.28</v>
      </c>
      <c r="K97">
        <f>MES_EOD!AG97+MES_EOD!AH97</f>
        <v>7.27</v>
      </c>
      <c r="L97">
        <f>NDMC_EOD!AG97+NDMC_EOD!AH97</f>
        <v>36.36</v>
      </c>
      <c r="M97">
        <f>TPDDL_EOD!AG97+TPDDL_EOD!AH97</f>
        <v>23.14</v>
      </c>
      <c r="N97">
        <f t="shared" si="6"/>
        <v>120</v>
      </c>
      <c r="O97" s="154">
        <f t="shared" si="7"/>
        <v>0</v>
      </c>
      <c r="P97">
        <v>33.950000000000003</v>
      </c>
      <c r="Q97">
        <v>19.28</v>
      </c>
      <c r="R97">
        <v>7.27</v>
      </c>
      <c r="S97">
        <v>36.36</v>
      </c>
      <c r="T97">
        <v>23.14</v>
      </c>
      <c r="U97" s="156">
        <f t="shared" si="8"/>
        <v>120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120</v>
      </c>
      <c r="E98">
        <f>PPCL!N98</f>
        <v>0</v>
      </c>
      <c r="F98">
        <f t="shared" si="10"/>
        <v>120</v>
      </c>
      <c r="G98">
        <f t="shared" si="11"/>
        <v>120</v>
      </c>
      <c r="H98" s="154"/>
      <c r="I98">
        <f>BRPL_EOD!AG98+BRPL_EOD!AH98</f>
        <v>33.950000000000003</v>
      </c>
      <c r="J98">
        <f>BYPL_EOD!AG98+BYPL_EOD!AH98</f>
        <v>19.28</v>
      </c>
      <c r="K98">
        <f>MES_EOD!AG98+MES_EOD!AH98</f>
        <v>7.27</v>
      </c>
      <c r="L98">
        <f>NDMC_EOD!AG98+NDMC_EOD!AH98</f>
        <v>36.36</v>
      </c>
      <c r="M98">
        <f>TPDDL_EOD!AG98+TPDDL_EOD!AH98</f>
        <v>23.14</v>
      </c>
      <c r="N98">
        <f t="shared" si="6"/>
        <v>120</v>
      </c>
      <c r="O98" s="154">
        <f t="shared" si="7"/>
        <v>0</v>
      </c>
      <c r="P98">
        <v>33.950000000000003</v>
      </c>
      <c r="Q98">
        <v>19.28</v>
      </c>
      <c r="R98">
        <v>7.27</v>
      </c>
      <c r="S98">
        <v>36.36</v>
      </c>
      <c r="T98">
        <v>23.14</v>
      </c>
      <c r="U98" s="156">
        <f t="shared" si="8"/>
        <v>120</v>
      </c>
      <c r="V98" s="154">
        <f t="shared" si="9"/>
        <v>0</v>
      </c>
    </row>
    <row r="99" spans="1:22">
      <c r="A99" s="156" t="s">
        <v>349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2.88</v>
      </c>
      <c r="E99" s="156">
        <f t="shared" si="12"/>
        <v>0</v>
      </c>
      <c r="F99" s="156">
        <f t="shared" si="12"/>
        <v>2.88</v>
      </c>
      <c r="G99" s="156">
        <f t="shared" si="12"/>
        <v>2.88</v>
      </c>
      <c r="H99" s="156"/>
      <c r="I99" s="156">
        <f t="shared" si="12"/>
        <v>0.81479999999999886</v>
      </c>
      <c r="J99" s="156">
        <f t="shared" si="12"/>
        <v>0.46271999999999947</v>
      </c>
      <c r="K99" s="156">
        <f t="shared" si="12"/>
        <v>0.17447999999999977</v>
      </c>
      <c r="L99" s="156">
        <f t="shared" si="12"/>
        <v>0.87264000000000064</v>
      </c>
      <c r="M99" s="156">
        <f t="shared" si="12"/>
        <v>0.55536000000000074</v>
      </c>
      <c r="N99" s="156">
        <f t="shared" si="12"/>
        <v>2.88</v>
      </c>
      <c r="O99" s="156">
        <f t="shared" si="12"/>
        <v>0</v>
      </c>
      <c r="P99" s="156">
        <f t="shared" si="12"/>
        <v>0.81479999999999886</v>
      </c>
      <c r="Q99" s="156">
        <f t="shared" si="12"/>
        <v>0.46271999999999947</v>
      </c>
      <c r="R99" s="156">
        <f t="shared" si="12"/>
        <v>0.17447999999999977</v>
      </c>
      <c r="S99" s="156">
        <f t="shared" si="12"/>
        <v>0.87264000000000064</v>
      </c>
      <c r="T99" s="156">
        <f t="shared" si="12"/>
        <v>0.55536000000000074</v>
      </c>
      <c r="U99" s="156">
        <f t="shared" si="12"/>
        <v>2.88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PPCL!D3</f>
        <v>195</v>
      </c>
      <c r="C3">
        <f>PPCL!E3</f>
        <v>0</v>
      </c>
      <c r="D3">
        <f>PPCL!O3</f>
        <v>32</v>
      </c>
      <c r="E3">
        <f>PPCL!P3</f>
        <v>0</v>
      </c>
      <c r="F3">
        <f>B3+C3</f>
        <v>195</v>
      </c>
      <c r="G3">
        <f>D3+E3</f>
        <v>32</v>
      </c>
      <c r="H3" s="154"/>
      <c r="I3">
        <f>BRPL_EOD!AI3+BRPL_EOD!AJ3</f>
        <v>4.74</v>
      </c>
      <c r="J3">
        <f>BYPL_EOD!AI3+BYPL_EOD!AJ3</f>
        <v>17.78</v>
      </c>
      <c r="K3">
        <f>MES_EOD!AI3+MES_EOD!AJ3</f>
        <v>0</v>
      </c>
      <c r="L3">
        <f>NDMC_EOD!AI3+NDMC_EOD!AJ3</f>
        <v>5.93</v>
      </c>
      <c r="M3">
        <f>TPDDL_EOD!AI3+TPDDL_EOD!AJ3</f>
        <v>3.56</v>
      </c>
      <c r="N3">
        <f t="shared" ref="N3:N66" si="0">SUM(I3:M3)</f>
        <v>32.010000000000005</v>
      </c>
      <c r="O3" s="154">
        <f t="shared" ref="O3:O66" si="1">G3-N3</f>
        <v>-1.0000000000005116E-2</v>
      </c>
      <c r="P3">
        <v>4.7385192127460165</v>
      </c>
      <c r="Q3">
        <v>17.774445485785691</v>
      </c>
      <c r="R3">
        <v>0</v>
      </c>
      <c r="S3">
        <v>5.9281474539206487</v>
      </c>
      <c r="T3">
        <v>3.5588878475476409</v>
      </c>
      <c r="U3" s="156">
        <f t="shared" ref="U3:U66" si="2">SUM(P3:T3)</f>
        <v>31.999999999999996</v>
      </c>
      <c r="V3" s="154">
        <f t="shared" ref="V3:V66" si="3">G3-U3</f>
        <v>0</v>
      </c>
    </row>
    <row r="4" spans="1:22">
      <c r="A4" t="s">
        <v>46</v>
      </c>
      <c r="B4">
        <f>PPCL!D4</f>
        <v>195</v>
      </c>
      <c r="C4">
        <f>PPCL!E4</f>
        <v>0</v>
      </c>
      <c r="D4">
        <f>PPCL!O4</f>
        <v>32</v>
      </c>
      <c r="E4">
        <f>PPCL!P4</f>
        <v>0</v>
      </c>
      <c r="F4">
        <f t="shared" ref="F4:F67" si="4">B4+C4</f>
        <v>195</v>
      </c>
      <c r="G4">
        <f t="shared" ref="G4:G67" si="5">D4+E4</f>
        <v>32</v>
      </c>
      <c r="H4" s="154"/>
      <c r="I4">
        <f>BRPL_EOD!AI4+BRPL_EOD!AJ4</f>
        <v>4.74</v>
      </c>
      <c r="J4">
        <f>BYPL_EOD!AI4+BYPL_EOD!AJ4</f>
        <v>17.78</v>
      </c>
      <c r="K4">
        <f>MES_EOD!AI4+MES_EOD!AJ4</f>
        <v>0</v>
      </c>
      <c r="L4">
        <f>NDMC_EOD!AI4+NDMC_EOD!AJ4</f>
        <v>5.93</v>
      </c>
      <c r="M4">
        <f>TPDDL_EOD!AI4+TPDDL_EOD!AJ4</f>
        <v>3.56</v>
      </c>
      <c r="N4">
        <f t="shared" si="0"/>
        <v>32.010000000000005</v>
      </c>
      <c r="O4" s="154">
        <f t="shared" si="1"/>
        <v>-1.0000000000005116E-2</v>
      </c>
      <c r="P4">
        <v>4.7385192127460165</v>
      </c>
      <c r="Q4">
        <v>17.774445485785691</v>
      </c>
      <c r="R4">
        <v>0</v>
      </c>
      <c r="S4">
        <v>5.9281474539206487</v>
      </c>
      <c r="T4">
        <v>3.5588878475476409</v>
      </c>
      <c r="U4" s="156">
        <f t="shared" si="2"/>
        <v>31.999999999999996</v>
      </c>
      <c r="V4" s="154">
        <f t="shared" si="3"/>
        <v>0</v>
      </c>
    </row>
    <row r="5" spans="1:22">
      <c r="A5" t="s">
        <v>47</v>
      </c>
      <c r="B5">
        <f>PPCL!D5</f>
        <v>195</v>
      </c>
      <c r="C5">
        <f>PPCL!E5</f>
        <v>0</v>
      </c>
      <c r="D5">
        <f>PPCL!O5</f>
        <v>32</v>
      </c>
      <c r="E5">
        <f>PPCL!P5</f>
        <v>0</v>
      </c>
      <c r="F5">
        <f t="shared" si="4"/>
        <v>195</v>
      </c>
      <c r="G5">
        <f t="shared" si="5"/>
        <v>32</v>
      </c>
      <c r="H5" s="154"/>
      <c r="I5">
        <f>BRPL_EOD!AI5+BRPL_EOD!AJ5</f>
        <v>4.74</v>
      </c>
      <c r="J5">
        <f>BYPL_EOD!AI5+BYPL_EOD!AJ5</f>
        <v>17.78</v>
      </c>
      <c r="K5">
        <f>MES_EOD!AI5+MES_EOD!AJ5</f>
        <v>0</v>
      </c>
      <c r="L5">
        <f>NDMC_EOD!AI5+NDMC_EOD!AJ5</f>
        <v>5.93</v>
      </c>
      <c r="M5">
        <f>TPDDL_EOD!AI5+TPDDL_EOD!AJ5</f>
        <v>3.56</v>
      </c>
      <c r="N5">
        <f t="shared" si="0"/>
        <v>32.010000000000005</v>
      </c>
      <c r="O5" s="154">
        <f t="shared" si="1"/>
        <v>-1.0000000000005116E-2</v>
      </c>
      <c r="P5">
        <v>4.7385192127460165</v>
      </c>
      <c r="Q5">
        <v>17.774445485785691</v>
      </c>
      <c r="R5">
        <v>0</v>
      </c>
      <c r="S5">
        <v>5.9281474539206487</v>
      </c>
      <c r="T5">
        <v>3.5588878475476409</v>
      </c>
      <c r="U5" s="156">
        <f t="shared" si="2"/>
        <v>31.999999999999996</v>
      </c>
      <c r="V5" s="154">
        <f t="shared" si="3"/>
        <v>0</v>
      </c>
    </row>
    <row r="6" spans="1:22">
      <c r="A6" t="s">
        <v>48</v>
      </c>
      <c r="B6">
        <f>PPCL!D6</f>
        <v>195</v>
      </c>
      <c r="C6">
        <f>PPCL!E6</f>
        <v>0</v>
      </c>
      <c r="D6">
        <f>PPCL!O6</f>
        <v>32</v>
      </c>
      <c r="E6">
        <f>PPCL!P6</f>
        <v>0</v>
      </c>
      <c r="F6">
        <f t="shared" si="4"/>
        <v>195</v>
      </c>
      <c r="G6">
        <f t="shared" si="5"/>
        <v>32</v>
      </c>
      <c r="H6" s="154"/>
      <c r="I6">
        <f>BRPL_EOD!AI6+BRPL_EOD!AJ6</f>
        <v>4.74</v>
      </c>
      <c r="J6">
        <f>BYPL_EOD!AI6+BYPL_EOD!AJ6</f>
        <v>17.78</v>
      </c>
      <c r="K6">
        <f>MES_EOD!AI6+MES_EOD!AJ6</f>
        <v>0</v>
      </c>
      <c r="L6">
        <f>NDMC_EOD!AI6+NDMC_EOD!AJ6</f>
        <v>5.93</v>
      </c>
      <c r="M6">
        <f>TPDDL_EOD!AI6+TPDDL_EOD!AJ6</f>
        <v>3.56</v>
      </c>
      <c r="N6">
        <f t="shared" si="0"/>
        <v>32.010000000000005</v>
      </c>
      <c r="O6" s="154">
        <f t="shared" si="1"/>
        <v>-1.0000000000005116E-2</v>
      </c>
      <c r="P6">
        <v>4.7385192127460165</v>
      </c>
      <c r="Q6">
        <v>17.774445485785691</v>
      </c>
      <c r="R6">
        <v>0</v>
      </c>
      <c r="S6">
        <v>5.9281474539206487</v>
      </c>
      <c r="T6">
        <v>3.5588878475476409</v>
      </c>
      <c r="U6" s="156">
        <f t="shared" si="2"/>
        <v>31.999999999999996</v>
      </c>
      <c r="V6" s="154">
        <f t="shared" si="3"/>
        <v>0</v>
      </c>
    </row>
    <row r="7" spans="1:22">
      <c r="A7" t="s">
        <v>49</v>
      </c>
      <c r="B7">
        <f>PPCL!D7</f>
        <v>195</v>
      </c>
      <c r="C7">
        <f>PPCL!E7</f>
        <v>0</v>
      </c>
      <c r="D7">
        <f>PPCL!O7</f>
        <v>34</v>
      </c>
      <c r="E7">
        <f>PPCL!P7</f>
        <v>0</v>
      </c>
      <c r="F7">
        <f t="shared" si="4"/>
        <v>195</v>
      </c>
      <c r="G7">
        <f t="shared" si="5"/>
        <v>34</v>
      </c>
      <c r="H7" s="154"/>
      <c r="I7">
        <f>BRPL_EOD!AI7+BRPL_EOD!AJ7</f>
        <v>4.8600000000000003</v>
      </c>
      <c r="J7">
        <f>BYPL_EOD!AI7+BYPL_EOD!AJ7</f>
        <v>18.21</v>
      </c>
      <c r="K7">
        <f>MES_EOD!AI7+MES_EOD!AJ7</f>
        <v>1.21</v>
      </c>
      <c r="L7">
        <f>NDMC_EOD!AI7+NDMC_EOD!AJ7</f>
        <v>6.07</v>
      </c>
      <c r="M7">
        <f>TPDDL_EOD!AI7+TPDDL_EOD!AJ7</f>
        <v>3.64</v>
      </c>
      <c r="N7">
        <f t="shared" si="0"/>
        <v>33.99</v>
      </c>
      <c r="O7" s="154">
        <f t="shared" si="1"/>
        <v>9.9999999999980105E-3</v>
      </c>
      <c r="P7">
        <v>4.8614298323036191</v>
      </c>
      <c r="Q7">
        <v>18.215357458075903</v>
      </c>
      <c r="R7">
        <v>1.210355987055016</v>
      </c>
      <c r="S7">
        <v>6.0717858193586345</v>
      </c>
      <c r="T7">
        <v>3.6410709032068254</v>
      </c>
      <c r="U7" s="156">
        <f t="shared" si="2"/>
        <v>34</v>
      </c>
      <c r="V7" s="154">
        <f t="shared" si="3"/>
        <v>0</v>
      </c>
    </row>
    <row r="8" spans="1:22">
      <c r="A8" t="s">
        <v>50</v>
      </c>
      <c r="B8">
        <f>PPCL!D8</f>
        <v>195</v>
      </c>
      <c r="C8">
        <f>PPCL!E8</f>
        <v>0</v>
      </c>
      <c r="D8">
        <f>PPCL!O8</f>
        <v>34</v>
      </c>
      <c r="E8">
        <f>PPCL!P8</f>
        <v>0</v>
      </c>
      <c r="F8">
        <f t="shared" si="4"/>
        <v>195</v>
      </c>
      <c r="G8">
        <f t="shared" si="5"/>
        <v>34</v>
      </c>
      <c r="H8" s="154"/>
      <c r="I8">
        <f>BRPL_EOD!AI8+BRPL_EOD!AJ8</f>
        <v>9.6199999999999992</v>
      </c>
      <c r="J8">
        <f>BYPL_EOD!AI8+BYPL_EOD!AJ8</f>
        <v>5.46</v>
      </c>
      <c r="K8">
        <f>MES_EOD!AI8+MES_EOD!AJ8</f>
        <v>2.06</v>
      </c>
      <c r="L8">
        <f>NDMC_EOD!AI8+NDMC_EOD!AJ8</f>
        <v>10.3</v>
      </c>
      <c r="M8">
        <f>TPDDL_EOD!AI8+TPDDL_EOD!AJ8</f>
        <v>6.56</v>
      </c>
      <c r="N8">
        <f t="shared" si="0"/>
        <v>34</v>
      </c>
      <c r="O8" s="154">
        <f t="shared" si="1"/>
        <v>0</v>
      </c>
      <c r="P8">
        <v>9.6199999999999992</v>
      </c>
      <c r="Q8">
        <v>5.46</v>
      </c>
      <c r="R8">
        <v>2.06</v>
      </c>
      <c r="S8">
        <v>10.3</v>
      </c>
      <c r="T8">
        <v>6.56</v>
      </c>
      <c r="U8" s="156">
        <f t="shared" si="2"/>
        <v>34</v>
      </c>
      <c r="V8" s="154">
        <f t="shared" si="3"/>
        <v>0</v>
      </c>
    </row>
    <row r="9" spans="1:22">
      <c r="A9" t="s">
        <v>51</v>
      </c>
      <c r="B9">
        <f>PPCL!D9</f>
        <v>195</v>
      </c>
      <c r="C9">
        <f>PPCL!E9</f>
        <v>0</v>
      </c>
      <c r="D9">
        <f>PPCL!O9</f>
        <v>34</v>
      </c>
      <c r="E9">
        <f>PPCL!P9</f>
        <v>0</v>
      </c>
      <c r="F9">
        <f t="shared" si="4"/>
        <v>195</v>
      </c>
      <c r="G9">
        <f t="shared" si="5"/>
        <v>34</v>
      </c>
      <c r="H9" s="154"/>
      <c r="I9">
        <f>BRPL_EOD!AI9+BRPL_EOD!AJ9</f>
        <v>9.6199999999999992</v>
      </c>
      <c r="J9">
        <f>BYPL_EOD!AI9+BYPL_EOD!AJ9</f>
        <v>5.46</v>
      </c>
      <c r="K9">
        <f>MES_EOD!AI9+MES_EOD!AJ9</f>
        <v>2.06</v>
      </c>
      <c r="L9">
        <f>NDMC_EOD!AI9+NDMC_EOD!AJ9</f>
        <v>10.3</v>
      </c>
      <c r="M9">
        <f>TPDDL_EOD!AI9+TPDDL_EOD!AJ9</f>
        <v>6.56</v>
      </c>
      <c r="N9">
        <f t="shared" si="0"/>
        <v>34</v>
      </c>
      <c r="O9" s="154">
        <f t="shared" si="1"/>
        <v>0</v>
      </c>
      <c r="P9">
        <v>9.6199999999999992</v>
      </c>
      <c r="Q9">
        <v>5.46</v>
      </c>
      <c r="R9">
        <v>2.06</v>
      </c>
      <c r="S9">
        <v>10.3</v>
      </c>
      <c r="T9">
        <v>6.56</v>
      </c>
      <c r="U9" s="156">
        <f t="shared" si="2"/>
        <v>34</v>
      </c>
      <c r="V9" s="154">
        <f t="shared" si="3"/>
        <v>0</v>
      </c>
    </row>
    <row r="10" spans="1:22">
      <c r="A10" t="s">
        <v>52</v>
      </c>
      <c r="B10">
        <f>PPCL!D10</f>
        <v>195</v>
      </c>
      <c r="C10">
        <f>PPCL!E10</f>
        <v>0</v>
      </c>
      <c r="D10">
        <f>PPCL!O10</f>
        <v>34</v>
      </c>
      <c r="E10">
        <f>PPCL!P10</f>
        <v>0</v>
      </c>
      <c r="F10">
        <f t="shared" si="4"/>
        <v>195</v>
      </c>
      <c r="G10">
        <f t="shared" si="5"/>
        <v>34</v>
      </c>
      <c r="H10" s="154"/>
      <c r="I10">
        <f>BRPL_EOD!AI10+BRPL_EOD!AJ10</f>
        <v>9.6199999999999992</v>
      </c>
      <c r="J10">
        <f>BYPL_EOD!AI10+BYPL_EOD!AJ10</f>
        <v>5.46</v>
      </c>
      <c r="K10">
        <f>MES_EOD!AI10+MES_EOD!AJ10</f>
        <v>2.06</v>
      </c>
      <c r="L10">
        <f>NDMC_EOD!AI10+NDMC_EOD!AJ10</f>
        <v>10.3</v>
      </c>
      <c r="M10">
        <f>TPDDL_EOD!AI10+TPDDL_EOD!AJ10</f>
        <v>6.56</v>
      </c>
      <c r="N10">
        <f t="shared" si="0"/>
        <v>34</v>
      </c>
      <c r="O10" s="154">
        <f t="shared" si="1"/>
        <v>0</v>
      </c>
      <c r="P10">
        <v>9.6199999999999992</v>
      </c>
      <c r="Q10">
        <v>5.46</v>
      </c>
      <c r="R10">
        <v>2.06</v>
      </c>
      <c r="S10">
        <v>10.3</v>
      </c>
      <c r="T10">
        <v>6.56</v>
      </c>
      <c r="U10" s="156">
        <f t="shared" si="2"/>
        <v>34</v>
      </c>
      <c r="V10" s="154">
        <f t="shared" si="3"/>
        <v>0</v>
      </c>
    </row>
    <row r="11" spans="1:22">
      <c r="A11" t="s">
        <v>53</v>
      </c>
      <c r="B11">
        <f>PPCL!D11</f>
        <v>195</v>
      </c>
      <c r="C11">
        <f>PPCL!E11</f>
        <v>0</v>
      </c>
      <c r="D11">
        <f>PPCL!O11</f>
        <v>34</v>
      </c>
      <c r="E11">
        <f>PPCL!P11</f>
        <v>0</v>
      </c>
      <c r="F11">
        <f t="shared" si="4"/>
        <v>195</v>
      </c>
      <c r="G11">
        <f t="shared" si="5"/>
        <v>34</v>
      </c>
      <c r="H11" s="154"/>
      <c r="I11">
        <f>BRPL_EOD!AI11+BRPL_EOD!AJ11</f>
        <v>9.6199999999999992</v>
      </c>
      <c r="J11">
        <f>BYPL_EOD!AI11+BYPL_EOD!AJ11</f>
        <v>5.46</v>
      </c>
      <c r="K11">
        <f>MES_EOD!AI11+MES_EOD!AJ11</f>
        <v>2.06</v>
      </c>
      <c r="L11">
        <f>NDMC_EOD!AI11+NDMC_EOD!AJ11</f>
        <v>10.3</v>
      </c>
      <c r="M11">
        <f>TPDDL_EOD!AI11+TPDDL_EOD!AJ11</f>
        <v>6.56</v>
      </c>
      <c r="N11">
        <f t="shared" si="0"/>
        <v>34</v>
      </c>
      <c r="O11" s="154">
        <f t="shared" si="1"/>
        <v>0</v>
      </c>
      <c r="P11">
        <v>9.6199999999999992</v>
      </c>
      <c r="Q11">
        <v>5.46</v>
      </c>
      <c r="R11">
        <v>2.06</v>
      </c>
      <c r="S11">
        <v>10.3</v>
      </c>
      <c r="T11">
        <v>6.56</v>
      </c>
      <c r="U11" s="156">
        <f t="shared" si="2"/>
        <v>34</v>
      </c>
      <c r="V11" s="154">
        <f t="shared" si="3"/>
        <v>0</v>
      </c>
    </row>
    <row r="12" spans="1:22">
      <c r="A12" t="s">
        <v>54</v>
      </c>
      <c r="B12">
        <f>PPCL!D12</f>
        <v>195</v>
      </c>
      <c r="C12">
        <f>PPCL!E12</f>
        <v>0</v>
      </c>
      <c r="D12">
        <f>PPCL!O12</f>
        <v>34</v>
      </c>
      <c r="E12">
        <f>PPCL!P12</f>
        <v>0</v>
      </c>
      <c r="F12">
        <f t="shared" si="4"/>
        <v>195</v>
      </c>
      <c r="G12">
        <f t="shared" si="5"/>
        <v>34</v>
      </c>
      <c r="H12" s="154"/>
      <c r="I12">
        <f>BRPL_EOD!AI12+BRPL_EOD!AJ12</f>
        <v>9.6199999999999992</v>
      </c>
      <c r="J12">
        <f>BYPL_EOD!AI12+BYPL_EOD!AJ12</f>
        <v>5.46</v>
      </c>
      <c r="K12">
        <f>MES_EOD!AI12+MES_EOD!AJ12</f>
        <v>2.06</v>
      </c>
      <c r="L12">
        <f>NDMC_EOD!AI12+NDMC_EOD!AJ12</f>
        <v>10.3</v>
      </c>
      <c r="M12">
        <f>TPDDL_EOD!AI12+TPDDL_EOD!AJ12</f>
        <v>6.56</v>
      </c>
      <c r="N12">
        <f t="shared" si="0"/>
        <v>34</v>
      </c>
      <c r="O12" s="154">
        <f t="shared" si="1"/>
        <v>0</v>
      </c>
      <c r="P12">
        <v>9.6199999999999992</v>
      </c>
      <c r="Q12">
        <v>5.46</v>
      </c>
      <c r="R12">
        <v>2.06</v>
      </c>
      <c r="S12">
        <v>10.3</v>
      </c>
      <c r="T12">
        <v>6.56</v>
      </c>
      <c r="U12" s="156">
        <f t="shared" si="2"/>
        <v>34</v>
      </c>
      <c r="V12" s="154">
        <f t="shared" si="3"/>
        <v>0</v>
      </c>
    </row>
    <row r="13" spans="1:22">
      <c r="A13" t="s">
        <v>55</v>
      </c>
      <c r="B13">
        <f>PPCL!D13</f>
        <v>195</v>
      </c>
      <c r="C13">
        <f>PPCL!E13</f>
        <v>0</v>
      </c>
      <c r="D13">
        <f>PPCL!O13</f>
        <v>34</v>
      </c>
      <c r="E13">
        <f>PPCL!P13</f>
        <v>0</v>
      </c>
      <c r="F13">
        <f t="shared" si="4"/>
        <v>195</v>
      </c>
      <c r="G13">
        <f t="shared" si="5"/>
        <v>34</v>
      </c>
      <c r="H13" s="154"/>
      <c r="I13">
        <f>BRPL_EOD!AI13+BRPL_EOD!AJ13</f>
        <v>9.6199999999999992</v>
      </c>
      <c r="J13">
        <f>BYPL_EOD!AI13+BYPL_EOD!AJ13</f>
        <v>5.46</v>
      </c>
      <c r="K13">
        <f>MES_EOD!AI13+MES_EOD!AJ13</f>
        <v>2.06</v>
      </c>
      <c r="L13">
        <f>NDMC_EOD!AI13+NDMC_EOD!AJ13</f>
        <v>10.3</v>
      </c>
      <c r="M13">
        <f>TPDDL_EOD!AI13+TPDDL_EOD!AJ13</f>
        <v>6.56</v>
      </c>
      <c r="N13">
        <f t="shared" si="0"/>
        <v>34</v>
      </c>
      <c r="O13" s="154">
        <f t="shared" si="1"/>
        <v>0</v>
      </c>
      <c r="P13">
        <v>9.6199999999999992</v>
      </c>
      <c r="Q13">
        <v>5.46</v>
      </c>
      <c r="R13">
        <v>2.06</v>
      </c>
      <c r="S13">
        <v>10.3</v>
      </c>
      <c r="T13">
        <v>6.56</v>
      </c>
      <c r="U13" s="156">
        <f t="shared" si="2"/>
        <v>34</v>
      </c>
      <c r="V13" s="154">
        <f t="shared" si="3"/>
        <v>0</v>
      </c>
    </row>
    <row r="14" spans="1:22">
      <c r="A14" t="s">
        <v>56</v>
      </c>
      <c r="B14">
        <f>PPCL!D14</f>
        <v>195</v>
      </c>
      <c r="C14">
        <f>PPCL!E14</f>
        <v>0</v>
      </c>
      <c r="D14">
        <f>PPCL!O14</f>
        <v>34</v>
      </c>
      <c r="E14">
        <f>PPCL!P14</f>
        <v>0</v>
      </c>
      <c r="F14">
        <f t="shared" si="4"/>
        <v>195</v>
      </c>
      <c r="G14">
        <f t="shared" si="5"/>
        <v>34</v>
      </c>
      <c r="H14" s="154"/>
      <c r="I14">
        <f>BRPL_EOD!AI14+BRPL_EOD!AJ14</f>
        <v>9.6199999999999992</v>
      </c>
      <c r="J14">
        <f>BYPL_EOD!AI14+BYPL_EOD!AJ14</f>
        <v>5.46</v>
      </c>
      <c r="K14">
        <f>MES_EOD!AI14+MES_EOD!AJ14</f>
        <v>2.06</v>
      </c>
      <c r="L14">
        <f>NDMC_EOD!AI14+NDMC_EOD!AJ14</f>
        <v>10.3</v>
      </c>
      <c r="M14">
        <f>TPDDL_EOD!AI14+TPDDL_EOD!AJ14</f>
        <v>6.56</v>
      </c>
      <c r="N14">
        <f t="shared" si="0"/>
        <v>34</v>
      </c>
      <c r="O14" s="154">
        <f t="shared" si="1"/>
        <v>0</v>
      </c>
      <c r="P14">
        <v>9.6199999999999992</v>
      </c>
      <c r="Q14">
        <v>5.46</v>
      </c>
      <c r="R14">
        <v>2.06</v>
      </c>
      <c r="S14">
        <v>10.3</v>
      </c>
      <c r="T14">
        <v>6.56</v>
      </c>
      <c r="U14" s="156">
        <f t="shared" si="2"/>
        <v>34</v>
      </c>
      <c r="V14" s="154">
        <f t="shared" si="3"/>
        <v>0</v>
      </c>
    </row>
    <row r="15" spans="1:22">
      <c r="A15" t="s">
        <v>57</v>
      </c>
      <c r="B15">
        <f>PPCL!D15</f>
        <v>195</v>
      </c>
      <c r="C15">
        <f>PPCL!E15</f>
        <v>0</v>
      </c>
      <c r="D15">
        <f>PPCL!O15</f>
        <v>34</v>
      </c>
      <c r="E15">
        <f>PPCL!P15</f>
        <v>0</v>
      </c>
      <c r="F15">
        <f t="shared" si="4"/>
        <v>195</v>
      </c>
      <c r="G15">
        <f t="shared" si="5"/>
        <v>34</v>
      </c>
      <c r="H15" s="154"/>
      <c r="I15">
        <f>BRPL_EOD!AI15+BRPL_EOD!AJ15</f>
        <v>9.6199999999999992</v>
      </c>
      <c r="J15">
        <f>BYPL_EOD!AI15+BYPL_EOD!AJ15</f>
        <v>5.46</v>
      </c>
      <c r="K15">
        <f>MES_EOD!AI15+MES_EOD!AJ15</f>
        <v>2.06</v>
      </c>
      <c r="L15">
        <f>NDMC_EOD!AI15+NDMC_EOD!AJ15</f>
        <v>10.3</v>
      </c>
      <c r="M15">
        <f>TPDDL_EOD!AI15+TPDDL_EOD!AJ15</f>
        <v>6.56</v>
      </c>
      <c r="N15">
        <f t="shared" si="0"/>
        <v>34</v>
      </c>
      <c r="O15" s="154">
        <f t="shared" si="1"/>
        <v>0</v>
      </c>
      <c r="P15">
        <v>9.6199999999999992</v>
      </c>
      <c r="Q15">
        <v>5.46</v>
      </c>
      <c r="R15">
        <v>2.06</v>
      </c>
      <c r="S15">
        <v>10.3</v>
      </c>
      <c r="T15">
        <v>6.56</v>
      </c>
      <c r="U15" s="156">
        <f t="shared" si="2"/>
        <v>34</v>
      </c>
      <c r="V15" s="154">
        <f t="shared" si="3"/>
        <v>0</v>
      </c>
    </row>
    <row r="16" spans="1:22">
      <c r="A16" t="s">
        <v>58</v>
      </c>
      <c r="B16">
        <f>PPCL!D16</f>
        <v>195</v>
      </c>
      <c r="C16">
        <f>PPCL!E16</f>
        <v>0</v>
      </c>
      <c r="D16">
        <f>PPCL!O16</f>
        <v>34</v>
      </c>
      <c r="E16">
        <f>PPCL!P16</f>
        <v>0</v>
      </c>
      <c r="F16">
        <f t="shared" si="4"/>
        <v>195</v>
      </c>
      <c r="G16">
        <f t="shared" si="5"/>
        <v>34</v>
      </c>
      <c r="H16" s="154"/>
      <c r="I16">
        <f>BRPL_EOD!AI16+BRPL_EOD!AJ16</f>
        <v>9.6199999999999992</v>
      </c>
      <c r="J16">
        <f>BYPL_EOD!AI16+BYPL_EOD!AJ16</f>
        <v>5.46</v>
      </c>
      <c r="K16">
        <f>MES_EOD!AI16+MES_EOD!AJ16</f>
        <v>2.06</v>
      </c>
      <c r="L16">
        <f>NDMC_EOD!AI16+NDMC_EOD!AJ16</f>
        <v>10.3</v>
      </c>
      <c r="M16">
        <f>TPDDL_EOD!AI16+TPDDL_EOD!AJ16</f>
        <v>6.56</v>
      </c>
      <c r="N16">
        <f t="shared" si="0"/>
        <v>34</v>
      </c>
      <c r="O16" s="154">
        <f t="shared" si="1"/>
        <v>0</v>
      </c>
      <c r="P16">
        <v>9.6199999999999992</v>
      </c>
      <c r="Q16">
        <v>5.46</v>
      </c>
      <c r="R16">
        <v>2.06</v>
      </c>
      <c r="S16">
        <v>10.3</v>
      </c>
      <c r="T16">
        <v>6.56</v>
      </c>
      <c r="U16" s="156">
        <f t="shared" si="2"/>
        <v>34</v>
      </c>
      <c r="V16" s="154">
        <f t="shared" si="3"/>
        <v>0</v>
      </c>
    </row>
    <row r="17" spans="1:22">
      <c r="A17" t="s">
        <v>59</v>
      </c>
      <c r="B17">
        <f>PPCL!D17</f>
        <v>195</v>
      </c>
      <c r="C17">
        <f>PPCL!E17</f>
        <v>0</v>
      </c>
      <c r="D17">
        <f>PPCL!O17</f>
        <v>34</v>
      </c>
      <c r="E17">
        <f>PPCL!P17</f>
        <v>0</v>
      </c>
      <c r="F17">
        <f t="shared" si="4"/>
        <v>195</v>
      </c>
      <c r="G17">
        <f t="shared" si="5"/>
        <v>34</v>
      </c>
      <c r="H17" s="154"/>
      <c r="I17">
        <f>BRPL_EOD!AI17+BRPL_EOD!AJ17</f>
        <v>9.6199999999999992</v>
      </c>
      <c r="J17">
        <f>BYPL_EOD!AI17+BYPL_EOD!AJ17</f>
        <v>5.46</v>
      </c>
      <c r="K17">
        <f>MES_EOD!AI17+MES_EOD!AJ17</f>
        <v>2.06</v>
      </c>
      <c r="L17">
        <f>NDMC_EOD!AI17+NDMC_EOD!AJ17</f>
        <v>10.3</v>
      </c>
      <c r="M17">
        <f>TPDDL_EOD!AI17+TPDDL_EOD!AJ17</f>
        <v>6.56</v>
      </c>
      <c r="N17">
        <f t="shared" si="0"/>
        <v>34</v>
      </c>
      <c r="O17" s="154">
        <f t="shared" si="1"/>
        <v>0</v>
      </c>
      <c r="P17">
        <v>9.6199999999999992</v>
      </c>
      <c r="Q17">
        <v>5.46</v>
      </c>
      <c r="R17">
        <v>2.06</v>
      </c>
      <c r="S17">
        <v>10.3</v>
      </c>
      <c r="T17">
        <v>6.56</v>
      </c>
      <c r="U17" s="156">
        <f t="shared" si="2"/>
        <v>34</v>
      </c>
      <c r="V17" s="154">
        <f t="shared" si="3"/>
        <v>0</v>
      </c>
    </row>
    <row r="18" spans="1:22">
      <c r="A18" t="s">
        <v>60</v>
      </c>
      <c r="B18">
        <f>PPCL!D18</f>
        <v>195</v>
      </c>
      <c r="C18">
        <f>PPCL!E18</f>
        <v>0</v>
      </c>
      <c r="D18">
        <f>PPCL!O18</f>
        <v>34</v>
      </c>
      <c r="E18">
        <f>PPCL!P18</f>
        <v>0</v>
      </c>
      <c r="F18">
        <f t="shared" si="4"/>
        <v>195</v>
      </c>
      <c r="G18">
        <f t="shared" si="5"/>
        <v>34</v>
      </c>
      <c r="H18" s="154"/>
      <c r="I18">
        <f>BRPL_EOD!AI18+BRPL_EOD!AJ18</f>
        <v>9.6199999999999992</v>
      </c>
      <c r="J18">
        <f>BYPL_EOD!AI18+BYPL_EOD!AJ18</f>
        <v>5.46</v>
      </c>
      <c r="K18">
        <f>MES_EOD!AI18+MES_EOD!AJ18</f>
        <v>2.06</v>
      </c>
      <c r="L18">
        <f>NDMC_EOD!AI18+NDMC_EOD!AJ18</f>
        <v>10.3</v>
      </c>
      <c r="M18">
        <f>TPDDL_EOD!AI18+TPDDL_EOD!AJ18</f>
        <v>6.56</v>
      </c>
      <c r="N18">
        <f t="shared" si="0"/>
        <v>34</v>
      </c>
      <c r="O18" s="154">
        <f t="shared" si="1"/>
        <v>0</v>
      </c>
      <c r="P18">
        <v>9.6199999999999992</v>
      </c>
      <c r="Q18">
        <v>5.46</v>
      </c>
      <c r="R18">
        <v>2.06</v>
      </c>
      <c r="S18">
        <v>10.3</v>
      </c>
      <c r="T18">
        <v>6.56</v>
      </c>
      <c r="U18" s="156">
        <f t="shared" si="2"/>
        <v>34</v>
      </c>
      <c r="V18" s="154">
        <f t="shared" si="3"/>
        <v>0</v>
      </c>
    </row>
    <row r="19" spans="1:22">
      <c r="A19" t="s">
        <v>61</v>
      </c>
      <c r="B19">
        <f>PPCL!D19</f>
        <v>195</v>
      </c>
      <c r="C19">
        <f>PPCL!E19</f>
        <v>0</v>
      </c>
      <c r="D19">
        <f>PPCL!O19</f>
        <v>34</v>
      </c>
      <c r="E19">
        <f>PPCL!P19</f>
        <v>0</v>
      </c>
      <c r="F19">
        <f t="shared" si="4"/>
        <v>195</v>
      </c>
      <c r="G19">
        <f t="shared" si="5"/>
        <v>34</v>
      </c>
      <c r="H19" s="154"/>
      <c r="I19">
        <f>BRPL_EOD!AI19+BRPL_EOD!AJ19</f>
        <v>9.6199999999999992</v>
      </c>
      <c r="J19">
        <f>BYPL_EOD!AI19+BYPL_EOD!AJ19</f>
        <v>5.46</v>
      </c>
      <c r="K19">
        <f>MES_EOD!AI19+MES_EOD!AJ19</f>
        <v>2.06</v>
      </c>
      <c r="L19">
        <f>NDMC_EOD!AI19+NDMC_EOD!AJ19</f>
        <v>10.3</v>
      </c>
      <c r="M19">
        <f>TPDDL_EOD!AI19+TPDDL_EOD!AJ19</f>
        <v>6.56</v>
      </c>
      <c r="N19">
        <f t="shared" si="0"/>
        <v>34</v>
      </c>
      <c r="O19" s="154">
        <f t="shared" si="1"/>
        <v>0</v>
      </c>
      <c r="P19">
        <v>9.6199999999999992</v>
      </c>
      <c r="Q19">
        <v>5.46</v>
      </c>
      <c r="R19">
        <v>2.06</v>
      </c>
      <c r="S19">
        <v>10.3</v>
      </c>
      <c r="T19">
        <v>6.56</v>
      </c>
      <c r="U19" s="156">
        <f t="shared" si="2"/>
        <v>34</v>
      </c>
      <c r="V19" s="154">
        <f t="shared" si="3"/>
        <v>0</v>
      </c>
    </row>
    <row r="20" spans="1:22">
      <c r="A20" t="s">
        <v>62</v>
      </c>
      <c r="B20">
        <f>PPCL!D20</f>
        <v>195</v>
      </c>
      <c r="C20">
        <f>PPCL!E20</f>
        <v>0</v>
      </c>
      <c r="D20">
        <f>PPCL!O20</f>
        <v>34</v>
      </c>
      <c r="E20">
        <f>PPCL!P20</f>
        <v>0</v>
      </c>
      <c r="F20">
        <f t="shared" si="4"/>
        <v>195</v>
      </c>
      <c r="G20">
        <f t="shared" si="5"/>
        <v>34</v>
      </c>
      <c r="H20" s="154"/>
      <c r="I20">
        <f>BRPL_EOD!AI20+BRPL_EOD!AJ20</f>
        <v>9.6199999999999992</v>
      </c>
      <c r="J20">
        <f>BYPL_EOD!AI20+BYPL_EOD!AJ20</f>
        <v>5.46</v>
      </c>
      <c r="K20">
        <f>MES_EOD!AI20+MES_EOD!AJ20</f>
        <v>2.06</v>
      </c>
      <c r="L20">
        <f>NDMC_EOD!AI20+NDMC_EOD!AJ20</f>
        <v>10.3</v>
      </c>
      <c r="M20">
        <f>TPDDL_EOD!AI20+TPDDL_EOD!AJ20</f>
        <v>6.56</v>
      </c>
      <c r="N20">
        <f t="shared" si="0"/>
        <v>34</v>
      </c>
      <c r="O20" s="154">
        <f t="shared" si="1"/>
        <v>0</v>
      </c>
      <c r="P20">
        <v>9.6199999999999992</v>
      </c>
      <c r="Q20">
        <v>5.46</v>
      </c>
      <c r="R20">
        <v>2.06</v>
      </c>
      <c r="S20">
        <v>10.3</v>
      </c>
      <c r="T20">
        <v>6.56</v>
      </c>
      <c r="U20" s="156">
        <f t="shared" si="2"/>
        <v>34</v>
      </c>
      <c r="V20" s="154">
        <f t="shared" si="3"/>
        <v>0</v>
      </c>
    </row>
    <row r="21" spans="1:22">
      <c r="A21" t="s">
        <v>63</v>
      </c>
      <c r="B21">
        <f>PPCL!D21</f>
        <v>195</v>
      </c>
      <c r="C21">
        <f>PPCL!E21</f>
        <v>0</v>
      </c>
      <c r="D21">
        <f>PPCL!O21</f>
        <v>34</v>
      </c>
      <c r="E21">
        <f>PPCL!P21</f>
        <v>0</v>
      </c>
      <c r="F21">
        <f t="shared" si="4"/>
        <v>195</v>
      </c>
      <c r="G21">
        <f t="shared" si="5"/>
        <v>34</v>
      </c>
      <c r="H21" s="154"/>
      <c r="I21">
        <f>BRPL_EOD!AI21+BRPL_EOD!AJ21</f>
        <v>9.6199999999999992</v>
      </c>
      <c r="J21">
        <f>BYPL_EOD!AI21+BYPL_EOD!AJ21</f>
        <v>5.46</v>
      </c>
      <c r="K21">
        <f>MES_EOD!AI21+MES_EOD!AJ21</f>
        <v>2.06</v>
      </c>
      <c r="L21">
        <f>NDMC_EOD!AI21+NDMC_EOD!AJ21</f>
        <v>10.3</v>
      </c>
      <c r="M21">
        <f>TPDDL_EOD!AI21+TPDDL_EOD!AJ21</f>
        <v>6.56</v>
      </c>
      <c r="N21">
        <f t="shared" si="0"/>
        <v>34</v>
      </c>
      <c r="O21" s="154">
        <f t="shared" si="1"/>
        <v>0</v>
      </c>
      <c r="P21">
        <v>9.6199999999999992</v>
      </c>
      <c r="Q21">
        <v>5.46</v>
      </c>
      <c r="R21">
        <v>2.06</v>
      </c>
      <c r="S21">
        <v>10.3</v>
      </c>
      <c r="T21">
        <v>6.56</v>
      </c>
      <c r="U21" s="156">
        <f t="shared" si="2"/>
        <v>34</v>
      </c>
      <c r="V21" s="154">
        <f t="shared" si="3"/>
        <v>0</v>
      </c>
    </row>
    <row r="22" spans="1:22">
      <c r="A22" t="s">
        <v>64</v>
      </c>
      <c r="B22">
        <f>PPCL!D22</f>
        <v>195</v>
      </c>
      <c r="C22">
        <f>PPCL!E22</f>
        <v>0</v>
      </c>
      <c r="D22">
        <f>PPCL!O22</f>
        <v>34</v>
      </c>
      <c r="E22">
        <f>PPCL!P22</f>
        <v>0</v>
      </c>
      <c r="F22">
        <f t="shared" si="4"/>
        <v>195</v>
      </c>
      <c r="G22">
        <f t="shared" si="5"/>
        <v>34</v>
      </c>
      <c r="H22" s="154"/>
      <c r="I22">
        <f>BRPL_EOD!AI22+BRPL_EOD!AJ22</f>
        <v>9.6199999999999992</v>
      </c>
      <c r="J22">
        <f>BYPL_EOD!AI22+BYPL_EOD!AJ22</f>
        <v>5.46</v>
      </c>
      <c r="K22">
        <f>MES_EOD!AI22+MES_EOD!AJ22</f>
        <v>2.06</v>
      </c>
      <c r="L22">
        <f>NDMC_EOD!AI22+NDMC_EOD!AJ22</f>
        <v>10.3</v>
      </c>
      <c r="M22">
        <f>TPDDL_EOD!AI22+TPDDL_EOD!AJ22</f>
        <v>6.56</v>
      </c>
      <c r="N22">
        <f t="shared" si="0"/>
        <v>34</v>
      </c>
      <c r="O22" s="154">
        <f t="shared" si="1"/>
        <v>0</v>
      </c>
      <c r="P22">
        <v>9.6199999999999992</v>
      </c>
      <c r="Q22">
        <v>5.46</v>
      </c>
      <c r="R22">
        <v>2.06</v>
      </c>
      <c r="S22">
        <v>10.3</v>
      </c>
      <c r="T22">
        <v>6.56</v>
      </c>
      <c r="U22" s="156">
        <f t="shared" si="2"/>
        <v>34</v>
      </c>
      <c r="V22" s="154">
        <f t="shared" si="3"/>
        <v>0</v>
      </c>
    </row>
    <row r="23" spans="1:22">
      <c r="A23" t="s">
        <v>65</v>
      </c>
      <c r="B23">
        <f>PPCL!D23</f>
        <v>195</v>
      </c>
      <c r="C23">
        <f>PPCL!E23</f>
        <v>0</v>
      </c>
      <c r="D23">
        <f>PPCL!O23</f>
        <v>34</v>
      </c>
      <c r="E23">
        <f>PPCL!P23</f>
        <v>0</v>
      </c>
      <c r="F23">
        <f t="shared" si="4"/>
        <v>195</v>
      </c>
      <c r="G23">
        <f t="shared" si="5"/>
        <v>34</v>
      </c>
      <c r="H23" s="154"/>
      <c r="I23">
        <f>BRPL_EOD!AI23+BRPL_EOD!AJ23</f>
        <v>9.6199999999999992</v>
      </c>
      <c r="J23">
        <f>BYPL_EOD!AI23+BYPL_EOD!AJ23</f>
        <v>5.46</v>
      </c>
      <c r="K23">
        <f>MES_EOD!AI23+MES_EOD!AJ23</f>
        <v>2.06</v>
      </c>
      <c r="L23">
        <f>NDMC_EOD!AI23+NDMC_EOD!AJ23</f>
        <v>10.3</v>
      </c>
      <c r="M23">
        <f>TPDDL_EOD!AI23+TPDDL_EOD!AJ23</f>
        <v>6.56</v>
      </c>
      <c r="N23">
        <f t="shared" si="0"/>
        <v>34</v>
      </c>
      <c r="O23" s="154">
        <f t="shared" si="1"/>
        <v>0</v>
      </c>
      <c r="P23">
        <v>9.6199999999999992</v>
      </c>
      <c r="Q23">
        <v>5.46</v>
      </c>
      <c r="R23">
        <v>2.06</v>
      </c>
      <c r="S23">
        <v>10.3</v>
      </c>
      <c r="T23">
        <v>6.56</v>
      </c>
      <c r="U23" s="156">
        <f t="shared" si="2"/>
        <v>34</v>
      </c>
      <c r="V23" s="154">
        <f t="shared" si="3"/>
        <v>0</v>
      </c>
    </row>
    <row r="24" spans="1:22">
      <c r="A24" t="s">
        <v>66</v>
      </c>
      <c r="B24">
        <f>PPCL!D24</f>
        <v>195</v>
      </c>
      <c r="C24">
        <f>PPCL!E24</f>
        <v>0</v>
      </c>
      <c r="D24">
        <f>PPCL!O24</f>
        <v>34</v>
      </c>
      <c r="E24">
        <f>PPCL!P24</f>
        <v>0</v>
      </c>
      <c r="F24">
        <f t="shared" si="4"/>
        <v>195</v>
      </c>
      <c r="G24">
        <f t="shared" si="5"/>
        <v>34</v>
      </c>
      <c r="H24" s="154"/>
      <c r="I24">
        <f>BRPL_EOD!AI24+BRPL_EOD!AJ24</f>
        <v>9.6199999999999992</v>
      </c>
      <c r="J24">
        <f>BYPL_EOD!AI24+BYPL_EOD!AJ24</f>
        <v>5.46</v>
      </c>
      <c r="K24">
        <f>MES_EOD!AI24+MES_EOD!AJ24</f>
        <v>2.06</v>
      </c>
      <c r="L24">
        <f>NDMC_EOD!AI24+NDMC_EOD!AJ24</f>
        <v>10.3</v>
      </c>
      <c r="M24">
        <f>TPDDL_EOD!AI24+TPDDL_EOD!AJ24</f>
        <v>6.56</v>
      </c>
      <c r="N24">
        <f t="shared" si="0"/>
        <v>34</v>
      </c>
      <c r="O24" s="154">
        <f t="shared" si="1"/>
        <v>0</v>
      </c>
      <c r="P24">
        <v>9.6199999999999992</v>
      </c>
      <c r="Q24">
        <v>5.46</v>
      </c>
      <c r="R24">
        <v>2.06</v>
      </c>
      <c r="S24">
        <v>10.3</v>
      </c>
      <c r="T24">
        <v>6.56</v>
      </c>
      <c r="U24" s="156">
        <f t="shared" si="2"/>
        <v>34</v>
      </c>
      <c r="V24" s="154">
        <f t="shared" si="3"/>
        <v>0</v>
      </c>
    </row>
    <row r="25" spans="1:22">
      <c r="A25" t="s">
        <v>67</v>
      </c>
      <c r="B25">
        <f>PPCL!D25</f>
        <v>195</v>
      </c>
      <c r="C25">
        <f>PPCL!E25</f>
        <v>0</v>
      </c>
      <c r="D25">
        <f>PPCL!O25</f>
        <v>34</v>
      </c>
      <c r="E25">
        <f>PPCL!P25</f>
        <v>0</v>
      </c>
      <c r="F25">
        <f t="shared" si="4"/>
        <v>195</v>
      </c>
      <c r="G25">
        <f t="shared" si="5"/>
        <v>34</v>
      </c>
      <c r="H25" s="154"/>
      <c r="I25">
        <f>BRPL_EOD!AI25+BRPL_EOD!AJ25</f>
        <v>9.6199999999999992</v>
      </c>
      <c r="J25">
        <f>BYPL_EOD!AI25+BYPL_EOD!AJ25</f>
        <v>5.46</v>
      </c>
      <c r="K25">
        <f>MES_EOD!AI25+MES_EOD!AJ25</f>
        <v>2.06</v>
      </c>
      <c r="L25">
        <f>NDMC_EOD!AI25+NDMC_EOD!AJ25</f>
        <v>10.3</v>
      </c>
      <c r="M25">
        <f>TPDDL_EOD!AI25+TPDDL_EOD!AJ25</f>
        <v>6.56</v>
      </c>
      <c r="N25">
        <f t="shared" si="0"/>
        <v>34</v>
      </c>
      <c r="O25" s="154">
        <f t="shared" si="1"/>
        <v>0</v>
      </c>
      <c r="P25">
        <v>9.6199999999999992</v>
      </c>
      <c r="Q25">
        <v>5.46</v>
      </c>
      <c r="R25">
        <v>2.06</v>
      </c>
      <c r="S25">
        <v>10.3</v>
      </c>
      <c r="T25">
        <v>6.56</v>
      </c>
      <c r="U25" s="156">
        <f t="shared" si="2"/>
        <v>34</v>
      </c>
      <c r="V25" s="154">
        <f t="shared" si="3"/>
        <v>0</v>
      </c>
    </row>
    <row r="26" spans="1:22">
      <c r="A26" t="s">
        <v>68</v>
      </c>
      <c r="B26">
        <f>PPCL!D26</f>
        <v>195</v>
      </c>
      <c r="C26">
        <f>PPCL!E26</f>
        <v>0</v>
      </c>
      <c r="D26">
        <f>PPCL!O26</f>
        <v>34</v>
      </c>
      <c r="E26">
        <f>PPCL!P26</f>
        <v>0</v>
      </c>
      <c r="F26">
        <f t="shared" si="4"/>
        <v>195</v>
      </c>
      <c r="G26">
        <f t="shared" si="5"/>
        <v>34</v>
      </c>
      <c r="H26" s="154"/>
      <c r="I26">
        <f>BRPL_EOD!AI26+BRPL_EOD!AJ26</f>
        <v>9.6199999999999992</v>
      </c>
      <c r="J26">
        <f>BYPL_EOD!AI26+BYPL_EOD!AJ26</f>
        <v>5.46</v>
      </c>
      <c r="K26">
        <f>MES_EOD!AI26+MES_EOD!AJ26</f>
        <v>2.06</v>
      </c>
      <c r="L26">
        <f>NDMC_EOD!AI26+NDMC_EOD!AJ26</f>
        <v>10.3</v>
      </c>
      <c r="M26">
        <f>TPDDL_EOD!AI26+TPDDL_EOD!AJ26</f>
        <v>6.56</v>
      </c>
      <c r="N26">
        <f t="shared" si="0"/>
        <v>34</v>
      </c>
      <c r="O26" s="154">
        <f t="shared" si="1"/>
        <v>0</v>
      </c>
      <c r="P26">
        <v>9.6199999999999992</v>
      </c>
      <c r="Q26">
        <v>5.46</v>
      </c>
      <c r="R26">
        <v>2.06</v>
      </c>
      <c r="S26">
        <v>10.3</v>
      </c>
      <c r="T26">
        <v>6.56</v>
      </c>
      <c r="U26" s="156">
        <f t="shared" si="2"/>
        <v>34</v>
      </c>
      <c r="V26" s="154">
        <f t="shared" si="3"/>
        <v>0</v>
      </c>
    </row>
    <row r="27" spans="1:22">
      <c r="A27" t="s">
        <v>69</v>
      </c>
      <c r="B27">
        <f>PPCL!D27</f>
        <v>195</v>
      </c>
      <c r="C27">
        <f>PPCL!E27</f>
        <v>0</v>
      </c>
      <c r="D27">
        <f>PPCL!O27</f>
        <v>35</v>
      </c>
      <c r="E27">
        <f>PPCL!P27</f>
        <v>0</v>
      </c>
      <c r="F27">
        <f t="shared" si="4"/>
        <v>195</v>
      </c>
      <c r="G27">
        <f t="shared" si="5"/>
        <v>35</v>
      </c>
      <c r="H27" s="154"/>
      <c r="I27">
        <f>BRPL_EOD!AI27+BRPL_EOD!AJ27</f>
        <v>9.9</v>
      </c>
      <c r="J27">
        <f>BYPL_EOD!AI27+BYPL_EOD!AJ27</f>
        <v>5.62</v>
      </c>
      <c r="K27">
        <f>MES_EOD!AI27+MES_EOD!AJ27</f>
        <v>2.12</v>
      </c>
      <c r="L27">
        <f>NDMC_EOD!AI27+NDMC_EOD!AJ27</f>
        <v>10.61</v>
      </c>
      <c r="M27">
        <f>TPDDL_EOD!AI27+TPDDL_EOD!AJ27</f>
        <v>6.75</v>
      </c>
      <c r="N27">
        <f t="shared" si="0"/>
        <v>35</v>
      </c>
      <c r="O27" s="154">
        <f t="shared" si="1"/>
        <v>0</v>
      </c>
      <c r="P27">
        <v>9.9</v>
      </c>
      <c r="Q27">
        <v>5.62</v>
      </c>
      <c r="R27">
        <v>2.12</v>
      </c>
      <c r="S27">
        <v>10.61</v>
      </c>
      <c r="T27">
        <v>6.75</v>
      </c>
      <c r="U27" s="156">
        <f t="shared" si="2"/>
        <v>35</v>
      </c>
      <c r="V27" s="154">
        <f t="shared" si="3"/>
        <v>0</v>
      </c>
    </row>
    <row r="28" spans="1:22">
      <c r="A28" t="s">
        <v>70</v>
      </c>
      <c r="B28">
        <f>PPCL!D28</f>
        <v>195</v>
      </c>
      <c r="C28">
        <f>PPCL!E28</f>
        <v>0</v>
      </c>
      <c r="D28">
        <f>PPCL!O28</f>
        <v>35</v>
      </c>
      <c r="E28">
        <f>PPCL!P28</f>
        <v>0</v>
      </c>
      <c r="F28">
        <f t="shared" si="4"/>
        <v>195</v>
      </c>
      <c r="G28">
        <f t="shared" si="5"/>
        <v>35</v>
      </c>
      <c r="H28" s="154"/>
      <c r="I28">
        <f>BRPL_EOD!AI28+BRPL_EOD!AJ28</f>
        <v>9.9</v>
      </c>
      <c r="J28">
        <f>BYPL_EOD!AI28+BYPL_EOD!AJ28</f>
        <v>5.62</v>
      </c>
      <c r="K28">
        <f>MES_EOD!AI28+MES_EOD!AJ28</f>
        <v>2.12</v>
      </c>
      <c r="L28">
        <f>NDMC_EOD!AI28+NDMC_EOD!AJ28</f>
        <v>10.61</v>
      </c>
      <c r="M28">
        <f>TPDDL_EOD!AI28+TPDDL_EOD!AJ28</f>
        <v>6.75</v>
      </c>
      <c r="N28">
        <f t="shared" si="0"/>
        <v>35</v>
      </c>
      <c r="O28" s="154">
        <f t="shared" si="1"/>
        <v>0</v>
      </c>
      <c r="P28">
        <v>9.9</v>
      </c>
      <c r="Q28">
        <v>5.62</v>
      </c>
      <c r="R28">
        <v>2.12</v>
      </c>
      <c r="S28">
        <v>10.61</v>
      </c>
      <c r="T28">
        <v>6.75</v>
      </c>
      <c r="U28" s="156">
        <f t="shared" si="2"/>
        <v>35</v>
      </c>
      <c r="V28" s="154">
        <f t="shared" si="3"/>
        <v>0</v>
      </c>
    </row>
    <row r="29" spans="1:22">
      <c r="A29" t="s">
        <v>71</v>
      </c>
      <c r="B29">
        <f>PPCL!D29</f>
        <v>195</v>
      </c>
      <c r="C29">
        <f>PPCL!E29</f>
        <v>0</v>
      </c>
      <c r="D29">
        <f>PPCL!O29</f>
        <v>35</v>
      </c>
      <c r="E29">
        <f>PPCL!P29</f>
        <v>0</v>
      </c>
      <c r="F29">
        <f t="shared" si="4"/>
        <v>195</v>
      </c>
      <c r="G29">
        <f t="shared" si="5"/>
        <v>35</v>
      </c>
      <c r="H29" s="154"/>
      <c r="I29">
        <f>BRPL_EOD!AI29+BRPL_EOD!AJ29</f>
        <v>9.9</v>
      </c>
      <c r="J29">
        <f>BYPL_EOD!AI29+BYPL_EOD!AJ29</f>
        <v>5.62</v>
      </c>
      <c r="K29">
        <f>MES_EOD!AI29+MES_EOD!AJ29</f>
        <v>2.12</v>
      </c>
      <c r="L29">
        <f>NDMC_EOD!AI29+NDMC_EOD!AJ29</f>
        <v>10.61</v>
      </c>
      <c r="M29">
        <f>TPDDL_EOD!AI29+TPDDL_EOD!AJ29</f>
        <v>6.75</v>
      </c>
      <c r="N29">
        <f t="shared" si="0"/>
        <v>35</v>
      </c>
      <c r="O29" s="154">
        <f t="shared" si="1"/>
        <v>0</v>
      </c>
      <c r="P29">
        <v>9.9</v>
      </c>
      <c r="Q29">
        <v>5.62</v>
      </c>
      <c r="R29">
        <v>2.12</v>
      </c>
      <c r="S29">
        <v>10.61</v>
      </c>
      <c r="T29">
        <v>6.75</v>
      </c>
      <c r="U29" s="156">
        <f t="shared" si="2"/>
        <v>35</v>
      </c>
      <c r="V29" s="154">
        <f t="shared" si="3"/>
        <v>0</v>
      </c>
    </row>
    <row r="30" spans="1:22">
      <c r="A30" t="s">
        <v>72</v>
      </c>
      <c r="B30">
        <f>PPCL!D30</f>
        <v>195</v>
      </c>
      <c r="C30">
        <f>PPCL!E30</f>
        <v>0</v>
      </c>
      <c r="D30">
        <f>PPCL!O30</f>
        <v>35</v>
      </c>
      <c r="E30">
        <f>PPCL!P30</f>
        <v>0</v>
      </c>
      <c r="F30">
        <f t="shared" si="4"/>
        <v>195</v>
      </c>
      <c r="G30">
        <f t="shared" si="5"/>
        <v>35</v>
      </c>
      <c r="H30" s="154"/>
      <c r="I30">
        <f>BRPL_EOD!AI30+BRPL_EOD!AJ30</f>
        <v>9.9</v>
      </c>
      <c r="J30">
        <f>BYPL_EOD!AI30+BYPL_EOD!AJ30</f>
        <v>5.62</v>
      </c>
      <c r="K30">
        <f>MES_EOD!AI30+MES_EOD!AJ30</f>
        <v>2.12</v>
      </c>
      <c r="L30">
        <f>NDMC_EOD!AI30+NDMC_EOD!AJ30</f>
        <v>10.61</v>
      </c>
      <c r="M30">
        <f>TPDDL_EOD!AI30+TPDDL_EOD!AJ30</f>
        <v>6.75</v>
      </c>
      <c r="N30">
        <f t="shared" si="0"/>
        <v>35</v>
      </c>
      <c r="O30" s="154">
        <f t="shared" si="1"/>
        <v>0</v>
      </c>
      <c r="P30">
        <v>9.9</v>
      </c>
      <c r="Q30">
        <v>5.62</v>
      </c>
      <c r="R30">
        <v>2.12</v>
      </c>
      <c r="S30">
        <v>10.61</v>
      </c>
      <c r="T30">
        <v>6.75</v>
      </c>
      <c r="U30" s="156">
        <f t="shared" si="2"/>
        <v>35</v>
      </c>
      <c r="V30" s="154">
        <f t="shared" si="3"/>
        <v>0</v>
      </c>
    </row>
    <row r="31" spans="1:22">
      <c r="A31" t="s">
        <v>73</v>
      </c>
      <c r="B31">
        <f>PPCL!D31</f>
        <v>195</v>
      </c>
      <c r="C31">
        <f>PPCL!E31</f>
        <v>0</v>
      </c>
      <c r="D31">
        <f>PPCL!O31</f>
        <v>33</v>
      </c>
      <c r="E31">
        <f>PPCL!P31</f>
        <v>0</v>
      </c>
      <c r="F31">
        <f t="shared" si="4"/>
        <v>195</v>
      </c>
      <c r="G31">
        <f t="shared" si="5"/>
        <v>33</v>
      </c>
      <c r="H31" s="154"/>
      <c r="I31">
        <f>BRPL_EOD!AI31+BRPL_EOD!AJ31</f>
        <v>9.34</v>
      </c>
      <c r="J31">
        <f>BYPL_EOD!AI31+BYPL_EOD!AJ31</f>
        <v>5.3</v>
      </c>
      <c r="K31">
        <f>MES_EOD!AI31+MES_EOD!AJ31</f>
        <v>2</v>
      </c>
      <c r="L31">
        <f>NDMC_EOD!AI31+NDMC_EOD!AJ31</f>
        <v>10</v>
      </c>
      <c r="M31">
        <f>TPDDL_EOD!AI31+TPDDL_EOD!AJ31</f>
        <v>6.36</v>
      </c>
      <c r="N31">
        <f t="shared" si="0"/>
        <v>33</v>
      </c>
      <c r="O31" s="154">
        <f t="shared" si="1"/>
        <v>0</v>
      </c>
      <c r="P31">
        <v>9.34</v>
      </c>
      <c r="Q31">
        <v>5.3</v>
      </c>
      <c r="R31">
        <v>2</v>
      </c>
      <c r="S31">
        <v>10</v>
      </c>
      <c r="T31">
        <v>6.36</v>
      </c>
      <c r="U31" s="156">
        <f t="shared" si="2"/>
        <v>33</v>
      </c>
      <c r="V31" s="154">
        <f t="shared" si="3"/>
        <v>0</v>
      </c>
    </row>
    <row r="32" spans="1:22">
      <c r="A32" t="s">
        <v>74</v>
      </c>
      <c r="B32">
        <f>PPCL!D32</f>
        <v>195</v>
      </c>
      <c r="C32">
        <f>PPCL!E32</f>
        <v>0</v>
      </c>
      <c r="D32">
        <f>PPCL!O32</f>
        <v>33</v>
      </c>
      <c r="E32">
        <f>PPCL!P32</f>
        <v>0</v>
      </c>
      <c r="F32">
        <f t="shared" si="4"/>
        <v>195</v>
      </c>
      <c r="G32">
        <f t="shared" si="5"/>
        <v>33</v>
      </c>
      <c r="H32" s="154"/>
      <c r="I32">
        <f>BRPL_EOD!AI32+BRPL_EOD!AJ32</f>
        <v>9.34</v>
      </c>
      <c r="J32">
        <f>BYPL_EOD!AI32+BYPL_EOD!AJ32</f>
        <v>5.3</v>
      </c>
      <c r="K32">
        <f>MES_EOD!AI32+MES_EOD!AJ32</f>
        <v>2</v>
      </c>
      <c r="L32">
        <f>NDMC_EOD!AI32+NDMC_EOD!AJ32</f>
        <v>10</v>
      </c>
      <c r="M32">
        <f>TPDDL_EOD!AI32+TPDDL_EOD!AJ32</f>
        <v>6.36</v>
      </c>
      <c r="N32">
        <f t="shared" si="0"/>
        <v>33</v>
      </c>
      <c r="O32" s="154">
        <f t="shared" si="1"/>
        <v>0</v>
      </c>
      <c r="P32">
        <v>9.34</v>
      </c>
      <c r="Q32">
        <v>5.3</v>
      </c>
      <c r="R32">
        <v>2</v>
      </c>
      <c r="S32">
        <v>10</v>
      </c>
      <c r="T32">
        <v>6.36</v>
      </c>
      <c r="U32" s="156">
        <f t="shared" si="2"/>
        <v>33</v>
      </c>
      <c r="V32" s="154">
        <f t="shared" si="3"/>
        <v>0</v>
      </c>
    </row>
    <row r="33" spans="1:22">
      <c r="A33" t="s">
        <v>75</v>
      </c>
      <c r="B33">
        <f>PPCL!D33</f>
        <v>195</v>
      </c>
      <c r="C33">
        <f>PPCL!E33</f>
        <v>0</v>
      </c>
      <c r="D33">
        <f>PPCL!O33</f>
        <v>33</v>
      </c>
      <c r="E33">
        <f>PPCL!P33</f>
        <v>0</v>
      </c>
      <c r="F33">
        <f t="shared" si="4"/>
        <v>195</v>
      </c>
      <c r="G33">
        <f t="shared" si="5"/>
        <v>33</v>
      </c>
      <c r="H33" s="154"/>
      <c r="I33">
        <f>BRPL_EOD!AI33+BRPL_EOD!AJ33</f>
        <v>9.34</v>
      </c>
      <c r="J33">
        <f>BYPL_EOD!AI33+BYPL_EOD!AJ33</f>
        <v>5.3</v>
      </c>
      <c r="K33">
        <f>MES_EOD!AI33+MES_EOD!AJ33</f>
        <v>2</v>
      </c>
      <c r="L33">
        <f>NDMC_EOD!AI33+NDMC_EOD!AJ33</f>
        <v>10</v>
      </c>
      <c r="M33">
        <f>TPDDL_EOD!AI33+TPDDL_EOD!AJ33</f>
        <v>6.36</v>
      </c>
      <c r="N33">
        <f t="shared" si="0"/>
        <v>33</v>
      </c>
      <c r="O33" s="154">
        <f t="shared" si="1"/>
        <v>0</v>
      </c>
      <c r="P33">
        <v>9.34</v>
      </c>
      <c r="Q33">
        <v>5.3</v>
      </c>
      <c r="R33">
        <v>2</v>
      </c>
      <c r="S33">
        <v>10</v>
      </c>
      <c r="T33">
        <v>6.36</v>
      </c>
      <c r="U33" s="156">
        <f t="shared" si="2"/>
        <v>33</v>
      </c>
      <c r="V33" s="154">
        <f t="shared" si="3"/>
        <v>0</v>
      </c>
    </row>
    <row r="34" spans="1:22">
      <c r="A34" t="s">
        <v>76</v>
      </c>
      <c r="B34">
        <f>PPCL!D34</f>
        <v>195</v>
      </c>
      <c r="C34">
        <f>PPCL!E34</f>
        <v>0</v>
      </c>
      <c r="D34">
        <f>PPCL!O34</f>
        <v>33</v>
      </c>
      <c r="E34">
        <f>PPCL!P34</f>
        <v>0</v>
      </c>
      <c r="F34">
        <f t="shared" si="4"/>
        <v>195</v>
      </c>
      <c r="G34">
        <f t="shared" si="5"/>
        <v>33</v>
      </c>
      <c r="H34" s="154"/>
      <c r="I34">
        <f>BRPL_EOD!AI34+BRPL_EOD!AJ34</f>
        <v>9.34</v>
      </c>
      <c r="J34">
        <f>BYPL_EOD!AI34+BYPL_EOD!AJ34</f>
        <v>5.3</v>
      </c>
      <c r="K34">
        <f>MES_EOD!AI34+MES_EOD!AJ34</f>
        <v>2</v>
      </c>
      <c r="L34">
        <f>NDMC_EOD!AI34+NDMC_EOD!AJ34</f>
        <v>10</v>
      </c>
      <c r="M34">
        <f>TPDDL_EOD!AI34+TPDDL_EOD!AJ34</f>
        <v>6.36</v>
      </c>
      <c r="N34">
        <f t="shared" si="0"/>
        <v>33</v>
      </c>
      <c r="O34" s="154">
        <f t="shared" si="1"/>
        <v>0</v>
      </c>
      <c r="P34">
        <v>9.34</v>
      </c>
      <c r="Q34">
        <v>5.3</v>
      </c>
      <c r="R34">
        <v>2</v>
      </c>
      <c r="S34">
        <v>10</v>
      </c>
      <c r="T34">
        <v>6.36</v>
      </c>
      <c r="U34" s="156">
        <f t="shared" si="2"/>
        <v>33</v>
      </c>
      <c r="V34" s="154">
        <f t="shared" si="3"/>
        <v>0</v>
      </c>
    </row>
    <row r="35" spans="1:22">
      <c r="A35" t="s">
        <v>77</v>
      </c>
      <c r="B35">
        <f>PPCL!D35</f>
        <v>195</v>
      </c>
      <c r="C35">
        <f>PPCL!E35</f>
        <v>0</v>
      </c>
      <c r="D35">
        <f>PPCL!O35</f>
        <v>32</v>
      </c>
      <c r="E35">
        <f>PPCL!P35</f>
        <v>0</v>
      </c>
      <c r="F35">
        <f t="shared" si="4"/>
        <v>195</v>
      </c>
      <c r="G35">
        <f t="shared" si="5"/>
        <v>32</v>
      </c>
      <c r="H35" s="154"/>
      <c r="I35">
        <f>BRPL_EOD!AI35+BRPL_EOD!AJ35</f>
        <v>8.93</v>
      </c>
      <c r="J35">
        <f>BYPL_EOD!AI35+BYPL_EOD!AJ35</f>
        <v>5.07</v>
      </c>
      <c r="K35">
        <f>MES_EOD!AI35+MES_EOD!AJ35</f>
        <v>1.91</v>
      </c>
      <c r="L35">
        <f>NDMC_EOD!AI35+NDMC_EOD!AJ35</f>
        <v>10</v>
      </c>
      <c r="M35">
        <f>TPDDL_EOD!AI35+TPDDL_EOD!AJ35</f>
        <v>6.09</v>
      </c>
      <c r="N35">
        <f t="shared" si="0"/>
        <v>32</v>
      </c>
      <c r="O35" s="154">
        <f t="shared" si="1"/>
        <v>0</v>
      </c>
      <c r="P35">
        <v>8.93</v>
      </c>
      <c r="Q35">
        <v>5.07</v>
      </c>
      <c r="R35">
        <v>1.91</v>
      </c>
      <c r="S35">
        <v>10</v>
      </c>
      <c r="T35">
        <v>6.09</v>
      </c>
      <c r="U35" s="156">
        <f t="shared" si="2"/>
        <v>32</v>
      </c>
      <c r="V35" s="154">
        <f t="shared" si="3"/>
        <v>0</v>
      </c>
    </row>
    <row r="36" spans="1:22">
      <c r="A36" t="s">
        <v>78</v>
      </c>
      <c r="B36">
        <f>PPCL!D36</f>
        <v>195</v>
      </c>
      <c r="C36">
        <f>PPCL!E36</f>
        <v>0</v>
      </c>
      <c r="D36">
        <f>PPCL!O36</f>
        <v>32</v>
      </c>
      <c r="E36">
        <f>PPCL!P36</f>
        <v>0</v>
      </c>
      <c r="F36">
        <f t="shared" si="4"/>
        <v>195</v>
      </c>
      <c r="G36">
        <f t="shared" si="5"/>
        <v>32</v>
      </c>
      <c r="H36" s="154"/>
      <c r="I36">
        <f>BRPL_EOD!AI36+BRPL_EOD!AJ36</f>
        <v>8.93</v>
      </c>
      <c r="J36">
        <f>BYPL_EOD!AI36+BYPL_EOD!AJ36</f>
        <v>5.07</v>
      </c>
      <c r="K36">
        <f>MES_EOD!AI36+MES_EOD!AJ36</f>
        <v>1.91</v>
      </c>
      <c r="L36">
        <f>NDMC_EOD!AI36+NDMC_EOD!AJ36</f>
        <v>10</v>
      </c>
      <c r="M36">
        <f>TPDDL_EOD!AI36+TPDDL_EOD!AJ36</f>
        <v>6.09</v>
      </c>
      <c r="N36">
        <f t="shared" si="0"/>
        <v>32</v>
      </c>
      <c r="O36" s="154">
        <f t="shared" si="1"/>
        <v>0</v>
      </c>
      <c r="P36">
        <v>8.93</v>
      </c>
      <c r="Q36">
        <v>5.07</v>
      </c>
      <c r="R36">
        <v>1.91</v>
      </c>
      <c r="S36">
        <v>10</v>
      </c>
      <c r="T36">
        <v>6.09</v>
      </c>
      <c r="U36" s="156">
        <f t="shared" si="2"/>
        <v>32</v>
      </c>
      <c r="V36" s="154">
        <f t="shared" si="3"/>
        <v>0</v>
      </c>
    </row>
    <row r="37" spans="1:22">
      <c r="A37" t="s">
        <v>79</v>
      </c>
      <c r="B37">
        <f>PPCL!D37</f>
        <v>195</v>
      </c>
      <c r="C37">
        <f>PPCL!E37</f>
        <v>0</v>
      </c>
      <c r="D37">
        <f>PPCL!O37</f>
        <v>32</v>
      </c>
      <c r="E37">
        <f>PPCL!P37</f>
        <v>0</v>
      </c>
      <c r="F37">
        <f t="shared" si="4"/>
        <v>195</v>
      </c>
      <c r="G37">
        <f t="shared" si="5"/>
        <v>32</v>
      </c>
      <c r="H37" s="154"/>
      <c r="I37">
        <f>BRPL_EOD!AI37+BRPL_EOD!AJ37</f>
        <v>5.57</v>
      </c>
      <c r="J37">
        <f>BYPL_EOD!AI37+BYPL_EOD!AJ37</f>
        <v>13.91</v>
      </c>
      <c r="K37">
        <f>MES_EOD!AI37+MES_EOD!AJ37</f>
        <v>1.39</v>
      </c>
      <c r="L37">
        <f>NDMC_EOD!AI37+NDMC_EOD!AJ37</f>
        <v>6.96</v>
      </c>
      <c r="M37">
        <f>TPDDL_EOD!AI37+TPDDL_EOD!AJ37</f>
        <v>4.17</v>
      </c>
      <c r="N37">
        <f t="shared" si="0"/>
        <v>32</v>
      </c>
      <c r="O37" s="154">
        <f t="shared" si="1"/>
        <v>0</v>
      </c>
      <c r="P37">
        <v>5.57</v>
      </c>
      <c r="Q37">
        <v>13.91</v>
      </c>
      <c r="R37">
        <v>1.39</v>
      </c>
      <c r="S37">
        <v>6.96</v>
      </c>
      <c r="T37">
        <v>4.17</v>
      </c>
      <c r="U37" s="156">
        <f t="shared" si="2"/>
        <v>32</v>
      </c>
      <c r="V37" s="154">
        <f t="shared" si="3"/>
        <v>0</v>
      </c>
    </row>
    <row r="38" spans="1:22">
      <c r="A38" t="s">
        <v>80</v>
      </c>
      <c r="B38">
        <f>PPCL!D38</f>
        <v>195</v>
      </c>
      <c r="C38">
        <f>PPCL!E38</f>
        <v>0</v>
      </c>
      <c r="D38">
        <f>PPCL!O38</f>
        <v>32</v>
      </c>
      <c r="E38">
        <f>PPCL!P38</f>
        <v>0</v>
      </c>
      <c r="F38">
        <f t="shared" si="4"/>
        <v>195</v>
      </c>
      <c r="G38">
        <f t="shared" si="5"/>
        <v>32</v>
      </c>
      <c r="H38" s="154"/>
      <c r="I38">
        <f>BRPL_EOD!AI38+BRPL_EOD!AJ38</f>
        <v>8.93</v>
      </c>
      <c r="J38">
        <f>BYPL_EOD!AI38+BYPL_EOD!AJ38</f>
        <v>5.07</v>
      </c>
      <c r="K38">
        <f>MES_EOD!AI38+MES_EOD!AJ38</f>
        <v>1.91</v>
      </c>
      <c r="L38">
        <f>NDMC_EOD!AI38+NDMC_EOD!AJ38</f>
        <v>10</v>
      </c>
      <c r="M38">
        <f>TPDDL_EOD!AI38+TPDDL_EOD!AJ38</f>
        <v>6.09</v>
      </c>
      <c r="N38">
        <f t="shared" si="0"/>
        <v>32</v>
      </c>
      <c r="O38" s="154">
        <f t="shared" si="1"/>
        <v>0</v>
      </c>
      <c r="P38">
        <v>8.93</v>
      </c>
      <c r="Q38">
        <v>5.07</v>
      </c>
      <c r="R38">
        <v>1.91</v>
      </c>
      <c r="S38">
        <v>10</v>
      </c>
      <c r="T38">
        <v>6.09</v>
      </c>
      <c r="U38" s="156">
        <f t="shared" si="2"/>
        <v>32</v>
      </c>
      <c r="V38" s="154">
        <f t="shared" si="3"/>
        <v>0</v>
      </c>
    </row>
    <row r="39" spans="1:22">
      <c r="A39" t="s">
        <v>81</v>
      </c>
      <c r="B39">
        <f>PPCL!D39</f>
        <v>195</v>
      </c>
      <c r="C39">
        <f>PPCL!E39</f>
        <v>0</v>
      </c>
      <c r="D39">
        <f>PPCL!O39</f>
        <v>32</v>
      </c>
      <c r="E39">
        <f>PPCL!P39</f>
        <v>0</v>
      </c>
      <c r="F39">
        <f t="shared" si="4"/>
        <v>195</v>
      </c>
      <c r="G39">
        <f t="shared" si="5"/>
        <v>32</v>
      </c>
      <c r="H39" s="154"/>
      <c r="I39">
        <f>BRPL_EOD!AI39+BRPL_EOD!AJ39</f>
        <v>8.93</v>
      </c>
      <c r="J39">
        <f>BYPL_EOD!AI39+BYPL_EOD!AJ39</f>
        <v>5.07</v>
      </c>
      <c r="K39">
        <f>MES_EOD!AI39+MES_EOD!AJ39</f>
        <v>1.91</v>
      </c>
      <c r="L39">
        <f>NDMC_EOD!AI39+NDMC_EOD!AJ39</f>
        <v>10</v>
      </c>
      <c r="M39">
        <f>TPDDL_EOD!AI39+TPDDL_EOD!AJ39</f>
        <v>6.09</v>
      </c>
      <c r="N39">
        <f t="shared" si="0"/>
        <v>32</v>
      </c>
      <c r="O39" s="154">
        <f t="shared" si="1"/>
        <v>0</v>
      </c>
      <c r="P39">
        <v>8.93</v>
      </c>
      <c r="Q39">
        <v>5.07</v>
      </c>
      <c r="R39">
        <v>1.91</v>
      </c>
      <c r="S39">
        <v>10</v>
      </c>
      <c r="T39">
        <v>6.09</v>
      </c>
      <c r="U39" s="156">
        <f t="shared" si="2"/>
        <v>32</v>
      </c>
      <c r="V39" s="154">
        <f t="shared" si="3"/>
        <v>0</v>
      </c>
    </row>
    <row r="40" spans="1:22">
      <c r="A40" t="s">
        <v>82</v>
      </c>
      <c r="B40">
        <f>PPCL!D40</f>
        <v>195</v>
      </c>
      <c r="C40">
        <f>PPCL!E40</f>
        <v>0</v>
      </c>
      <c r="D40">
        <f>PPCL!O40</f>
        <v>32</v>
      </c>
      <c r="E40">
        <f>PPCL!P40</f>
        <v>0</v>
      </c>
      <c r="F40">
        <f t="shared" si="4"/>
        <v>195</v>
      </c>
      <c r="G40">
        <f t="shared" si="5"/>
        <v>32</v>
      </c>
      <c r="H40" s="154"/>
      <c r="I40">
        <f>BRPL_EOD!AI40+BRPL_EOD!AJ40</f>
        <v>8.93</v>
      </c>
      <c r="J40">
        <f>BYPL_EOD!AI40+BYPL_EOD!AJ40</f>
        <v>5.07</v>
      </c>
      <c r="K40">
        <f>MES_EOD!AI40+MES_EOD!AJ40</f>
        <v>1.91</v>
      </c>
      <c r="L40">
        <f>NDMC_EOD!AI40+NDMC_EOD!AJ40</f>
        <v>10</v>
      </c>
      <c r="M40">
        <f>TPDDL_EOD!AI40+TPDDL_EOD!AJ40</f>
        <v>6.09</v>
      </c>
      <c r="N40">
        <f t="shared" si="0"/>
        <v>32</v>
      </c>
      <c r="O40" s="154">
        <f t="shared" si="1"/>
        <v>0</v>
      </c>
      <c r="P40">
        <v>8.93</v>
      </c>
      <c r="Q40">
        <v>5.07</v>
      </c>
      <c r="R40">
        <v>1.91</v>
      </c>
      <c r="S40">
        <v>10</v>
      </c>
      <c r="T40">
        <v>6.09</v>
      </c>
      <c r="U40" s="156">
        <f t="shared" si="2"/>
        <v>32</v>
      </c>
      <c r="V40" s="154">
        <f t="shared" si="3"/>
        <v>0</v>
      </c>
    </row>
    <row r="41" spans="1:22">
      <c r="A41" t="s">
        <v>83</v>
      </c>
      <c r="B41">
        <f>PPCL!D41</f>
        <v>195</v>
      </c>
      <c r="C41">
        <f>PPCL!E41</f>
        <v>0</v>
      </c>
      <c r="D41">
        <f>PPCL!O41</f>
        <v>32</v>
      </c>
      <c r="E41">
        <f>PPCL!P41</f>
        <v>0</v>
      </c>
      <c r="F41">
        <f t="shared" si="4"/>
        <v>195</v>
      </c>
      <c r="G41">
        <f t="shared" si="5"/>
        <v>32</v>
      </c>
      <c r="H41" s="154"/>
      <c r="I41">
        <f>BRPL_EOD!AI41+BRPL_EOD!AJ41</f>
        <v>8.93</v>
      </c>
      <c r="J41">
        <f>BYPL_EOD!AI41+BYPL_EOD!AJ41</f>
        <v>5.07</v>
      </c>
      <c r="K41">
        <f>MES_EOD!AI41+MES_EOD!AJ41</f>
        <v>1.91</v>
      </c>
      <c r="L41">
        <f>NDMC_EOD!AI41+NDMC_EOD!AJ41</f>
        <v>10</v>
      </c>
      <c r="M41">
        <f>TPDDL_EOD!AI41+TPDDL_EOD!AJ41</f>
        <v>6.09</v>
      </c>
      <c r="N41">
        <f t="shared" si="0"/>
        <v>32</v>
      </c>
      <c r="O41" s="154">
        <f t="shared" si="1"/>
        <v>0</v>
      </c>
      <c r="P41">
        <v>8.93</v>
      </c>
      <c r="Q41">
        <v>5.07</v>
      </c>
      <c r="R41">
        <v>1.91</v>
      </c>
      <c r="S41">
        <v>10</v>
      </c>
      <c r="T41">
        <v>6.09</v>
      </c>
      <c r="U41" s="156">
        <f t="shared" si="2"/>
        <v>32</v>
      </c>
      <c r="V41" s="154">
        <f t="shared" si="3"/>
        <v>0</v>
      </c>
    </row>
    <row r="42" spans="1:22">
      <c r="A42" t="s">
        <v>84</v>
      </c>
      <c r="B42">
        <f>PPCL!D42</f>
        <v>195</v>
      </c>
      <c r="C42">
        <f>PPCL!E42</f>
        <v>0</v>
      </c>
      <c r="D42">
        <f>PPCL!O42</f>
        <v>32</v>
      </c>
      <c r="E42">
        <f>PPCL!P42</f>
        <v>0</v>
      </c>
      <c r="F42">
        <f t="shared" si="4"/>
        <v>195</v>
      </c>
      <c r="G42">
        <f t="shared" si="5"/>
        <v>32</v>
      </c>
      <c r="H42" s="154"/>
      <c r="I42">
        <f>BRPL_EOD!AI42+BRPL_EOD!AJ42</f>
        <v>8.93</v>
      </c>
      <c r="J42">
        <f>BYPL_EOD!AI42+BYPL_EOD!AJ42</f>
        <v>5.07</v>
      </c>
      <c r="K42">
        <f>MES_EOD!AI42+MES_EOD!AJ42</f>
        <v>1.91</v>
      </c>
      <c r="L42">
        <f>NDMC_EOD!AI42+NDMC_EOD!AJ42</f>
        <v>10</v>
      </c>
      <c r="M42">
        <f>TPDDL_EOD!AI42+TPDDL_EOD!AJ42</f>
        <v>6.09</v>
      </c>
      <c r="N42">
        <f t="shared" si="0"/>
        <v>32</v>
      </c>
      <c r="O42" s="154">
        <f t="shared" si="1"/>
        <v>0</v>
      </c>
      <c r="P42">
        <v>8.93</v>
      </c>
      <c r="Q42">
        <v>5.07</v>
      </c>
      <c r="R42">
        <v>1.91</v>
      </c>
      <c r="S42">
        <v>10</v>
      </c>
      <c r="T42">
        <v>6.09</v>
      </c>
      <c r="U42" s="156">
        <f t="shared" si="2"/>
        <v>32</v>
      </c>
      <c r="V42" s="154">
        <f t="shared" si="3"/>
        <v>0</v>
      </c>
    </row>
    <row r="43" spans="1:22">
      <c r="A43" t="s">
        <v>85</v>
      </c>
      <c r="B43">
        <f>PPCL!D43</f>
        <v>189</v>
      </c>
      <c r="C43">
        <f>PPCL!E43</f>
        <v>0</v>
      </c>
      <c r="D43">
        <f>PPCL!O43</f>
        <v>32</v>
      </c>
      <c r="E43">
        <f>PPCL!P43</f>
        <v>0</v>
      </c>
      <c r="F43">
        <f t="shared" si="4"/>
        <v>189</v>
      </c>
      <c r="G43">
        <f t="shared" si="5"/>
        <v>32</v>
      </c>
      <c r="H43" s="154"/>
      <c r="I43">
        <f>BRPL_EOD!AI43+BRPL_EOD!AJ43</f>
        <v>8.89</v>
      </c>
      <c r="J43">
        <f>BYPL_EOD!AI43+BYPL_EOD!AJ43</f>
        <v>5.05</v>
      </c>
      <c r="K43">
        <f>MES_EOD!AI43+MES_EOD!AJ43</f>
        <v>2</v>
      </c>
      <c r="L43">
        <f>NDMC_EOD!AI43+NDMC_EOD!AJ43</f>
        <v>10</v>
      </c>
      <c r="M43">
        <f>TPDDL_EOD!AI43+TPDDL_EOD!AJ43</f>
        <v>6.06</v>
      </c>
      <c r="N43">
        <f t="shared" si="0"/>
        <v>32</v>
      </c>
      <c r="O43" s="154">
        <f t="shared" si="1"/>
        <v>0</v>
      </c>
      <c r="P43">
        <v>8.89</v>
      </c>
      <c r="Q43">
        <v>5.05</v>
      </c>
      <c r="R43">
        <v>2</v>
      </c>
      <c r="S43">
        <v>10</v>
      </c>
      <c r="T43">
        <v>6.06</v>
      </c>
      <c r="U43" s="156">
        <f t="shared" si="2"/>
        <v>32</v>
      </c>
      <c r="V43" s="154">
        <f t="shared" si="3"/>
        <v>0</v>
      </c>
    </row>
    <row r="44" spans="1:22">
      <c r="A44" t="s">
        <v>86</v>
      </c>
      <c r="B44">
        <f>PPCL!D44</f>
        <v>189</v>
      </c>
      <c r="C44">
        <f>PPCL!E44</f>
        <v>0</v>
      </c>
      <c r="D44">
        <f>PPCL!O44</f>
        <v>32</v>
      </c>
      <c r="E44">
        <f>PPCL!P44</f>
        <v>0</v>
      </c>
      <c r="F44">
        <f t="shared" si="4"/>
        <v>189</v>
      </c>
      <c r="G44">
        <f t="shared" si="5"/>
        <v>32</v>
      </c>
      <c r="H44" s="154"/>
      <c r="I44">
        <f>BRPL_EOD!AI44+BRPL_EOD!AJ44</f>
        <v>8.93</v>
      </c>
      <c r="J44">
        <f>BYPL_EOD!AI44+BYPL_EOD!AJ44</f>
        <v>5.07</v>
      </c>
      <c r="K44">
        <f>MES_EOD!AI44+MES_EOD!AJ44</f>
        <v>1.91</v>
      </c>
      <c r="L44">
        <f>NDMC_EOD!AI44+NDMC_EOD!AJ44</f>
        <v>10</v>
      </c>
      <c r="M44">
        <f>TPDDL_EOD!AI44+TPDDL_EOD!AJ44</f>
        <v>6.09</v>
      </c>
      <c r="N44">
        <f t="shared" si="0"/>
        <v>32</v>
      </c>
      <c r="O44" s="154">
        <f t="shared" si="1"/>
        <v>0</v>
      </c>
      <c r="P44">
        <v>8.93</v>
      </c>
      <c r="Q44">
        <v>5.07</v>
      </c>
      <c r="R44">
        <v>1.91</v>
      </c>
      <c r="S44">
        <v>10</v>
      </c>
      <c r="T44">
        <v>6.09</v>
      </c>
      <c r="U44" s="156">
        <f t="shared" si="2"/>
        <v>32</v>
      </c>
      <c r="V44" s="154">
        <f t="shared" si="3"/>
        <v>0</v>
      </c>
    </row>
    <row r="45" spans="1:22">
      <c r="A45" t="s">
        <v>87</v>
      </c>
      <c r="B45">
        <f>PPCL!D45</f>
        <v>189</v>
      </c>
      <c r="C45">
        <f>PPCL!E45</f>
        <v>0</v>
      </c>
      <c r="D45">
        <f>PPCL!O45</f>
        <v>32</v>
      </c>
      <c r="E45">
        <f>PPCL!P45</f>
        <v>0</v>
      </c>
      <c r="F45">
        <f t="shared" si="4"/>
        <v>189</v>
      </c>
      <c r="G45">
        <f t="shared" si="5"/>
        <v>32</v>
      </c>
      <c r="H45" s="154"/>
      <c r="I45">
        <f>BRPL_EOD!AI45+BRPL_EOD!AJ45</f>
        <v>8.93</v>
      </c>
      <c r="J45">
        <f>BYPL_EOD!AI45+BYPL_EOD!AJ45</f>
        <v>5.07</v>
      </c>
      <c r="K45">
        <f>MES_EOD!AI45+MES_EOD!AJ45</f>
        <v>1.91</v>
      </c>
      <c r="L45">
        <f>NDMC_EOD!AI45+NDMC_EOD!AJ45</f>
        <v>10</v>
      </c>
      <c r="M45">
        <f>TPDDL_EOD!AI45+TPDDL_EOD!AJ45</f>
        <v>6.09</v>
      </c>
      <c r="N45">
        <f t="shared" si="0"/>
        <v>32</v>
      </c>
      <c r="O45" s="154">
        <f t="shared" si="1"/>
        <v>0</v>
      </c>
      <c r="P45">
        <v>8.93</v>
      </c>
      <c r="Q45">
        <v>5.07</v>
      </c>
      <c r="R45">
        <v>1.91</v>
      </c>
      <c r="S45">
        <v>10</v>
      </c>
      <c r="T45">
        <v>6.09</v>
      </c>
      <c r="U45" s="156">
        <f t="shared" si="2"/>
        <v>32</v>
      </c>
      <c r="V45" s="154">
        <f t="shared" si="3"/>
        <v>0</v>
      </c>
    </row>
    <row r="46" spans="1:22">
      <c r="A46" t="s">
        <v>88</v>
      </c>
      <c r="B46">
        <f>PPCL!D46</f>
        <v>189</v>
      </c>
      <c r="C46">
        <f>PPCL!E46</f>
        <v>0</v>
      </c>
      <c r="D46">
        <f>PPCL!O46</f>
        <v>32</v>
      </c>
      <c r="E46">
        <f>PPCL!P46</f>
        <v>0</v>
      </c>
      <c r="F46">
        <f t="shared" si="4"/>
        <v>189</v>
      </c>
      <c r="G46">
        <f t="shared" si="5"/>
        <v>32</v>
      </c>
      <c r="H46" s="154"/>
      <c r="I46">
        <f>BRPL_EOD!AI46+BRPL_EOD!AJ46</f>
        <v>8.93</v>
      </c>
      <c r="J46">
        <f>BYPL_EOD!AI46+BYPL_EOD!AJ46</f>
        <v>5.07</v>
      </c>
      <c r="K46">
        <f>MES_EOD!AI46+MES_EOD!AJ46</f>
        <v>1.91</v>
      </c>
      <c r="L46">
        <f>NDMC_EOD!AI46+NDMC_EOD!AJ46</f>
        <v>10</v>
      </c>
      <c r="M46">
        <f>TPDDL_EOD!AI46+TPDDL_EOD!AJ46</f>
        <v>6.09</v>
      </c>
      <c r="N46">
        <f t="shared" si="0"/>
        <v>32</v>
      </c>
      <c r="O46" s="154">
        <f t="shared" si="1"/>
        <v>0</v>
      </c>
      <c r="P46">
        <v>8.93</v>
      </c>
      <c r="Q46">
        <v>5.07</v>
      </c>
      <c r="R46">
        <v>1.91</v>
      </c>
      <c r="S46">
        <v>10</v>
      </c>
      <c r="T46">
        <v>6.09</v>
      </c>
      <c r="U46" s="156">
        <f t="shared" si="2"/>
        <v>32</v>
      </c>
      <c r="V46" s="154">
        <f t="shared" si="3"/>
        <v>0</v>
      </c>
    </row>
    <row r="47" spans="1:22">
      <c r="A47" t="s">
        <v>89</v>
      </c>
      <c r="B47">
        <f>PPCL!D47</f>
        <v>189</v>
      </c>
      <c r="C47">
        <f>PPCL!E47</f>
        <v>0</v>
      </c>
      <c r="D47">
        <f>PPCL!O47</f>
        <v>32</v>
      </c>
      <c r="E47">
        <f>PPCL!P47</f>
        <v>0</v>
      </c>
      <c r="F47">
        <f t="shared" si="4"/>
        <v>189</v>
      </c>
      <c r="G47">
        <f t="shared" si="5"/>
        <v>32</v>
      </c>
      <c r="H47" s="154"/>
      <c r="I47">
        <f>BRPL_EOD!AI47+BRPL_EOD!AJ47</f>
        <v>8.93</v>
      </c>
      <c r="J47">
        <f>BYPL_EOD!AI47+BYPL_EOD!AJ47</f>
        <v>5.07</v>
      </c>
      <c r="K47">
        <f>MES_EOD!AI47+MES_EOD!AJ47</f>
        <v>1.91</v>
      </c>
      <c r="L47">
        <f>NDMC_EOD!AI47+NDMC_EOD!AJ47</f>
        <v>10</v>
      </c>
      <c r="M47">
        <f>TPDDL_EOD!AI47+TPDDL_EOD!AJ47</f>
        <v>6.09</v>
      </c>
      <c r="N47">
        <f t="shared" si="0"/>
        <v>32</v>
      </c>
      <c r="O47" s="154">
        <f t="shared" si="1"/>
        <v>0</v>
      </c>
      <c r="P47">
        <v>8.93</v>
      </c>
      <c r="Q47">
        <v>5.07</v>
      </c>
      <c r="R47">
        <v>1.91</v>
      </c>
      <c r="S47">
        <v>10</v>
      </c>
      <c r="T47">
        <v>6.09</v>
      </c>
      <c r="U47" s="156">
        <f t="shared" si="2"/>
        <v>32</v>
      </c>
      <c r="V47" s="154">
        <f t="shared" si="3"/>
        <v>0</v>
      </c>
    </row>
    <row r="48" spans="1:22">
      <c r="A48" t="s">
        <v>90</v>
      </c>
      <c r="B48">
        <f>PPCL!D48</f>
        <v>189</v>
      </c>
      <c r="C48">
        <f>PPCL!E48</f>
        <v>0</v>
      </c>
      <c r="D48">
        <f>PPCL!O48</f>
        <v>32</v>
      </c>
      <c r="E48">
        <f>PPCL!P48</f>
        <v>0</v>
      </c>
      <c r="F48">
        <f t="shared" si="4"/>
        <v>189</v>
      </c>
      <c r="G48">
        <f t="shared" si="5"/>
        <v>32</v>
      </c>
      <c r="H48" s="154"/>
      <c r="I48">
        <f>BRPL_EOD!AI48+BRPL_EOD!AJ48</f>
        <v>8.93</v>
      </c>
      <c r="J48">
        <f>BYPL_EOD!AI48+BYPL_EOD!AJ48</f>
        <v>5.07</v>
      </c>
      <c r="K48">
        <f>MES_EOD!AI48+MES_EOD!AJ48</f>
        <v>1.91</v>
      </c>
      <c r="L48">
        <f>NDMC_EOD!AI48+NDMC_EOD!AJ48</f>
        <v>10</v>
      </c>
      <c r="M48">
        <f>TPDDL_EOD!AI48+TPDDL_EOD!AJ48</f>
        <v>6.09</v>
      </c>
      <c r="N48">
        <f t="shared" si="0"/>
        <v>32</v>
      </c>
      <c r="O48" s="154">
        <f t="shared" si="1"/>
        <v>0</v>
      </c>
      <c r="P48">
        <v>8.93</v>
      </c>
      <c r="Q48">
        <v>5.07</v>
      </c>
      <c r="R48">
        <v>1.91</v>
      </c>
      <c r="S48">
        <v>10</v>
      </c>
      <c r="T48">
        <v>6.09</v>
      </c>
      <c r="U48" s="156">
        <f t="shared" si="2"/>
        <v>32</v>
      </c>
      <c r="V48" s="154">
        <f t="shared" si="3"/>
        <v>0</v>
      </c>
    </row>
    <row r="49" spans="1:22">
      <c r="A49" t="s">
        <v>91</v>
      </c>
      <c r="B49">
        <f>PPCL!D49</f>
        <v>189</v>
      </c>
      <c r="C49">
        <f>PPCL!E49</f>
        <v>0</v>
      </c>
      <c r="D49">
        <f>PPCL!O49</f>
        <v>32</v>
      </c>
      <c r="E49">
        <f>PPCL!P49</f>
        <v>0</v>
      </c>
      <c r="F49">
        <f t="shared" si="4"/>
        <v>189</v>
      </c>
      <c r="G49">
        <f t="shared" si="5"/>
        <v>32</v>
      </c>
      <c r="H49" s="154"/>
      <c r="I49">
        <f>BRPL_EOD!AI49+BRPL_EOD!AJ49</f>
        <v>8.89</v>
      </c>
      <c r="J49">
        <f>BYPL_EOD!AI49+BYPL_EOD!AJ49</f>
        <v>5.05</v>
      </c>
      <c r="K49">
        <f>MES_EOD!AI49+MES_EOD!AJ49</f>
        <v>2</v>
      </c>
      <c r="L49">
        <f>NDMC_EOD!AI49+NDMC_EOD!AJ49</f>
        <v>10</v>
      </c>
      <c r="M49">
        <f>TPDDL_EOD!AI49+TPDDL_EOD!AJ49</f>
        <v>6.06</v>
      </c>
      <c r="N49">
        <f t="shared" si="0"/>
        <v>32</v>
      </c>
      <c r="O49" s="154">
        <f t="shared" si="1"/>
        <v>0</v>
      </c>
      <c r="P49">
        <v>8.89</v>
      </c>
      <c r="Q49">
        <v>5.05</v>
      </c>
      <c r="R49">
        <v>2</v>
      </c>
      <c r="S49">
        <v>10</v>
      </c>
      <c r="T49">
        <v>6.06</v>
      </c>
      <c r="U49" s="156">
        <f t="shared" si="2"/>
        <v>32</v>
      </c>
      <c r="V49" s="154">
        <f t="shared" si="3"/>
        <v>0</v>
      </c>
    </row>
    <row r="50" spans="1:22">
      <c r="A50" t="s">
        <v>92</v>
      </c>
      <c r="B50">
        <f>PPCL!D50</f>
        <v>189</v>
      </c>
      <c r="C50">
        <f>PPCL!E50</f>
        <v>0</v>
      </c>
      <c r="D50">
        <f>PPCL!O50</f>
        <v>32</v>
      </c>
      <c r="E50">
        <f>PPCL!P50</f>
        <v>0</v>
      </c>
      <c r="F50">
        <f t="shared" si="4"/>
        <v>189</v>
      </c>
      <c r="G50">
        <f t="shared" si="5"/>
        <v>32</v>
      </c>
      <c r="H50" s="154"/>
      <c r="I50">
        <f>BRPL_EOD!AI50+BRPL_EOD!AJ50</f>
        <v>8.93</v>
      </c>
      <c r="J50">
        <f>BYPL_EOD!AI50+BYPL_EOD!AJ50</f>
        <v>5.07</v>
      </c>
      <c r="K50">
        <f>MES_EOD!AI50+MES_EOD!AJ50</f>
        <v>1.91</v>
      </c>
      <c r="L50">
        <f>NDMC_EOD!AI50+NDMC_EOD!AJ50</f>
        <v>10</v>
      </c>
      <c r="M50">
        <f>TPDDL_EOD!AI50+TPDDL_EOD!AJ50</f>
        <v>6.09</v>
      </c>
      <c r="N50">
        <f t="shared" si="0"/>
        <v>32</v>
      </c>
      <c r="O50" s="154">
        <f t="shared" si="1"/>
        <v>0</v>
      </c>
      <c r="P50">
        <v>8.93</v>
      </c>
      <c r="Q50">
        <v>5.07</v>
      </c>
      <c r="R50">
        <v>1.91</v>
      </c>
      <c r="S50">
        <v>10</v>
      </c>
      <c r="T50">
        <v>6.09</v>
      </c>
      <c r="U50" s="156">
        <f t="shared" si="2"/>
        <v>32</v>
      </c>
      <c r="V50" s="154">
        <f t="shared" si="3"/>
        <v>0</v>
      </c>
    </row>
    <row r="51" spans="1:22">
      <c r="A51" t="s">
        <v>93</v>
      </c>
      <c r="B51">
        <f>PPCL!D51</f>
        <v>189</v>
      </c>
      <c r="C51">
        <f>PPCL!E51</f>
        <v>0</v>
      </c>
      <c r="D51">
        <f>PPCL!O51</f>
        <v>30</v>
      </c>
      <c r="E51">
        <f>PPCL!P51</f>
        <v>0</v>
      </c>
      <c r="F51">
        <f t="shared" si="4"/>
        <v>189</v>
      </c>
      <c r="G51">
        <f t="shared" si="5"/>
        <v>30</v>
      </c>
      <c r="H51" s="154"/>
      <c r="I51">
        <f>BRPL_EOD!AI51+BRPL_EOD!AJ51</f>
        <v>8</v>
      </c>
      <c r="J51">
        <f>BYPL_EOD!AI51+BYPL_EOD!AJ51</f>
        <v>4.83</v>
      </c>
      <c r="K51">
        <f>MES_EOD!AI51+MES_EOD!AJ51</f>
        <v>1.17</v>
      </c>
      <c r="L51">
        <f>NDMC_EOD!AI51+NDMC_EOD!AJ51</f>
        <v>10</v>
      </c>
      <c r="M51">
        <f>TPDDL_EOD!AI51+TPDDL_EOD!AJ51</f>
        <v>6</v>
      </c>
      <c r="N51">
        <f t="shared" si="0"/>
        <v>30</v>
      </c>
      <c r="O51" s="154">
        <f t="shared" si="1"/>
        <v>0</v>
      </c>
      <c r="P51">
        <v>8</v>
      </c>
      <c r="Q51">
        <v>4.83</v>
      </c>
      <c r="R51">
        <v>1.17</v>
      </c>
      <c r="S51">
        <v>10</v>
      </c>
      <c r="T51">
        <v>6</v>
      </c>
      <c r="U51" s="156">
        <f t="shared" si="2"/>
        <v>30</v>
      </c>
      <c r="V51" s="154">
        <f t="shared" si="3"/>
        <v>0</v>
      </c>
    </row>
    <row r="52" spans="1:22">
      <c r="A52" t="s">
        <v>94</v>
      </c>
      <c r="B52">
        <f>PPCL!D52</f>
        <v>189</v>
      </c>
      <c r="C52">
        <f>PPCL!E52</f>
        <v>0</v>
      </c>
      <c r="D52">
        <f>PPCL!O52</f>
        <v>30</v>
      </c>
      <c r="E52">
        <f>PPCL!P52</f>
        <v>0</v>
      </c>
      <c r="F52">
        <f t="shared" si="4"/>
        <v>189</v>
      </c>
      <c r="G52">
        <f t="shared" si="5"/>
        <v>30</v>
      </c>
      <c r="H52" s="154"/>
      <c r="I52">
        <f>BRPL_EOD!AI52+BRPL_EOD!AJ52</f>
        <v>8</v>
      </c>
      <c r="J52">
        <f>BYPL_EOD!AI52+BYPL_EOD!AJ52</f>
        <v>4.83</v>
      </c>
      <c r="K52">
        <f>MES_EOD!AI52+MES_EOD!AJ52</f>
        <v>1.17</v>
      </c>
      <c r="L52">
        <f>NDMC_EOD!AI52+NDMC_EOD!AJ52</f>
        <v>10</v>
      </c>
      <c r="M52">
        <f>TPDDL_EOD!AI52+TPDDL_EOD!AJ52</f>
        <v>6</v>
      </c>
      <c r="N52">
        <f t="shared" si="0"/>
        <v>30</v>
      </c>
      <c r="O52" s="154">
        <f t="shared" si="1"/>
        <v>0</v>
      </c>
      <c r="P52">
        <v>8</v>
      </c>
      <c r="Q52">
        <v>4.83</v>
      </c>
      <c r="R52">
        <v>1.17</v>
      </c>
      <c r="S52">
        <v>10</v>
      </c>
      <c r="T52">
        <v>6</v>
      </c>
      <c r="U52" s="156">
        <f t="shared" si="2"/>
        <v>30</v>
      </c>
      <c r="V52" s="154">
        <f t="shared" si="3"/>
        <v>0</v>
      </c>
    </row>
    <row r="53" spans="1:22">
      <c r="A53" t="s">
        <v>95</v>
      </c>
      <c r="B53">
        <f>PPCL!D53</f>
        <v>189</v>
      </c>
      <c r="C53">
        <f>PPCL!E53</f>
        <v>0</v>
      </c>
      <c r="D53">
        <f>PPCL!O53</f>
        <v>30</v>
      </c>
      <c r="E53">
        <f>PPCL!P53</f>
        <v>0</v>
      </c>
      <c r="F53">
        <f t="shared" si="4"/>
        <v>189</v>
      </c>
      <c r="G53">
        <f t="shared" si="5"/>
        <v>30</v>
      </c>
      <c r="H53" s="154"/>
      <c r="I53">
        <f>BRPL_EOD!AI53+BRPL_EOD!AJ53</f>
        <v>8</v>
      </c>
      <c r="J53">
        <f>BYPL_EOD!AI53+BYPL_EOD!AJ53</f>
        <v>4.83</v>
      </c>
      <c r="K53">
        <f>MES_EOD!AI53+MES_EOD!AJ53</f>
        <v>1.17</v>
      </c>
      <c r="L53">
        <f>NDMC_EOD!AI53+NDMC_EOD!AJ53</f>
        <v>10</v>
      </c>
      <c r="M53">
        <f>TPDDL_EOD!AI53+TPDDL_EOD!AJ53</f>
        <v>6</v>
      </c>
      <c r="N53">
        <f t="shared" si="0"/>
        <v>30</v>
      </c>
      <c r="O53" s="154">
        <f t="shared" si="1"/>
        <v>0</v>
      </c>
      <c r="P53">
        <v>8</v>
      </c>
      <c r="Q53">
        <v>4.83</v>
      </c>
      <c r="R53">
        <v>1.17</v>
      </c>
      <c r="S53">
        <v>10</v>
      </c>
      <c r="T53">
        <v>6</v>
      </c>
      <c r="U53" s="156">
        <f t="shared" si="2"/>
        <v>30</v>
      </c>
      <c r="V53" s="154">
        <f t="shared" si="3"/>
        <v>0</v>
      </c>
    </row>
    <row r="54" spans="1:22">
      <c r="A54" t="s">
        <v>96</v>
      </c>
      <c r="B54">
        <f>PPCL!D54</f>
        <v>189</v>
      </c>
      <c r="C54">
        <f>PPCL!E54</f>
        <v>0</v>
      </c>
      <c r="D54">
        <f>PPCL!O54</f>
        <v>30</v>
      </c>
      <c r="E54">
        <f>PPCL!P54</f>
        <v>0</v>
      </c>
      <c r="F54">
        <f t="shared" si="4"/>
        <v>189</v>
      </c>
      <c r="G54">
        <f t="shared" si="5"/>
        <v>30</v>
      </c>
      <c r="H54" s="154"/>
      <c r="I54">
        <f>BRPL_EOD!AI54+BRPL_EOD!AJ54</f>
        <v>8</v>
      </c>
      <c r="J54">
        <f>BYPL_EOD!AI54+BYPL_EOD!AJ54</f>
        <v>4.83</v>
      </c>
      <c r="K54">
        <f>MES_EOD!AI54+MES_EOD!AJ54</f>
        <v>1.17</v>
      </c>
      <c r="L54">
        <f>NDMC_EOD!AI54+NDMC_EOD!AJ54</f>
        <v>10</v>
      </c>
      <c r="M54">
        <f>TPDDL_EOD!AI54+TPDDL_EOD!AJ54</f>
        <v>6</v>
      </c>
      <c r="N54">
        <f t="shared" si="0"/>
        <v>30</v>
      </c>
      <c r="O54" s="154">
        <f t="shared" si="1"/>
        <v>0</v>
      </c>
      <c r="P54">
        <v>8</v>
      </c>
      <c r="Q54">
        <v>4.83</v>
      </c>
      <c r="R54">
        <v>1.17</v>
      </c>
      <c r="S54">
        <v>10</v>
      </c>
      <c r="T54">
        <v>6</v>
      </c>
      <c r="U54" s="156">
        <f t="shared" si="2"/>
        <v>30</v>
      </c>
      <c r="V54" s="154">
        <f t="shared" si="3"/>
        <v>0</v>
      </c>
    </row>
    <row r="55" spans="1:22">
      <c r="A55" t="s">
        <v>97</v>
      </c>
      <c r="B55">
        <f>PPCL!D55</f>
        <v>189</v>
      </c>
      <c r="C55">
        <f>PPCL!E55</f>
        <v>0</v>
      </c>
      <c r="D55">
        <f>PPCL!O55</f>
        <v>30</v>
      </c>
      <c r="E55">
        <f>PPCL!P55</f>
        <v>0</v>
      </c>
      <c r="F55">
        <f t="shared" si="4"/>
        <v>189</v>
      </c>
      <c r="G55">
        <f t="shared" si="5"/>
        <v>30</v>
      </c>
      <c r="H55" s="154"/>
      <c r="I55">
        <f>BRPL_EOD!AI55+BRPL_EOD!AJ55</f>
        <v>7.86</v>
      </c>
      <c r="J55">
        <f>BYPL_EOD!AI55+BYPL_EOD!AJ55</f>
        <v>4.4400000000000004</v>
      </c>
      <c r="K55">
        <f>MES_EOD!AI55+MES_EOD!AJ55</f>
        <v>1.97</v>
      </c>
      <c r="L55">
        <f>NDMC_EOD!AI55+NDMC_EOD!AJ55</f>
        <v>9.83</v>
      </c>
      <c r="M55">
        <f>TPDDL_EOD!AI55+TPDDL_EOD!AJ55</f>
        <v>5.9</v>
      </c>
      <c r="N55">
        <f t="shared" si="0"/>
        <v>30</v>
      </c>
      <c r="O55" s="154">
        <f t="shared" si="1"/>
        <v>0</v>
      </c>
      <c r="P55">
        <v>7.86</v>
      </c>
      <c r="Q55">
        <v>4.4400000000000004</v>
      </c>
      <c r="R55">
        <v>1.97</v>
      </c>
      <c r="S55">
        <v>9.83</v>
      </c>
      <c r="T55">
        <v>5.9</v>
      </c>
      <c r="U55" s="156">
        <f t="shared" si="2"/>
        <v>30</v>
      </c>
      <c r="V55" s="154">
        <f t="shared" si="3"/>
        <v>0</v>
      </c>
    </row>
    <row r="56" spans="1:22">
      <c r="A56" t="s">
        <v>98</v>
      </c>
      <c r="B56">
        <f>PPCL!D56</f>
        <v>189</v>
      </c>
      <c r="C56">
        <f>PPCL!E56</f>
        <v>0</v>
      </c>
      <c r="D56">
        <f>PPCL!O56</f>
        <v>30</v>
      </c>
      <c r="E56">
        <f>PPCL!P56</f>
        <v>0</v>
      </c>
      <c r="F56">
        <f t="shared" si="4"/>
        <v>189</v>
      </c>
      <c r="G56">
        <f t="shared" si="5"/>
        <v>30</v>
      </c>
      <c r="H56" s="154"/>
      <c r="I56">
        <f>BRPL_EOD!AI56+BRPL_EOD!AJ56</f>
        <v>8</v>
      </c>
      <c r="J56">
        <f>BYPL_EOD!AI56+BYPL_EOD!AJ56</f>
        <v>4.83</v>
      </c>
      <c r="K56">
        <f>MES_EOD!AI56+MES_EOD!AJ56</f>
        <v>1.17</v>
      </c>
      <c r="L56">
        <f>NDMC_EOD!AI56+NDMC_EOD!AJ56</f>
        <v>10</v>
      </c>
      <c r="M56">
        <f>TPDDL_EOD!AI56+TPDDL_EOD!AJ56</f>
        <v>6</v>
      </c>
      <c r="N56">
        <f t="shared" si="0"/>
        <v>30</v>
      </c>
      <c r="O56" s="154">
        <f t="shared" si="1"/>
        <v>0</v>
      </c>
      <c r="P56">
        <v>8</v>
      </c>
      <c r="Q56">
        <v>4.83</v>
      </c>
      <c r="R56">
        <v>1.17</v>
      </c>
      <c r="S56">
        <v>10</v>
      </c>
      <c r="T56">
        <v>6</v>
      </c>
      <c r="U56" s="156">
        <f t="shared" si="2"/>
        <v>30</v>
      </c>
      <c r="V56" s="154">
        <f t="shared" si="3"/>
        <v>0</v>
      </c>
    </row>
    <row r="57" spans="1:22">
      <c r="A57" t="s">
        <v>99</v>
      </c>
      <c r="B57">
        <f>PPCL!D57</f>
        <v>189</v>
      </c>
      <c r="C57">
        <f>PPCL!E57</f>
        <v>0</v>
      </c>
      <c r="D57">
        <f>PPCL!O57</f>
        <v>30</v>
      </c>
      <c r="E57">
        <f>PPCL!P57</f>
        <v>0</v>
      </c>
      <c r="F57">
        <f t="shared" si="4"/>
        <v>189</v>
      </c>
      <c r="G57">
        <f t="shared" si="5"/>
        <v>30</v>
      </c>
      <c r="H57" s="154"/>
      <c r="I57">
        <f>BRPL_EOD!AI57+BRPL_EOD!AJ57</f>
        <v>8</v>
      </c>
      <c r="J57">
        <f>BYPL_EOD!AI57+BYPL_EOD!AJ57</f>
        <v>4.83</v>
      </c>
      <c r="K57">
        <f>MES_EOD!AI57+MES_EOD!AJ57</f>
        <v>1.17</v>
      </c>
      <c r="L57">
        <f>NDMC_EOD!AI57+NDMC_EOD!AJ57</f>
        <v>10</v>
      </c>
      <c r="M57">
        <f>TPDDL_EOD!AI57+TPDDL_EOD!AJ57</f>
        <v>6</v>
      </c>
      <c r="N57">
        <f t="shared" si="0"/>
        <v>30</v>
      </c>
      <c r="O57" s="154">
        <f t="shared" si="1"/>
        <v>0</v>
      </c>
      <c r="P57">
        <v>8</v>
      </c>
      <c r="Q57">
        <v>4.83</v>
      </c>
      <c r="R57">
        <v>1.17</v>
      </c>
      <c r="S57">
        <v>10</v>
      </c>
      <c r="T57">
        <v>6</v>
      </c>
      <c r="U57" s="156">
        <f t="shared" si="2"/>
        <v>30</v>
      </c>
      <c r="V57" s="154">
        <f t="shared" si="3"/>
        <v>0</v>
      </c>
    </row>
    <row r="58" spans="1:22">
      <c r="A58" t="s">
        <v>100</v>
      </c>
      <c r="B58">
        <f>PPCL!D58</f>
        <v>189</v>
      </c>
      <c r="C58">
        <f>PPCL!E58</f>
        <v>0</v>
      </c>
      <c r="D58">
        <f>PPCL!O58</f>
        <v>30</v>
      </c>
      <c r="E58">
        <f>PPCL!P58</f>
        <v>0</v>
      </c>
      <c r="F58">
        <f t="shared" si="4"/>
        <v>189</v>
      </c>
      <c r="G58">
        <f t="shared" si="5"/>
        <v>30</v>
      </c>
      <c r="H58" s="154"/>
      <c r="I58">
        <f>BRPL_EOD!AI58+BRPL_EOD!AJ58</f>
        <v>8</v>
      </c>
      <c r="J58">
        <f>BYPL_EOD!AI58+BYPL_EOD!AJ58</f>
        <v>4.83</v>
      </c>
      <c r="K58">
        <f>MES_EOD!AI58+MES_EOD!AJ58</f>
        <v>1.17</v>
      </c>
      <c r="L58">
        <f>NDMC_EOD!AI58+NDMC_EOD!AJ58</f>
        <v>10</v>
      </c>
      <c r="M58">
        <f>TPDDL_EOD!AI58+TPDDL_EOD!AJ58</f>
        <v>6</v>
      </c>
      <c r="N58">
        <f t="shared" si="0"/>
        <v>30</v>
      </c>
      <c r="O58" s="154">
        <f t="shared" si="1"/>
        <v>0</v>
      </c>
      <c r="P58">
        <v>8</v>
      </c>
      <c r="Q58">
        <v>4.83</v>
      </c>
      <c r="R58">
        <v>1.17</v>
      </c>
      <c r="S58">
        <v>10</v>
      </c>
      <c r="T58">
        <v>6</v>
      </c>
      <c r="U58" s="156">
        <f t="shared" si="2"/>
        <v>30</v>
      </c>
      <c r="V58" s="154">
        <f t="shared" si="3"/>
        <v>0</v>
      </c>
    </row>
    <row r="59" spans="1:22">
      <c r="A59" t="s">
        <v>101</v>
      </c>
      <c r="B59">
        <f>PPCL!D59</f>
        <v>189</v>
      </c>
      <c r="C59">
        <f>PPCL!E59</f>
        <v>0</v>
      </c>
      <c r="D59">
        <f>PPCL!O59</f>
        <v>32</v>
      </c>
      <c r="E59">
        <f>PPCL!P59</f>
        <v>0</v>
      </c>
      <c r="F59">
        <f t="shared" si="4"/>
        <v>189</v>
      </c>
      <c r="G59">
        <f t="shared" si="5"/>
        <v>32</v>
      </c>
      <c r="H59" s="154"/>
      <c r="I59">
        <f>BRPL_EOD!AI59+BRPL_EOD!AJ59</f>
        <v>8.93</v>
      </c>
      <c r="J59">
        <f>BYPL_EOD!AI59+BYPL_EOD!AJ59</f>
        <v>5.07</v>
      </c>
      <c r="K59">
        <f>MES_EOD!AI59+MES_EOD!AJ59</f>
        <v>1.91</v>
      </c>
      <c r="L59">
        <f>NDMC_EOD!AI59+NDMC_EOD!AJ59</f>
        <v>10</v>
      </c>
      <c r="M59">
        <f>TPDDL_EOD!AI59+TPDDL_EOD!AJ59</f>
        <v>6.09</v>
      </c>
      <c r="N59">
        <f t="shared" si="0"/>
        <v>32</v>
      </c>
      <c r="O59" s="154">
        <f t="shared" si="1"/>
        <v>0</v>
      </c>
      <c r="P59">
        <v>8.93</v>
      </c>
      <c r="Q59">
        <v>5.07</v>
      </c>
      <c r="R59">
        <v>1.91</v>
      </c>
      <c r="S59">
        <v>10</v>
      </c>
      <c r="T59">
        <v>6.09</v>
      </c>
      <c r="U59" s="156">
        <f t="shared" si="2"/>
        <v>32</v>
      </c>
      <c r="V59" s="154">
        <f t="shared" si="3"/>
        <v>0</v>
      </c>
    </row>
    <row r="60" spans="1:22">
      <c r="A60" t="s">
        <v>102</v>
      </c>
      <c r="B60">
        <f>PPCL!D60</f>
        <v>189</v>
      </c>
      <c r="C60">
        <f>PPCL!E60</f>
        <v>0</v>
      </c>
      <c r="D60">
        <f>PPCL!O60</f>
        <v>32</v>
      </c>
      <c r="E60">
        <f>PPCL!P60</f>
        <v>0</v>
      </c>
      <c r="F60">
        <f t="shared" si="4"/>
        <v>189</v>
      </c>
      <c r="G60">
        <f t="shared" si="5"/>
        <v>32</v>
      </c>
      <c r="H60" s="154"/>
      <c r="I60">
        <f>BRPL_EOD!AI60+BRPL_EOD!AJ60</f>
        <v>8.93</v>
      </c>
      <c r="J60">
        <f>BYPL_EOD!AI60+BYPL_EOD!AJ60</f>
        <v>5.07</v>
      </c>
      <c r="K60">
        <f>MES_EOD!AI60+MES_EOD!AJ60</f>
        <v>1.91</v>
      </c>
      <c r="L60">
        <f>NDMC_EOD!AI60+NDMC_EOD!AJ60</f>
        <v>10</v>
      </c>
      <c r="M60">
        <f>TPDDL_EOD!AI60+TPDDL_EOD!AJ60</f>
        <v>6.09</v>
      </c>
      <c r="N60">
        <f t="shared" si="0"/>
        <v>32</v>
      </c>
      <c r="O60" s="154">
        <f t="shared" si="1"/>
        <v>0</v>
      </c>
      <c r="P60">
        <v>8.93</v>
      </c>
      <c r="Q60">
        <v>5.07</v>
      </c>
      <c r="R60">
        <v>1.91</v>
      </c>
      <c r="S60">
        <v>10</v>
      </c>
      <c r="T60">
        <v>6.09</v>
      </c>
      <c r="U60" s="156">
        <f t="shared" si="2"/>
        <v>32</v>
      </c>
      <c r="V60" s="154">
        <f t="shared" si="3"/>
        <v>0</v>
      </c>
    </row>
    <row r="61" spans="1:22">
      <c r="A61" t="s">
        <v>103</v>
      </c>
      <c r="B61">
        <f>PPCL!D61</f>
        <v>189</v>
      </c>
      <c r="C61">
        <f>PPCL!E61</f>
        <v>0</v>
      </c>
      <c r="D61">
        <f>PPCL!O61</f>
        <v>32</v>
      </c>
      <c r="E61">
        <f>PPCL!P61</f>
        <v>0</v>
      </c>
      <c r="F61">
        <f t="shared" si="4"/>
        <v>189</v>
      </c>
      <c r="G61">
        <f t="shared" si="5"/>
        <v>32</v>
      </c>
      <c r="H61" s="154"/>
      <c r="I61">
        <f>BRPL_EOD!AI61+BRPL_EOD!AJ61</f>
        <v>8.89</v>
      </c>
      <c r="J61">
        <f>BYPL_EOD!AI61+BYPL_EOD!AJ61</f>
        <v>5.05</v>
      </c>
      <c r="K61">
        <f>MES_EOD!AI61+MES_EOD!AJ61</f>
        <v>2</v>
      </c>
      <c r="L61">
        <f>NDMC_EOD!AI61+NDMC_EOD!AJ61</f>
        <v>10</v>
      </c>
      <c r="M61">
        <f>TPDDL_EOD!AI61+TPDDL_EOD!AJ61</f>
        <v>6.06</v>
      </c>
      <c r="N61">
        <f t="shared" si="0"/>
        <v>32</v>
      </c>
      <c r="O61" s="154">
        <f t="shared" si="1"/>
        <v>0</v>
      </c>
      <c r="P61">
        <v>8.89</v>
      </c>
      <c r="Q61">
        <v>5.05</v>
      </c>
      <c r="R61">
        <v>2</v>
      </c>
      <c r="S61">
        <v>10</v>
      </c>
      <c r="T61">
        <v>6.06</v>
      </c>
      <c r="U61" s="156">
        <f t="shared" si="2"/>
        <v>32</v>
      </c>
      <c r="V61" s="154">
        <f t="shared" si="3"/>
        <v>0</v>
      </c>
    </row>
    <row r="62" spans="1:22">
      <c r="A62" t="s">
        <v>104</v>
      </c>
      <c r="B62">
        <f>PPCL!D62</f>
        <v>189</v>
      </c>
      <c r="C62">
        <f>PPCL!E62</f>
        <v>0</v>
      </c>
      <c r="D62">
        <f>PPCL!O62</f>
        <v>32</v>
      </c>
      <c r="E62">
        <f>PPCL!P62</f>
        <v>0</v>
      </c>
      <c r="F62">
        <f t="shared" si="4"/>
        <v>189</v>
      </c>
      <c r="G62">
        <f t="shared" si="5"/>
        <v>32</v>
      </c>
      <c r="H62" s="154"/>
      <c r="I62">
        <f>BRPL_EOD!AI62+BRPL_EOD!AJ62</f>
        <v>8.93</v>
      </c>
      <c r="J62">
        <f>BYPL_EOD!AI62+BYPL_EOD!AJ62</f>
        <v>5.07</v>
      </c>
      <c r="K62">
        <f>MES_EOD!AI62+MES_EOD!AJ62</f>
        <v>1.91</v>
      </c>
      <c r="L62">
        <f>NDMC_EOD!AI62+NDMC_EOD!AJ62</f>
        <v>10</v>
      </c>
      <c r="M62">
        <f>TPDDL_EOD!AI62+TPDDL_EOD!AJ62</f>
        <v>6.09</v>
      </c>
      <c r="N62">
        <f t="shared" si="0"/>
        <v>32</v>
      </c>
      <c r="O62" s="154">
        <f t="shared" si="1"/>
        <v>0</v>
      </c>
      <c r="P62">
        <v>8.93</v>
      </c>
      <c r="Q62">
        <v>5.07</v>
      </c>
      <c r="R62">
        <v>1.91</v>
      </c>
      <c r="S62">
        <v>10</v>
      </c>
      <c r="T62">
        <v>6.09</v>
      </c>
      <c r="U62" s="156">
        <f t="shared" si="2"/>
        <v>32</v>
      </c>
      <c r="V62" s="154">
        <f t="shared" si="3"/>
        <v>0</v>
      </c>
    </row>
    <row r="63" spans="1:22">
      <c r="A63" t="s">
        <v>105</v>
      </c>
      <c r="B63">
        <f>PPCL!D63</f>
        <v>189</v>
      </c>
      <c r="C63">
        <f>PPCL!E63</f>
        <v>0</v>
      </c>
      <c r="D63">
        <f>PPCL!O63</f>
        <v>31</v>
      </c>
      <c r="E63">
        <f>PPCL!P63</f>
        <v>0</v>
      </c>
      <c r="F63">
        <f t="shared" si="4"/>
        <v>189</v>
      </c>
      <c r="G63">
        <f t="shared" si="5"/>
        <v>31</v>
      </c>
      <c r="H63" s="154"/>
      <c r="I63">
        <f>BRPL_EOD!AI63+BRPL_EOD!AJ63</f>
        <v>8.3800000000000008</v>
      </c>
      <c r="J63">
        <f>BYPL_EOD!AI63+BYPL_EOD!AJ63</f>
        <v>4.83</v>
      </c>
      <c r="K63">
        <f>MES_EOD!AI63+MES_EOD!AJ63</f>
        <v>1.79</v>
      </c>
      <c r="L63">
        <f>NDMC_EOD!AI63+NDMC_EOD!AJ63</f>
        <v>10</v>
      </c>
      <c r="M63">
        <f>TPDDL_EOD!AI63+TPDDL_EOD!AJ63</f>
        <v>6</v>
      </c>
      <c r="N63">
        <f t="shared" si="0"/>
        <v>31</v>
      </c>
      <c r="O63" s="154">
        <f t="shared" si="1"/>
        <v>0</v>
      </c>
      <c r="P63">
        <v>8.3800000000000008</v>
      </c>
      <c r="Q63">
        <v>4.83</v>
      </c>
      <c r="R63">
        <v>1.79</v>
      </c>
      <c r="S63">
        <v>10</v>
      </c>
      <c r="T63">
        <v>6</v>
      </c>
      <c r="U63" s="156">
        <f t="shared" si="2"/>
        <v>31</v>
      </c>
      <c r="V63" s="154">
        <f t="shared" si="3"/>
        <v>0</v>
      </c>
    </row>
    <row r="64" spans="1:22">
      <c r="A64" t="s">
        <v>106</v>
      </c>
      <c r="B64">
        <f>PPCL!D64</f>
        <v>189</v>
      </c>
      <c r="C64">
        <f>PPCL!E64</f>
        <v>0</v>
      </c>
      <c r="D64">
        <f>PPCL!O64</f>
        <v>31</v>
      </c>
      <c r="E64">
        <f>PPCL!P64</f>
        <v>0</v>
      </c>
      <c r="F64">
        <f t="shared" si="4"/>
        <v>189</v>
      </c>
      <c r="G64">
        <f t="shared" si="5"/>
        <v>31</v>
      </c>
      <c r="H64" s="154"/>
      <c r="I64">
        <f>BRPL_EOD!AI64+BRPL_EOD!AJ64</f>
        <v>8.3800000000000008</v>
      </c>
      <c r="J64">
        <f>BYPL_EOD!AI64+BYPL_EOD!AJ64</f>
        <v>4.83</v>
      </c>
      <c r="K64">
        <f>MES_EOD!AI64+MES_EOD!AJ64</f>
        <v>1.79</v>
      </c>
      <c r="L64">
        <f>NDMC_EOD!AI64+NDMC_EOD!AJ64</f>
        <v>10</v>
      </c>
      <c r="M64">
        <f>TPDDL_EOD!AI64+TPDDL_EOD!AJ64</f>
        <v>6</v>
      </c>
      <c r="N64">
        <f t="shared" si="0"/>
        <v>31</v>
      </c>
      <c r="O64" s="154">
        <f t="shared" si="1"/>
        <v>0</v>
      </c>
      <c r="P64">
        <v>8.3800000000000008</v>
      </c>
      <c r="Q64">
        <v>4.83</v>
      </c>
      <c r="R64">
        <v>1.79</v>
      </c>
      <c r="S64">
        <v>10</v>
      </c>
      <c r="T64">
        <v>6</v>
      </c>
      <c r="U64" s="156">
        <f t="shared" si="2"/>
        <v>31</v>
      </c>
      <c r="V64" s="154">
        <f t="shared" si="3"/>
        <v>0</v>
      </c>
    </row>
    <row r="65" spans="1:22">
      <c r="A65" t="s">
        <v>107</v>
      </c>
      <c r="B65">
        <f>PPCL!D65</f>
        <v>189</v>
      </c>
      <c r="C65">
        <f>PPCL!E65</f>
        <v>0</v>
      </c>
      <c r="D65">
        <f>PPCL!O65</f>
        <v>31</v>
      </c>
      <c r="E65">
        <f>PPCL!P65</f>
        <v>0</v>
      </c>
      <c r="F65">
        <f t="shared" si="4"/>
        <v>189</v>
      </c>
      <c r="G65">
        <f t="shared" si="5"/>
        <v>31</v>
      </c>
      <c r="H65" s="154"/>
      <c r="I65">
        <f>BRPL_EOD!AI65+BRPL_EOD!AJ65</f>
        <v>8.3800000000000008</v>
      </c>
      <c r="J65">
        <f>BYPL_EOD!AI65+BYPL_EOD!AJ65</f>
        <v>4.83</v>
      </c>
      <c r="K65">
        <f>MES_EOD!AI65+MES_EOD!AJ65</f>
        <v>1.79</v>
      </c>
      <c r="L65">
        <f>NDMC_EOD!AI65+NDMC_EOD!AJ65</f>
        <v>10</v>
      </c>
      <c r="M65">
        <f>TPDDL_EOD!AI65+TPDDL_EOD!AJ65</f>
        <v>6</v>
      </c>
      <c r="N65">
        <f t="shared" si="0"/>
        <v>31</v>
      </c>
      <c r="O65" s="154">
        <f t="shared" si="1"/>
        <v>0</v>
      </c>
      <c r="P65">
        <v>8.3800000000000008</v>
      </c>
      <c r="Q65">
        <v>4.83</v>
      </c>
      <c r="R65">
        <v>1.79</v>
      </c>
      <c r="S65">
        <v>10</v>
      </c>
      <c r="T65">
        <v>6</v>
      </c>
      <c r="U65" s="156">
        <f t="shared" si="2"/>
        <v>31</v>
      </c>
      <c r="V65" s="154">
        <f t="shared" si="3"/>
        <v>0</v>
      </c>
    </row>
    <row r="66" spans="1:22">
      <c r="A66" t="s">
        <v>108</v>
      </c>
      <c r="B66">
        <f>PPCL!D66</f>
        <v>189</v>
      </c>
      <c r="C66">
        <f>PPCL!E66</f>
        <v>0</v>
      </c>
      <c r="D66">
        <f>PPCL!O66</f>
        <v>31</v>
      </c>
      <c r="E66">
        <f>PPCL!P66</f>
        <v>0</v>
      </c>
      <c r="F66">
        <f t="shared" si="4"/>
        <v>189</v>
      </c>
      <c r="G66">
        <f t="shared" si="5"/>
        <v>31</v>
      </c>
      <c r="H66" s="154"/>
      <c r="I66">
        <f>BRPL_EOD!AI66+BRPL_EOD!AJ66</f>
        <v>8.3800000000000008</v>
      </c>
      <c r="J66">
        <f>BYPL_EOD!AI66+BYPL_EOD!AJ66</f>
        <v>4.83</v>
      </c>
      <c r="K66">
        <f>MES_EOD!AI66+MES_EOD!AJ66</f>
        <v>1.79</v>
      </c>
      <c r="L66">
        <f>NDMC_EOD!AI66+NDMC_EOD!AJ66</f>
        <v>10</v>
      </c>
      <c r="M66">
        <f>TPDDL_EOD!AI66+TPDDL_EOD!AJ66</f>
        <v>6</v>
      </c>
      <c r="N66">
        <f t="shared" si="0"/>
        <v>31</v>
      </c>
      <c r="O66" s="154">
        <f t="shared" si="1"/>
        <v>0</v>
      </c>
      <c r="P66">
        <v>8.3800000000000008</v>
      </c>
      <c r="Q66">
        <v>4.83</v>
      </c>
      <c r="R66">
        <v>1.79</v>
      </c>
      <c r="S66">
        <v>10</v>
      </c>
      <c r="T66">
        <v>6</v>
      </c>
      <c r="U66" s="156">
        <f t="shared" si="2"/>
        <v>31</v>
      </c>
      <c r="V66" s="154">
        <f t="shared" si="3"/>
        <v>0</v>
      </c>
    </row>
    <row r="67" spans="1:22">
      <c r="A67" t="s">
        <v>109</v>
      </c>
      <c r="B67">
        <f>PPCL!D67</f>
        <v>189</v>
      </c>
      <c r="C67">
        <f>PPCL!E67</f>
        <v>0</v>
      </c>
      <c r="D67">
        <f>PPCL!O67</f>
        <v>31</v>
      </c>
      <c r="E67">
        <f>PPCL!P67</f>
        <v>0</v>
      </c>
      <c r="F67">
        <f t="shared" si="4"/>
        <v>189</v>
      </c>
      <c r="G67">
        <f t="shared" si="5"/>
        <v>31</v>
      </c>
      <c r="H67" s="154"/>
      <c r="I67">
        <f>BRPL_EOD!AI67+BRPL_EOD!AJ67</f>
        <v>8.2899999999999991</v>
      </c>
      <c r="J67">
        <f>BYPL_EOD!AI67+BYPL_EOD!AJ67</f>
        <v>4.71</v>
      </c>
      <c r="K67">
        <f>MES_EOD!AI67+MES_EOD!AJ67</f>
        <v>2</v>
      </c>
      <c r="L67">
        <f>NDMC_EOD!AI67+NDMC_EOD!AJ67</f>
        <v>10</v>
      </c>
      <c r="M67">
        <f>TPDDL_EOD!AI67+TPDDL_EOD!AJ67</f>
        <v>6</v>
      </c>
      <c r="N67">
        <f t="shared" ref="N67:N98" si="6">SUM(I67:M67)</f>
        <v>31</v>
      </c>
      <c r="O67" s="154">
        <f t="shared" ref="O67:O98" si="7">G67-N67</f>
        <v>0</v>
      </c>
      <c r="P67">
        <v>8.2899999999999991</v>
      </c>
      <c r="Q67">
        <v>4.71</v>
      </c>
      <c r="R67">
        <v>2</v>
      </c>
      <c r="S67">
        <v>10</v>
      </c>
      <c r="T67">
        <v>6</v>
      </c>
      <c r="U67" s="156">
        <f t="shared" ref="U67:U98" si="8">SUM(P67:T67)</f>
        <v>31</v>
      </c>
      <c r="V67" s="154">
        <f t="shared" ref="V67:V99" si="9">G67-U67</f>
        <v>0</v>
      </c>
    </row>
    <row r="68" spans="1:22">
      <c r="A68" t="s">
        <v>110</v>
      </c>
      <c r="B68">
        <f>PPCL!D68</f>
        <v>189</v>
      </c>
      <c r="C68">
        <f>PPCL!E68</f>
        <v>0</v>
      </c>
      <c r="D68">
        <f>PPCL!O68</f>
        <v>31</v>
      </c>
      <c r="E68">
        <f>PPCL!P68</f>
        <v>0</v>
      </c>
      <c r="F68">
        <f t="shared" ref="F68:F98" si="10">B68+C68</f>
        <v>189</v>
      </c>
      <c r="G68">
        <f t="shared" ref="G68:G98" si="11">D68+E68</f>
        <v>31</v>
      </c>
      <c r="H68" s="154"/>
      <c r="I68">
        <f>BRPL_EOD!AI68+BRPL_EOD!AJ68</f>
        <v>8.3800000000000008</v>
      </c>
      <c r="J68">
        <f>BYPL_EOD!AI68+BYPL_EOD!AJ68</f>
        <v>4.83</v>
      </c>
      <c r="K68">
        <f>MES_EOD!AI68+MES_EOD!AJ68</f>
        <v>1.79</v>
      </c>
      <c r="L68">
        <f>NDMC_EOD!AI68+NDMC_EOD!AJ68</f>
        <v>10</v>
      </c>
      <c r="M68">
        <f>TPDDL_EOD!AI68+TPDDL_EOD!AJ68</f>
        <v>6</v>
      </c>
      <c r="N68">
        <f t="shared" si="6"/>
        <v>31</v>
      </c>
      <c r="O68" s="154">
        <f t="shared" si="7"/>
        <v>0</v>
      </c>
      <c r="P68">
        <v>8.3800000000000008</v>
      </c>
      <c r="Q68">
        <v>4.83</v>
      </c>
      <c r="R68">
        <v>1.79</v>
      </c>
      <c r="S68">
        <v>10</v>
      </c>
      <c r="T68">
        <v>6</v>
      </c>
      <c r="U68" s="156">
        <f t="shared" si="8"/>
        <v>31</v>
      </c>
      <c r="V68" s="154">
        <f t="shared" si="9"/>
        <v>0</v>
      </c>
    </row>
    <row r="69" spans="1:22">
      <c r="A69" t="s">
        <v>111</v>
      </c>
      <c r="B69">
        <f>PPCL!D69</f>
        <v>189</v>
      </c>
      <c r="C69">
        <f>PPCL!E69</f>
        <v>0</v>
      </c>
      <c r="D69">
        <f>PPCL!O69</f>
        <v>31</v>
      </c>
      <c r="E69">
        <f>PPCL!P69</f>
        <v>0</v>
      </c>
      <c r="F69">
        <f t="shared" si="10"/>
        <v>189</v>
      </c>
      <c r="G69">
        <f t="shared" si="11"/>
        <v>31</v>
      </c>
      <c r="H69" s="154"/>
      <c r="I69">
        <f>BRPL_EOD!AI69+BRPL_EOD!AJ69</f>
        <v>8.3800000000000008</v>
      </c>
      <c r="J69">
        <f>BYPL_EOD!AI69+BYPL_EOD!AJ69</f>
        <v>4.83</v>
      </c>
      <c r="K69">
        <f>MES_EOD!AI69+MES_EOD!AJ69</f>
        <v>1.79</v>
      </c>
      <c r="L69">
        <f>NDMC_EOD!AI69+NDMC_EOD!AJ69</f>
        <v>10</v>
      </c>
      <c r="M69">
        <f>TPDDL_EOD!AI69+TPDDL_EOD!AJ69</f>
        <v>6</v>
      </c>
      <c r="N69">
        <f t="shared" si="6"/>
        <v>31</v>
      </c>
      <c r="O69" s="154">
        <f t="shared" si="7"/>
        <v>0</v>
      </c>
      <c r="P69">
        <v>8.3800000000000008</v>
      </c>
      <c r="Q69">
        <v>4.83</v>
      </c>
      <c r="R69">
        <v>1.79</v>
      </c>
      <c r="S69">
        <v>10</v>
      </c>
      <c r="T69">
        <v>6</v>
      </c>
      <c r="U69" s="156">
        <f t="shared" si="8"/>
        <v>31</v>
      </c>
      <c r="V69" s="154">
        <f t="shared" si="9"/>
        <v>0</v>
      </c>
    </row>
    <row r="70" spans="1:22">
      <c r="A70" t="s">
        <v>112</v>
      </c>
      <c r="B70">
        <f>PPCL!D70</f>
        <v>189</v>
      </c>
      <c r="C70">
        <f>PPCL!E70</f>
        <v>0</v>
      </c>
      <c r="D70">
        <f>PPCL!O70</f>
        <v>30</v>
      </c>
      <c r="E70">
        <f>PPCL!P70</f>
        <v>0</v>
      </c>
      <c r="F70">
        <f t="shared" si="10"/>
        <v>189</v>
      </c>
      <c r="G70">
        <f t="shared" si="11"/>
        <v>30</v>
      </c>
      <c r="H70" s="154"/>
      <c r="I70">
        <f>BRPL_EOD!AI70+BRPL_EOD!AJ70</f>
        <v>8</v>
      </c>
      <c r="J70">
        <f>BYPL_EOD!AI70+BYPL_EOD!AJ70</f>
        <v>4.83</v>
      </c>
      <c r="K70">
        <f>MES_EOD!AI70+MES_EOD!AJ70</f>
        <v>1.17</v>
      </c>
      <c r="L70">
        <f>NDMC_EOD!AI70+NDMC_EOD!AJ70</f>
        <v>10</v>
      </c>
      <c r="M70">
        <f>TPDDL_EOD!AI70+TPDDL_EOD!AJ70</f>
        <v>6</v>
      </c>
      <c r="N70">
        <f t="shared" si="6"/>
        <v>30</v>
      </c>
      <c r="O70" s="154">
        <f t="shared" si="7"/>
        <v>0</v>
      </c>
      <c r="P70">
        <v>8</v>
      </c>
      <c r="Q70">
        <v>4.83</v>
      </c>
      <c r="R70">
        <v>1.17</v>
      </c>
      <c r="S70">
        <v>10</v>
      </c>
      <c r="T70">
        <v>6</v>
      </c>
      <c r="U70" s="156">
        <f t="shared" si="8"/>
        <v>30</v>
      </c>
      <c r="V70" s="154">
        <f t="shared" si="9"/>
        <v>0</v>
      </c>
    </row>
    <row r="71" spans="1:22">
      <c r="A71" t="s">
        <v>113</v>
      </c>
      <c r="B71">
        <f>PPCL!D71</f>
        <v>192</v>
      </c>
      <c r="C71">
        <f>PPCL!E71</f>
        <v>0</v>
      </c>
      <c r="D71">
        <f>PPCL!O71</f>
        <v>30</v>
      </c>
      <c r="E71">
        <f>PPCL!P71</f>
        <v>0</v>
      </c>
      <c r="F71">
        <f t="shared" si="10"/>
        <v>192</v>
      </c>
      <c r="G71">
        <f t="shared" si="11"/>
        <v>30</v>
      </c>
      <c r="H71" s="154"/>
      <c r="I71">
        <f>BRPL_EOD!AI71+BRPL_EOD!AJ71</f>
        <v>8</v>
      </c>
      <c r="J71">
        <f>BYPL_EOD!AI71+BYPL_EOD!AJ71</f>
        <v>4.83</v>
      </c>
      <c r="K71">
        <f>MES_EOD!AI71+MES_EOD!AJ71</f>
        <v>1.17</v>
      </c>
      <c r="L71">
        <f>NDMC_EOD!AI71+NDMC_EOD!AJ71</f>
        <v>10</v>
      </c>
      <c r="M71">
        <f>TPDDL_EOD!AI71+TPDDL_EOD!AJ71</f>
        <v>6</v>
      </c>
      <c r="N71">
        <f t="shared" si="6"/>
        <v>30</v>
      </c>
      <c r="O71" s="154">
        <f t="shared" si="7"/>
        <v>0</v>
      </c>
      <c r="P71">
        <v>8</v>
      </c>
      <c r="Q71">
        <v>4.83</v>
      </c>
      <c r="R71">
        <v>1.17</v>
      </c>
      <c r="S71">
        <v>10</v>
      </c>
      <c r="T71">
        <v>6</v>
      </c>
      <c r="U71" s="156">
        <f t="shared" si="8"/>
        <v>30</v>
      </c>
      <c r="V71" s="154">
        <f t="shared" si="9"/>
        <v>0</v>
      </c>
    </row>
    <row r="72" spans="1:22">
      <c r="A72" t="s">
        <v>114</v>
      </c>
      <c r="B72">
        <f>PPCL!D72</f>
        <v>192</v>
      </c>
      <c r="C72">
        <f>PPCL!E72</f>
        <v>0</v>
      </c>
      <c r="D72">
        <f>PPCL!O72</f>
        <v>30</v>
      </c>
      <c r="E72">
        <f>PPCL!P72</f>
        <v>0</v>
      </c>
      <c r="F72">
        <f t="shared" si="10"/>
        <v>192</v>
      </c>
      <c r="G72">
        <f t="shared" si="11"/>
        <v>30</v>
      </c>
      <c r="H72" s="154"/>
      <c r="I72">
        <f>BRPL_EOD!AI72+BRPL_EOD!AJ72</f>
        <v>8</v>
      </c>
      <c r="J72">
        <f>BYPL_EOD!AI72+BYPL_EOD!AJ72</f>
        <v>4.83</v>
      </c>
      <c r="K72">
        <f>MES_EOD!AI72+MES_EOD!AJ72</f>
        <v>1.17</v>
      </c>
      <c r="L72">
        <f>NDMC_EOD!AI72+NDMC_EOD!AJ72</f>
        <v>10</v>
      </c>
      <c r="M72">
        <f>TPDDL_EOD!AI72+TPDDL_EOD!AJ72</f>
        <v>6</v>
      </c>
      <c r="N72">
        <f t="shared" si="6"/>
        <v>30</v>
      </c>
      <c r="O72" s="154">
        <f t="shared" si="7"/>
        <v>0</v>
      </c>
      <c r="P72">
        <v>8</v>
      </c>
      <c r="Q72">
        <v>4.83</v>
      </c>
      <c r="R72">
        <v>1.17</v>
      </c>
      <c r="S72">
        <v>10</v>
      </c>
      <c r="T72">
        <v>6</v>
      </c>
      <c r="U72" s="156">
        <f t="shared" si="8"/>
        <v>30</v>
      </c>
      <c r="V72" s="154">
        <f t="shared" si="9"/>
        <v>0</v>
      </c>
    </row>
    <row r="73" spans="1:22">
      <c r="A73" t="s">
        <v>115</v>
      </c>
      <c r="B73">
        <f>PPCL!D73</f>
        <v>192</v>
      </c>
      <c r="C73">
        <f>PPCL!E73</f>
        <v>0</v>
      </c>
      <c r="D73">
        <f>PPCL!O73</f>
        <v>30</v>
      </c>
      <c r="E73">
        <f>PPCL!P73</f>
        <v>0</v>
      </c>
      <c r="F73">
        <f t="shared" si="10"/>
        <v>192</v>
      </c>
      <c r="G73">
        <f t="shared" si="11"/>
        <v>30</v>
      </c>
      <c r="H73" s="154"/>
      <c r="I73">
        <f>BRPL_EOD!AI73+BRPL_EOD!AJ73</f>
        <v>5.27</v>
      </c>
      <c r="J73">
        <f>BYPL_EOD!AI73+BYPL_EOD!AJ73</f>
        <v>12.86</v>
      </c>
      <c r="K73">
        <f>MES_EOD!AI73+MES_EOD!AJ73</f>
        <v>1.32</v>
      </c>
      <c r="L73">
        <f>NDMC_EOD!AI73+NDMC_EOD!AJ73</f>
        <v>6.59</v>
      </c>
      <c r="M73">
        <f>TPDDL_EOD!AI73+TPDDL_EOD!AJ73</f>
        <v>3.95</v>
      </c>
      <c r="N73">
        <f t="shared" si="6"/>
        <v>29.99</v>
      </c>
      <c r="O73" s="154">
        <f t="shared" si="7"/>
        <v>1.0000000000001563E-2</v>
      </c>
      <c r="P73">
        <v>5.2717572524174727</v>
      </c>
      <c r="Q73">
        <v>12.864288096032011</v>
      </c>
      <c r="R73">
        <v>1.320440146715572</v>
      </c>
      <c r="S73">
        <v>6.5921973991330445</v>
      </c>
      <c r="T73">
        <v>3.951317105701901</v>
      </c>
      <c r="U73" s="156">
        <f t="shared" si="8"/>
        <v>30.000000000000004</v>
      </c>
      <c r="V73" s="154">
        <f t="shared" si="9"/>
        <v>0</v>
      </c>
    </row>
    <row r="74" spans="1:22">
      <c r="A74" t="s">
        <v>116</v>
      </c>
      <c r="B74">
        <f>PPCL!D74</f>
        <v>192</v>
      </c>
      <c r="C74">
        <f>PPCL!E74</f>
        <v>0</v>
      </c>
      <c r="D74">
        <f>PPCL!O74</f>
        <v>30</v>
      </c>
      <c r="E74">
        <f>PPCL!P74</f>
        <v>0</v>
      </c>
      <c r="F74">
        <f t="shared" si="10"/>
        <v>192</v>
      </c>
      <c r="G74">
        <f t="shared" si="11"/>
        <v>30</v>
      </c>
      <c r="H74" s="154"/>
      <c r="I74">
        <f>BRPL_EOD!AI74+BRPL_EOD!AJ74</f>
        <v>8</v>
      </c>
      <c r="J74">
        <f>BYPL_EOD!AI74+BYPL_EOD!AJ74</f>
        <v>4.83</v>
      </c>
      <c r="K74">
        <f>MES_EOD!AI74+MES_EOD!AJ74</f>
        <v>1.17</v>
      </c>
      <c r="L74">
        <f>NDMC_EOD!AI74+NDMC_EOD!AJ74</f>
        <v>10</v>
      </c>
      <c r="M74">
        <f>TPDDL_EOD!AI74+TPDDL_EOD!AJ74</f>
        <v>6</v>
      </c>
      <c r="N74">
        <f t="shared" si="6"/>
        <v>30</v>
      </c>
      <c r="O74" s="154">
        <f t="shared" si="7"/>
        <v>0</v>
      </c>
      <c r="P74">
        <v>8</v>
      </c>
      <c r="Q74">
        <v>4.83</v>
      </c>
      <c r="R74">
        <v>1.17</v>
      </c>
      <c r="S74">
        <v>10</v>
      </c>
      <c r="T74">
        <v>6</v>
      </c>
      <c r="U74" s="156">
        <f t="shared" si="8"/>
        <v>30</v>
      </c>
      <c r="V74" s="154">
        <f t="shared" si="9"/>
        <v>0</v>
      </c>
    </row>
    <row r="75" spans="1:22">
      <c r="A75" t="s">
        <v>117</v>
      </c>
      <c r="B75">
        <f>PPCL!D75</f>
        <v>192</v>
      </c>
      <c r="C75">
        <f>PPCL!E75</f>
        <v>0</v>
      </c>
      <c r="D75">
        <f>PPCL!O75</f>
        <v>32</v>
      </c>
      <c r="E75">
        <f>PPCL!P75</f>
        <v>0</v>
      </c>
      <c r="F75">
        <f t="shared" si="10"/>
        <v>192</v>
      </c>
      <c r="G75">
        <f t="shared" si="11"/>
        <v>32</v>
      </c>
      <c r="H75" s="154"/>
      <c r="I75">
        <f>BRPL_EOD!AI75+BRPL_EOD!AJ75</f>
        <v>7.57</v>
      </c>
      <c r="J75">
        <f>BYPL_EOD!AI75+BYPL_EOD!AJ75</f>
        <v>9.3000000000000007</v>
      </c>
      <c r="K75">
        <f>MES_EOD!AI75+MES_EOD!AJ75</f>
        <v>0</v>
      </c>
      <c r="L75">
        <f>NDMC_EOD!AI75+NDMC_EOD!AJ75</f>
        <v>9.4600000000000009</v>
      </c>
      <c r="M75">
        <f>TPDDL_EOD!AI75+TPDDL_EOD!AJ75</f>
        <v>5.68</v>
      </c>
      <c r="N75">
        <f t="shared" si="6"/>
        <v>32.010000000000005</v>
      </c>
      <c r="O75" s="154">
        <f t="shared" si="7"/>
        <v>-1.0000000000005116E-2</v>
      </c>
      <c r="P75">
        <v>7.5676351140268654</v>
      </c>
      <c r="Q75">
        <v>9.2970946579194003</v>
      </c>
      <c r="R75">
        <v>0</v>
      </c>
      <c r="S75">
        <v>9.4570446735395191</v>
      </c>
      <c r="T75">
        <v>5.6782255545142135</v>
      </c>
      <c r="U75" s="156">
        <f t="shared" si="8"/>
        <v>32</v>
      </c>
      <c r="V75" s="154">
        <f t="shared" si="9"/>
        <v>0</v>
      </c>
    </row>
    <row r="76" spans="1:22">
      <c r="A76" t="s">
        <v>118</v>
      </c>
      <c r="B76">
        <f>PPCL!D76</f>
        <v>192</v>
      </c>
      <c r="C76">
        <f>PPCL!E76</f>
        <v>0</v>
      </c>
      <c r="D76">
        <f>PPCL!O76</f>
        <v>32</v>
      </c>
      <c r="E76">
        <f>PPCL!P76</f>
        <v>0</v>
      </c>
      <c r="F76">
        <f t="shared" si="10"/>
        <v>192</v>
      </c>
      <c r="G76">
        <f t="shared" si="11"/>
        <v>32</v>
      </c>
      <c r="H76" s="154"/>
      <c r="I76">
        <f>BRPL_EOD!AI76+BRPL_EOD!AJ76</f>
        <v>7.57</v>
      </c>
      <c r="J76">
        <f>BYPL_EOD!AI76+BYPL_EOD!AJ76</f>
        <v>9.3000000000000007</v>
      </c>
      <c r="K76">
        <f>MES_EOD!AI76+MES_EOD!AJ76</f>
        <v>0</v>
      </c>
      <c r="L76">
        <f>NDMC_EOD!AI76+NDMC_EOD!AJ76</f>
        <v>9.4600000000000009</v>
      </c>
      <c r="M76">
        <f>TPDDL_EOD!AI76+TPDDL_EOD!AJ76</f>
        <v>5.68</v>
      </c>
      <c r="N76">
        <f t="shared" si="6"/>
        <v>32.010000000000005</v>
      </c>
      <c r="O76" s="154">
        <f t="shared" si="7"/>
        <v>-1.0000000000005116E-2</v>
      </c>
      <c r="P76">
        <v>7.5676351140268654</v>
      </c>
      <c r="Q76">
        <v>9.2970946579194003</v>
      </c>
      <c r="R76">
        <v>0</v>
      </c>
      <c r="S76">
        <v>9.4570446735395191</v>
      </c>
      <c r="T76">
        <v>5.6782255545142135</v>
      </c>
      <c r="U76" s="156">
        <f t="shared" si="8"/>
        <v>32</v>
      </c>
      <c r="V76" s="154">
        <f t="shared" si="9"/>
        <v>0</v>
      </c>
    </row>
    <row r="77" spans="1:22">
      <c r="A77" t="s">
        <v>119</v>
      </c>
      <c r="B77">
        <f>PPCL!D77</f>
        <v>192</v>
      </c>
      <c r="C77">
        <f>PPCL!E77</f>
        <v>0</v>
      </c>
      <c r="D77">
        <f>PPCL!O77</f>
        <v>32</v>
      </c>
      <c r="E77">
        <f>PPCL!P77</f>
        <v>0</v>
      </c>
      <c r="F77">
        <f t="shared" si="10"/>
        <v>192</v>
      </c>
      <c r="G77">
        <f t="shared" si="11"/>
        <v>32</v>
      </c>
      <c r="H77" s="154"/>
      <c r="I77">
        <f>BRPL_EOD!AI77+BRPL_EOD!AJ77</f>
        <v>7.57</v>
      </c>
      <c r="J77">
        <f>BYPL_EOD!AI77+BYPL_EOD!AJ77</f>
        <v>9.3000000000000007</v>
      </c>
      <c r="K77">
        <f>MES_EOD!AI77+MES_EOD!AJ77</f>
        <v>0</v>
      </c>
      <c r="L77">
        <f>NDMC_EOD!AI77+NDMC_EOD!AJ77</f>
        <v>9.4600000000000009</v>
      </c>
      <c r="M77">
        <f>TPDDL_EOD!AI77+TPDDL_EOD!AJ77</f>
        <v>5.68</v>
      </c>
      <c r="N77">
        <f t="shared" si="6"/>
        <v>32.010000000000005</v>
      </c>
      <c r="O77" s="154">
        <f t="shared" si="7"/>
        <v>-1.0000000000005116E-2</v>
      </c>
      <c r="P77">
        <v>7.5676351140268654</v>
      </c>
      <c r="Q77">
        <v>9.2970946579194003</v>
      </c>
      <c r="R77">
        <v>0</v>
      </c>
      <c r="S77">
        <v>9.4570446735395191</v>
      </c>
      <c r="T77">
        <v>5.6782255545142135</v>
      </c>
      <c r="U77" s="156">
        <f t="shared" si="8"/>
        <v>32</v>
      </c>
      <c r="V77" s="154">
        <f t="shared" si="9"/>
        <v>0</v>
      </c>
    </row>
    <row r="78" spans="1:22">
      <c r="A78" t="s">
        <v>120</v>
      </c>
      <c r="B78">
        <f>PPCL!D78</f>
        <v>192</v>
      </c>
      <c r="C78">
        <f>PPCL!E78</f>
        <v>0</v>
      </c>
      <c r="D78">
        <f>PPCL!O78</f>
        <v>32</v>
      </c>
      <c r="E78">
        <f>PPCL!P78</f>
        <v>0</v>
      </c>
      <c r="F78">
        <f t="shared" si="10"/>
        <v>192</v>
      </c>
      <c r="G78">
        <f t="shared" si="11"/>
        <v>32</v>
      </c>
      <c r="H78" s="154"/>
      <c r="I78">
        <f>BRPL_EOD!AI78+BRPL_EOD!AJ78</f>
        <v>7.57</v>
      </c>
      <c r="J78">
        <f>BYPL_EOD!AI78+BYPL_EOD!AJ78</f>
        <v>9.3000000000000007</v>
      </c>
      <c r="K78">
        <f>MES_EOD!AI78+MES_EOD!AJ78</f>
        <v>0</v>
      </c>
      <c r="L78">
        <f>NDMC_EOD!AI78+NDMC_EOD!AJ78</f>
        <v>9.4600000000000009</v>
      </c>
      <c r="M78">
        <f>TPDDL_EOD!AI78+TPDDL_EOD!AJ78</f>
        <v>5.68</v>
      </c>
      <c r="N78">
        <f t="shared" si="6"/>
        <v>32.010000000000005</v>
      </c>
      <c r="O78" s="154">
        <f t="shared" si="7"/>
        <v>-1.0000000000005116E-2</v>
      </c>
      <c r="P78">
        <v>7.5676351140268654</v>
      </c>
      <c r="Q78">
        <v>9.2970946579194003</v>
      </c>
      <c r="R78">
        <v>0</v>
      </c>
      <c r="S78">
        <v>9.4570446735395191</v>
      </c>
      <c r="T78">
        <v>5.6782255545142135</v>
      </c>
      <c r="U78" s="156">
        <f t="shared" si="8"/>
        <v>32</v>
      </c>
      <c r="V78" s="154">
        <f t="shared" si="9"/>
        <v>0</v>
      </c>
    </row>
    <row r="79" spans="1:22">
      <c r="A79" t="s">
        <v>121</v>
      </c>
      <c r="B79">
        <f>PPCL!D79</f>
        <v>192</v>
      </c>
      <c r="C79">
        <f>PPCL!E79</f>
        <v>0</v>
      </c>
      <c r="D79">
        <f>PPCL!O79</f>
        <v>32</v>
      </c>
      <c r="E79">
        <f>PPCL!P79</f>
        <v>0</v>
      </c>
      <c r="F79">
        <f t="shared" si="10"/>
        <v>192</v>
      </c>
      <c r="G79">
        <f t="shared" si="11"/>
        <v>32</v>
      </c>
      <c r="H79" s="154"/>
      <c r="I79">
        <f>BRPL_EOD!AI79+BRPL_EOD!AJ79</f>
        <v>7.21</v>
      </c>
      <c r="J79">
        <f>BYPL_EOD!AI79+BYPL_EOD!AJ79</f>
        <v>8.58</v>
      </c>
      <c r="K79">
        <f>MES_EOD!AI79+MES_EOD!AJ79</f>
        <v>1.8</v>
      </c>
      <c r="L79">
        <f>NDMC_EOD!AI79+NDMC_EOD!AJ79</f>
        <v>9.01</v>
      </c>
      <c r="M79">
        <f>TPDDL_EOD!AI79+TPDDL_EOD!AJ79</f>
        <v>5.41</v>
      </c>
      <c r="N79">
        <f t="shared" si="6"/>
        <v>32.010000000000005</v>
      </c>
      <c r="O79" s="154">
        <f t="shared" si="7"/>
        <v>-1.0000000000005116E-2</v>
      </c>
      <c r="P79">
        <v>7.2077475788815981</v>
      </c>
      <c r="Q79">
        <v>8.5773195876288639</v>
      </c>
      <c r="R79">
        <v>1.7994376757263353</v>
      </c>
      <c r="S79">
        <v>9.0071852546079327</v>
      </c>
      <c r="T79">
        <v>5.4083099031552635</v>
      </c>
      <c r="U79" s="156">
        <f t="shared" si="8"/>
        <v>31.999999999999993</v>
      </c>
      <c r="V79" s="154">
        <f t="shared" si="9"/>
        <v>0</v>
      </c>
    </row>
    <row r="80" spans="1:22">
      <c r="A80" t="s">
        <v>122</v>
      </c>
      <c r="B80">
        <f>PPCL!D80</f>
        <v>192</v>
      </c>
      <c r="C80">
        <f>PPCL!E80</f>
        <v>0</v>
      </c>
      <c r="D80">
        <f>PPCL!O80</f>
        <v>32</v>
      </c>
      <c r="E80">
        <f>PPCL!P80</f>
        <v>0</v>
      </c>
      <c r="F80">
        <f t="shared" si="10"/>
        <v>192</v>
      </c>
      <c r="G80">
        <f t="shared" si="11"/>
        <v>32</v>
      </c>
      <c r="H80" s="154"/>
      <c r="I80">
        <f>BRPL_EOD!AI80+BRPL_EOD!AJ80</f>
        <v>7.57</v>
      </c>
      <c r="J80">
        <f>BYPL_EOD!AI80+BYPL_EOD!AJ80</f>
        <v>9.3000000000000007</v>
      </c>
      <c r="K80">
        <f>MES_EOD!AI80+MES_EOD!AJ80</f>
        <v>0</v>
      </c>
      <c r="L80">
        <f>NDMC_EOD!AI80+NDMC_EOD!AJ80</f>
        <v>9.4600000000000009</v>
      </c>
      <c r="M80">
        <f>TPDDL_EOD!AI80+TPDDL_EOD!AJ80</f>
        <v>5.68</v>
      </c>
      <c r="N80">
        <f t="shared" si="6"/>
        <v>32.010000000000005</v>
      </c>
      <c r="O80" s="154">
        <f t="shared" si="7"/>
        <v>-1.0000000000005116E-2</v>
      </c>
      <c r="P80">
        <v>7.5676351140268654</v>
      </c>
      <c r="Q80">
        <v>9.2970946579194003</v>
      </c>
      <c r="R80">
        <v>0</v>
      </c>
      <c r="S80">
        <v>9.4570446735395191</v>
      </c>
      <c r="T80">
        <v>5.6782255545142135</v>
      </c>
      <c r="U80" s="156">
        <f t="shared" si="8"/>
        <v>32</v>
      </c>
      <c r="V80" s="154">
        <f t="shared" si="9"/>
        <v>0</v>
      </c>
    </row>
    <row r="81" spans="1:22">
      <c r="A81" t="s">
        <v>123</v>
      </c>
      <c r="B81">
        <f>PPCL!D81</f>
        <v>192</v>
      </c>
      <c r="C81">
        <f>PPCL!E81</f>
        <v>0</v>
      </c>
      <c r="D81">
        <f>PPCL!O81</f>
        <v>32</v>
      </c>
      <c r="E81">
        <f>PPCL!P81</f>
        <v>0</v>
      </c>
      <c r="F81">
        <f t="shared" si="10"/>
        <v>192</v>
      </c>
      <c r="G81">
        <f t="shared" si="11"/>
        <v>32</v>
      </c>
      <c r="H81" s="154"/>
      <c r="I81">
        <f>BRPL_EOD!AI81+BRPL_EOD!AJ81</f>
        <v>7.57</v>
      </c>
      <c r="J81">
        <f>BYPL_EOD!AI81+BYPL_EOD!AJ81</f>
        <v>9.3000000000000007</v>
      </c>
      <c r="K81">
        <f>MES_EOD!AI81+MES_EOD!AJ81</f>
        <v>0</v>
      </c>
      <c r="L81">
        <f>NDMC_EOD!AI81+NDMC_EOD!AJ81</f>
        <v>9.4600000000000009</v>
      </c>
      <c r="M81">
        <f>TPDDL_EOD!AI81+TPDDL_EOD!AJ81</f>
        <v>5.68</v>
      </c>
      <c r="N81">
        <f t="shared" si="6"/>
        <v>32.010000000000005</v>
      </c>
      <c r="O81" s="154">
        <f t="shared" si="7"/>
        <v>-1.0000000000005116E-2</v>
      </c>
      <c r="P81">
        <v>7.5676351140268654</v>
      </c>
      <c r="Q81">
        <v>9.2970946579194003</v>
      </c>
      <c r="R81">
        <v>0</v>
      </c>
      <c r="S81">
        <v>9.4570446735395191</v>
      </c>
      <c r="T81">
        <v>5.6782255545142135</v>
      </c>
      <c r="U81" s="156">
        <f t="shared" si="8"/>
        <v>32</v>
      </c>
      <c r="V81" s="154">
        <f t="shared" si="9"/>
        <v>0</v>
      </c>
    </row>
    <row r="82" spans="1:22">
      <c r="A82" t="s">
        <v>124</v>
      </c>
      <c r="B82">
        <f>PPCL!D82</f>
        <v>192</v>
      </c>
      <c r="C82">
        <f>PPCL!E82</f>
        <v>0</v>
      </c>
      <c r="D82">
        <f>PPCL!O82</f>
        <v>32</v>
      </c>
      <c r="E82">
        <f>PPCL!P82</f>
        <v>0</v>
      </c>
      <c r="F82">
        <f t="shared" si="10"/>
        <v>192</v>
      </c>
      <c r="G82">
        <f t="shared" si="11"/>
        <v>32</v>
      </c>
      <c r="H82" s="154"/>
      <c r="I82">
        <f>BRPL_EOD!AI82+BRPL_EOD!AJ82</f>
        <v>7.57</v>
      </c>
      <c r="J82">
        <f>BYPL_EOD!AI82+BYPL_EOD!AJ82</f>
        <v>9.3000000000000007</v>
      </c>
      <c r="K82">
        <f>MES_EOD!AI82+MES_EOD!AJ82</f>
        <v>0</v>
      </c>
      <c r="L82">
        <f>NDMC_EOD!AI82+NDMC_EOD!AJ82</f>
        <v>9.4600000000000009</v>
      </c>
      <c r="M82">
        <f>TPDDL_EOD!AI82+TPDDL_EOD!AJ82</f>
        <v>5.68</v>
      </c>
      <c r="N82">
        <f t="shared" si="6"/>
        <v>32.010000000000005</v>
      </c>
      <c r="O82" s="154">
        <f t="shared" si="7"/>
        <v>-1.0000000000005116E-2</v>
      </c>
      <c r="P82">
        <v>7.5676351140268654</v>
      </c>
      <c r="Q82">
        <v>9.2970946579194003</v>
      </c>
      <c r="R82">
        <v>0</v>
      </c>
      <c r="S82">
        <v>9.4570446735395191</v>
      </c>
      <c r="T82">
        <v>5.6782255545142135</v>
      </c>
      <c r="U82" s="156">
        <f t="shared" si="8"/>
        <v>32</v>
      </c>
      <c r="V82" s="154">
        <f t="shared" si="9"/>
        <v>0</v>
      </c>
    </row>
    <row r="83" spans="1:22">
      <c r="A83" t="s">
        <v>125</v>
      </c>
      <c r="B83">
        <f>PPCL!D83</f>
        <v>192</v>
      </c>
      <c r="C83">
        <f>PPCL!E83</f>
        <v>0</v>
      </c>
      <c r="D83">
        <f>PPCL!O83</f>
        <v>32</v>
      </c>
      <c r="E83">
        <f>PPCL!P83</f>
        <v>0</v>
      </c>
      <c r="F83">
        <f t="shared" si="10"/>
        <v>192</v>
      </c>
      <c r="G83">
        <f t="shared" si="11"/>
        <v>32</v>
      </c>
      <c r="H83" s="154"/>
      <c r="I83">
        <f>BRPL_EOD!AI83+BRPL_EOD!AJ83</f>
        <v>6.59</v>
      </c>
      <c r="J83">
        <f>BYPL_EOD!AI83+BYPL_EOD!AJ83</f>
        <v>12.22</v>
      </c>
      <c r="K83">
        <f>MES_EOD!AI83+MES_EOD!AJ83</f>
        <v>0</v>
      </c>
      <c r="L83">
        <f>NDMC_EOD!AI83+NDMC_EOD!AJ83</f>
        <v>8.24</v>
      </c>
      <c r="M83">
        <f>TPDDL_EOD!AI83+TPDDL_EOD!AJ83</f>
        <v>4.9400000000000004</v>
      </c>
      <c r="N83">
        <f t="shared" si="6"/>
        <v>31.990000000000006</v>
      </c>
      <c r="O83" s="154">
        <f t="shared" si="7"/>
        <v>9.9999999999944578E-3</v>
      </c>
      <c r="P83">
        <v>6.59206001875586</v>
      </c>
      <c r="Q83">
        <v>12.223819943732416</v>
      </c>
      <c r="R83">
        <v>0</v>
      </c>
      <c r="S83">
        <v>8.2425758049390421</v>
      </c>
      <c r="T83">
        <v>4.9415442325726788</v>
      </c>
      <c r="U83" s="156">
        <f t="shared" si="8"/>
        <v>31.999999999999996</v>
      </c>
      <c r="V83" s="154">
        <f t="shared" si="9"/>
        <v>0</v>
      </c>
    </row>
    <row r="84" spans="1:22">
      <c r="A84" t="s">
        <v>126</v>
      </c>
      <c r="B84">
        <f>PPCL!D84</f>
        <v>192</v>
      </c>
      <c r="C84">
        <f>PPCL!E84</f>
        <v>0</v>
      </c>
      <c r="D84">
        <f>PPCL!O84</f>
        <v>32</v>
      </c>
      <c r="E84">
        <f>PPCL!P84</f>
        <v>0</v>
      </c>
      <c r="F84">
        <f t="shared" si="10"/>
        <v>192</v>
      </c>
      <c r="G84">
        <f t="shared" si="11"/>
        <v>32</v>
      </c>
      <c r="H84" s="154"/>
      <c r="I84">
        <f>BRPL_EOD!AI84+BRPL_EOD!AJ84</f>
        <v>6.59</v>
      </c>
      <c r="J84">
        <f>BYPL_EOD!AI84+BYPL_EOD!AJ84</f>
        <v>12.22</v>
      </c>
      <c r="K84">
        <f>MES_EOD!AI84+MES_EOD!AJ84</f>
        <v>0</v>
      </c>
      <c r="L84">
        <f>NDMC_EOD!AI84+NDMC_EOD!AJ84</f>
        <v>8.24</v>
      </c>
      <c r="M84">
        <f>TPDDL_EOD!AI84+TPDDL_EOD!AJ84</f>
        <v>4.9400000000000004</v>
      </c>
      <c r="N84">
        <f t="shared" si="6"/>
        <v>31.990000000000006</v>
      </c>
      <c r="O84" s="154">
        <f t="shared" si="7"/>
        <v>9.9999999999944578E-3</v>
      </c>
      <c r="P84">
        <v>6.59206001875586</v>
      </c>
      <c r="Q84">
        <v>12.223819943732416</v>
      </c>
      <c r="R84">
        <v>0</v>
      </c>
      <c r="S84">
        <v>8.2425758049390421</v>
      </c>
      <c r="T84">
        <v>4.9415442325726788</v>
      </c>
      <c r="U84" s="156">
        <f t="shared" si="8"/>
        <v>31.999999999999996</v>
      </c>
      <c r="V84" s="154">
        <f t="shared" si="9"/>
        <v>0</v>
      </c>
    </row>
    <row r="85" spans="1:22">
      <c r="A85" t="s">
        <v>127</v>
      </c>
      <c r="B85">
        <f>PPCL!D85</f>
        <v>192</v>
      </c>
      <c r="C85">
        <f>PPCL!E85</f>
        <v>0</v>
      </c>
      <c r="D85">
        <f>PPCL!O85</f>
        <v>32</v>
      </c>
      <c r="E85">
        <f>PPCL!P85</f>
        <v>0</v>
      </c>
      <c r="F85">
        <f t="shared" si="10"/>
        <v>192</v>
      </c>
      <c r="G85">
        <f t="shared" si="11"/>
        <v>32</v>
      </c>
      <c r="H85" s="154"/>
      <c r="I85">
        <f>BRPL_EOD!AI85+BRPL_EOD!AJ85</f>
        <v>6.32</v>
      </c>
      <c r="J85">
        <f>BYPL_EOD!AI85+BYPL_EOD!AJ85</f>
        <v>11.47</v>
      </c>
      <c r="K85">
        <f>MES_EOD!AI85+MES_EOD!AJ85</f>
        <v>1.58</v>
      </c>
      <c r="L85">
        <f>NDMC_EOD!AI85+NDMC_EOD!AJ85</f>
        <v>7.9</v>
      </c>
      <c r="M85">
        <f>TPDDL_EOD!AI85+TPDDL_EOD!AJ85</f>
        <v>4.74</v>
      </c>
      <c r="N85">
        <f t="shared" si="6"/>
        <v>32.01</v>
      </c>
      <c r="O85" s="154">
        <f t="shared" si="7"/>
        <v>-9.9999999999980105E-3</v>
      </c>
      <c r="P85">
        <v>6.3180256169946896</v>
      </c>
      <c r="Q85">
        <v>11.466416744767262</v>
      </c>
      <c r="R85">
        <v>1.5795064042486724</v>
      </c>
      <c r="S85">
        <v>7.8975320212433626</v>
      </c>
      <c r="T85">
        <v>4.7385192127460174</v>
      </c>
      <c r="U85" s="156">
        <f t="shared" si="8"/>
        <v>32.000000000000007</v>
      </c>
      <c r="V85" s="154">
        <f t="shared" si="9"/>
        <v>0</v>
      </c>
    </row>
    <row r="86" spans="1:22">
      <c r="A86" t="s">
        <v>128</v>
      </c>
      <c r="B86">
        <f>PPCL!D86</f>
        <v>192</v>
      </c>
      <c r="C86">
        <f>PPCL!E86</f>
        <v>0</v>
      </c>
      <c r="D86">
        <f>PPCL!O86</f>
        <v>32</v>
      </c>
      <c r="E86">
        <f>PPCL!P86</f>
        <v>0</v>
      </c>
      <c r="F86">
        <f t="shared" si="10"/>
        <v>192</v>
      </c>
      <c r="G86">
        <f t="shared" si="11"/>
        <v>32</v>
      </c>
      <c r="H86" s="154"/>
      <c r="I86">
        <f>BRPL_EOD!AI86+BRPL_EOD!AJ86</f>
        <v>6.59</v>
      </c>
      <c r="J86">
        <f>BYPL_EOD!AI86+BYPL_EOD!AJ86</f>
        <v>12.22</v>
      </c>
      <c r="K86">
        <f>MES_EOD!AI86+MES_EOD!AJ86</f>
        <v>0</v>
      </c>
      <c r="L86">
        <f>NDMC_EOD!AI86+NDMC_EOD!AJ86</f>
        <v>8.24</v>
      </c>
      <c r="M86">
        <f>TPDDL_EOD!AI86+TPDDL_EOD!AJ86</f>
        <v>4.9400000000000004</v>
      </c>
      <c r="N86">
        <f t="shared" si="6"/>
        <v>31.990000000000006</v>
      </c>
      <c r="O86" s="154">
        <f t="shared" si="7"/>
        <v>9.9999999999944578E-3</v>
      </c>
      <c r="P86">
        <v>6.59206001875586</v>
      </c>
      <c r="Q86">
        <v>12.223819943732416</v>
      </c>
      <c r="R86">
        <v>0</v>
      </c>
      <c r="S86">
        <v>8.2425758049390421</v>
      </c>
      <c r="T86">
        <v>4.9415442325726788</v>
      </c>
      <c r="U86" s="156">
        <f t="shared" si="8"/>
        <v>31.999999999999996</v>
      </c>
      <c r="V86" s="154">
        <f t="shared" si="9"/>
        <v>0</v>
      </c>
    </row>
    <row r="87" spans="1:22">
      <c r="A87" t="s">
        <v>129</v>
      </c>
      <c r="B87">
        <f>PPCL!D87</f>
        <v>192</v>
      </c>
      <c r="C87">
        <f>PPCL!E87</f>
        <v>0</v>
      </c>
      <c r="D87">
        <f>PPCL!O87</f>
        <v>32</v>
      </c>
      <c r="E87">
        <f>PPCL!P87</f>
        <v>0</v>
      </c>
      <c r="F87">
        <f t="shared" si="10"/>
        <v>192</v>
      </c>
      <c r="G87">
        <f t="shared" si="11"/>
        <v>32</v>
      </c>
      <c r="H87" s="154"/>
      <c r="I87">
        <f>BRPL_EOD!AI87+BRPL_EOD!AJ87</f>
        <v>6.59</v>
      </c>
      <c r="J87">
        <f>BYPL_EOD!AI87+BYPL_EOD!AJ87</f>
        <v>12.22</v>
      </c>
      <c r="K87">
        <f>MES_EOD!AI87+MES_EOD!AJ87</f>
        <v>0</v>
      </c>
      <c r="L87">
        <f>NDMC_EOD!AI87+NDMC_EOD!AJ87</f>
        <v>8.24</v>
      </c>
      <c r="M87">
        <f>TPDDL_EOD!AI87+TPDDL_EOD!AJ87</f>
        <v>4.9400000000000004</v>
      </c>
      <c r="N87">
        <f t="shared" si="6"/>
        <v>31.990000000000006</v>
      </c>
      <c r="O87" s="154">
        <f t="shared" si="7"/>
        <v>9.9999999999944578E-3</v>
      </c>
      <c r="P87">
        <v>6.59206001875586</v>
      </c>
      <c r="Q87">
        <v>12.223819943732416</v>
      </c>
      <c r="R87">
        <v>0</v>
      </c>
      <c r="S87">
        <v>8.2425758049390421</v>
      </c>
      <c r="T87">
        <v>4.9415442325726788</v>
      </c>
      <c r="U87" s="156">
        <f t="shared" si="8"/>
        <v>31.999999999999996</v>
      </c>
      <c r="V87" s="154">
        <f t="shared" si="9"/>
        <v>0</v>
      </c>
    </row>
    <row r="88" spans="1:22">
      <c r="A88" t="s">
        <v>130</v>
      </c>
      <c r="B88">
        <f>PPCL!D88</f>
        <v>192</v>
      </c>
      <c r="C88">
        <f>PPCL!E88</f>
        <v>0</v>
      </c>
      <c r="D88">
        <f>PPCL!O88</f>
        <v>32</v>
      </c>
      <c r="E88">
        <f>PPCL!P88</f>
        <v>0</v>
      </c>
      <c r="F88">
        <f t="shared" si="10"/>
        <v>192</v>
      </c>
      <c r="G88">
        <f t="shared" si="11"/>
        <v>32</v>
      </c>
      <c r="H88" s="154"/>
      <c r="I88">
        <f>BRPL_EOD!AI88+BRPL_EOD!AJ88</f>
        <v>6.59</v>
      </c>
      <c r="J88">
        <f>BYPL_EOD!AI88+BYPL_EOD!AJ88</f>
        <v>12.22</v>
      </c>
      <c r="K88">
        <f>MES_EOD!AI88+MES_EOD!AJ88</f>
        <v>0</v>
      </c>
      <c r="L88">
        <f>NDMC_EOD!AI88+NDMC_EOD!AJ88</f>
        <v>8.24</v>
      </c>
      <c r="M88">
        <f>TPDDL_EOD!AI88+TPDDL_EOD!AJ88</f>
        <v>4.9400000000000004</v>
      </c>
      <c r="N88">
        <f t="shared" si="6"/>
        <v>31.990000000000006</v>
      </c>
      <c r="O88" s="154">
        <f t="shared" si="7"/>
        <v>9.9999999999944578E-3</v>
      </c>
      <c r="P88">
        <v>6.59206001875586</v>
      </c>
      <c r="Q88">
        <v>12.223819943732416</v>
      </c>
      <c r="R88">
        <v>0</v>
      </c>
      <c r="S88">
        <v>8.2425758049390421</v>
      </c>
      <c r="T88">
        <v>4.9415442325726788</v>
      </c>
      <c r="U88" s="156">
        <f t="shared" si="8"/>
        <v>31.999999999999996</v>
      </c>
      <c r="V88" s="154">
        <f t="shared" si="9"/>
        <v>0</v>
      </c>
    </row>
    <row r="89" spans="1:22">
      <c r="A89" t="s">
        <v>131</v>
      </c>
      <c r="B89">
        <f>PPCL!D89</f>
        <v>192</v>
      </c>
      <c r="C89">
        <f>PPCL!E89</f>
        <v>0</v>
      </c>
      <c r="D89">
        <f>PPCL!O89</f>
        <v>32</v>
      </c>
      <c r="E89">
        <f>PPCL!P89</f>
        <v>0</v>
      </c>
      <c r="F89">
        <f t="shared" si="10"/>
        <v>192</v>
      </c>
      <c r="G89">
        <f t="shared" si="11"/>
        <v>32</v>
      </c>
      <c r="H89" s="154"/>
      <c r="I89">
        <f>BRPL_EOD!AI89+BRPL_EOD!AJ89</f>
        <v>6.59</v>
      </c>
      <c r="J89">
        <f>BYPL_EOD!AI89+BYPL_EOD!AJ89</f>
        <v>12.22</v>
      </c>
      <c r="K89">
        <f>MES_EOD!AI89+MES_EOD!AJ89</f>
        <v>0</v>
      </c>
      <c r="L89">
        <f>NDMC_EOD!AI89+NDMC_EOD!AJ89</f>
        <v>8.24</v>
      </c>
      <c r="M89">
        <f>TPDDL_EOD!AI89+TPDDL_EOD!AJ89</f>
        <v>4.9400000000000004</v>
      </c>
      <c r="N89">
        <f t="shared" si="6"/>
        <v>31.990000000000006</v>
      </c>
      <c r="O89" s="154">
        <f t="shared" si="7"/>
        <v>9.9999999999944578E-3</v>
      </c>
      <c r="P89">
        <v>6.59206001875586</v>
      </c>
      <c r="Q89">
        <v>12.223819943732416</v>
      </c>
      <c r="R89">
        <v>0</v>
      </c>
      <c r="S89">
        <v>8.2425758049390421</v>
      </c>
      <c r="T89">
        <v>4.9415442325726788</v>
      </c>
      <c r="U89" s="156">
        <f t="shared" si="8"/>
        <v>31.999999999999996</v>
      </c>
      <c r="V89" s="154">
        <f t="shared" si="9"/>
        <v>0</v>
      </c>
    </row>
    <row r="90" spans="1:22">
      <c r="A90" t="s">
        <v>132</v>
      </c>
      <c r="B90">
        <f>PPCL!D90</f>
        <v>192</v>
      </c>
      <c r="C90">
        <f>PPCL!E90</f>
        <v>0</v>
      </c>
      <c r="D90">
        <f>PPCL!O90</f>
        <v>32</v>
      </c>
      <c r="E90">
        <f>PPCL!P90</f>
        <v>0</v>
      </c>
      <c r="F90">
        <f t="shared" si="10"/>
        <v>192</v>
      </c>
      <c r="G90">
        <f t="shared" si="11"/>
        <v>32</v>
      </c>
      <c r="H90" s="154"/>
      <c r="I90">
        <f>BRPL_EOD!AI90+BRPL_EOD!AJ90</f>
        <v>6.59</v>
      </c>
      <c r="J90">
        <f>BYPL_EOD!AI90+BYPL_EOD!AJ90</f>
        <v>12.22</v>
      </c>
      <c r="K90">
        <f>MES_EOD!AI90+MES_EOD!AJ90</f>
        <v>0</v>
      </c>
      <c r="L90">
        <f>NDMC_EOD!AI90+NDMC_EOD!AJ90</f>
        <v>8.24</v>
      </c>
      <c r="M90">
        <f>TPDDL_EOD!AI90+TPDDL_EOD!AJ90</f>
        <v>4.9400000000000004</v>
      </c>
      <c r="N90">
        <f t="shared" si="6"/>
        <v>31.990000000000006</v>
      </c>
      <c r="O90" s="154">
        <f t="shared" si="7"/>
        <v>9.9999999999944578E-3</v>
      </c>
      <c r="P90">
        <v>6.59206001875586</v>
      </c>
      <c r="Q90">
        <v>12.223819943732416</v>
      </c>
      <c r="R90">
        <v>0</v>
      </c>
      <c r="S90">
        <v>8.2425758049390421</v>
      </c>
      <c r="T90">
        <v>4.9415442325726788</v>
      </c>
      <c r="U90" s="156">
        <f t="shared" si="8"/>
        <v>31.999999999999996</v>
      </c>
      <c r="V90" s="154">
        <f t="shared" si="9"/>
        <v>0</v>
      </c>
    </row>
    <row r="91" spans="1:22">
      <c r="A91" t="s">
        <v>133</v>
      </c>
      <c r="B91">
        <f>PPCL!D91</f>
        <v>192</v>
      </c>
      <c r="C91">
        <f>PPCL!E91</f>
        <v>0</v>
      </c>
      <c r="D91">
        <f>PPCL!O91</f>
        <v>32</v>
      </c>
      <c r="E91">
        <f>PPCL!P91</f>
        <v>0</v>
      </c>
      <c r="F91">
        <f t="shared" si="10"/>
        <v>192</v>
      </c>
      <c r="G91">
        <f t="shared" si="11"/>
        <v>32</v>
      </c>
      <c r="H91" s="154"/>
      <c r="I91">
        <f>BRPL_EOD!AI91+BRPL_EOD!AJ91</f>
        <v>6.32</v>
      </c>
      <c r="J91">
        <f>BYPL_EOD!AI91+BYPL_EOD!AJ91</f>
        <v>11.47</v>
      </c>
      <c r="K91">
        <f>MES_EOD!AI91+MES_EOD!AJ91</f>
        <v>1.58</v>
      </c>
      <c r="L91">
        <f>NDMC_EOD!AI91+NDMC_EOD!AJ91</f>
        <v>7.9</v>
      </c>
      <c r="M91">
        <f>TPDDL_EOD!AI91+TPDDL_EOD!AJ91</f>
        <v>4.74</v>
      </c>
      <c r="N91">
        <f t="shared" si="6"/>
        <v>32.01</v>
      </c>
      <c r="O91" s="154">
        <f t="shared" si="7"/>
        <v>-9.9999999999980105E-3</v>
      </c>
      <c r="P91">
        <v>6.3180256169946896</v>
      </c>
      <c r="Q91">
        <v>11.466416744767262</v>
      </c>
      <c r="R91">
        <v>1.5795064042486724</v>
      </c>
      <c r="S91">
        <v>7.8975320212433626</v>
      </c>
      <c r="T91">
        <v>4.7385192127460174</v>
      </c>
      <c r="U91" s="156">
        <f t="shared" si="8"/>
        <v>32.000000000000007</v>
      </c>
      <c r="V91" s="154">
        <f t="shared" si="9"/>
        <v>0</v>
      </c>
    </row>
    <row r="92" spans="1:22">
      <c r="A92" t="s">
        <v>134</v>
      </c>
      <c r="B92">
        <f>PPCL!D92</f>
        <v>192</v>
      </c>
      <c r="C92">
        <f>PPCL!E92</f>
        <v>0</v>
      </c>
      <c r="D92">
        <f>PPCL!O92</f>
        <v>32</v>
      </c>
      <c r="E92">
        <f>PPCL!P92</f>
        <v>0</v>
      </c>
      <c r="F92">
        <f t="shared" si="10"/>
        <v>192</v>
      </c>
      <c r="G92">
        <f t="shared" si="11"/>
        <v>32</v>
      </c>
      <c r="H92" s="154"/>
      <c r="I92">
        <f>BRPL_EOD!AI92+BRPL_EOD!AJ92</f>
        <v>6.59</v>
      </c>
      <c r="J92">
        <f>BYPL_EOD!AI92+BYPL_EOD!AJ92</f>
        <v>12.22</v>
      </c>
      <c r="K92">
        <f>MES_EOD!AI92+MES_EOD!AJ92</f>
        <v>0</v>
      </c>
      <c r="L92">
        <f>NDMC_EOD!AI92+NDMC_EOD!AJ92</f>
        <v>8.24</v>
      </c>
      <c r="M92">
        <f>TPDDL_EOD!AI92+TPDDL_EOD!AJ92</f>
        <v>4.9400000000000004</v>
      </c>
      <c r="N92">
        <f t="shared" si="6"/>
        <v>31.990000000000006</v>
      </c>
      <c r="O92" s="154">
        <f t="shared" si="7"/>
        <v>9.9999999999944578E-3</v>
      </c>
      <c r="P92">
        <v>6.59206001875586</v>
      </c>
      <c r="Q92">
        <v>12.223819943732416</v>
      </c>
      <c r="R92">
        <v>0</v>
      </c>
      <c r="S92">
        <v>8.2425758049390421</v>
      </c>
      <c r="T92">
        <v>4.9415442325726788</v>
      </c>
      <c r="U92" s="156">
        <f t="shared" si="8"/>
        <v>31.999999999999996</v>
      </c>
      <c r="V92" s="154">
        <f t="shared" si="9"/>
        <v>0</v>
      </c>
    </row>
    <row r="93" spans="1:22">
      <c r="A93" t="s">
        <v>135</v>
      </c>
      <c r="B93">
        <f>PPCL!D93</f>
        <v>192</v>
      </c>
      <c r="C93">
        <f>PPCL!E93</f>
        <v>0</v>
      </c>
      <c r="D93">
        <f>PPCL!O93</f>
        <v>32</v>
      </c>
      <c r="E93">
        <f>PPCL!P93</f>
        <v>0</v>
      </c>
      <c r="F93">
        <f t="shared" si="10"/>
        <v>192</v>
      </c>
      <c r="G93">
        <f t="shared" si="11"/>
        <v>32</v>
      </c>
      <c r="H93" s="154"/>
      <c r="I93">
        <f>BRPL_EOD!AI93+BRPL_EOD!AJ93</f>
        <v>6.59</v>
      </c>
      <c r="J93">
        <f>BYPL_EOD!AI93+BYPL_EOD!AJ93</f>
        <v>12.22</v>
      </c>
      <c r="K93">
        <f>MES_EOD!AI93+MES_EOD!AJ93</f>
        <v>0</v>
      </c>
      <c r="L93">
        <f>NDMC_EOD!AI93+NDMC_EOD!AJ93</f>
        <v>8.24</v>
      </c>
      <c r="M93">
        <f>TPDDL_EOD!AI93+TPDDL_EOD!AJ93</f>
        <v>4.9400000000000004</v>
      </c>
      <c r="N93">
        <f t="shared" si="6"/>
        <v>31.990000000000006</v>
      </c>
      <c r="O93" s="154">
        <f t="shared" si="7"/>
        <v>9.9999999999944578E-3</v>
      </c>
      <c r="P93">
        <v>6.59206001875586</v>
      </c>
      <c r="Q93">
        <v>12.223819943732416</v>
      </c>
      <c r="R93">
        <v>0</v>
      </c>
      <c r="S93">
        <v>8.2425758049390421</v>
      </c>
      <c r="T93">
        <v>4.9415442325726788</v>
      </c>
      <c r="U93" s="156">
        <f t="shared" si="8"/>
        <v>31.999999999999996</v>
      </c>
      <c r="V93" s="154">
        <f t="shared" si="9"/>
        <v>0</v>
      </c>
    </row>
    <row r="94" spans="1:22">
      <c r="A94" t="s">
        <v>136</v>
      </c>
      <c r="B94">
        <f>PPCL!D94</f>
        <v>192</v>
      </c>
      <c r="C94">
        <f>PPCL!E94</f>
        <v>0</v>
      </c>
      <c r="D94">
        <f>PPCL!O94</f>
        <v>32</v>
      </c>
      <c r="E94">
        <f>PPCL!P94</f>
        <v>0</v>
      </c>
      <c r="F94">
        <f t="shared" si="10"/>
        <v>192</v>
      </c>
      <c r="G94">
        <f t="shared" si="11"/>
        <v>32</v>
      </c>
      <c r="H94" s="154"/>
      <c r="I94">
        <f>BRPL_EOD!AI94+BRPL_EOD!AJ94</f>
        <v>8.93</v>
      </c>
      <c r="J94">
        <f>BYPL_EOD!AI94+BYPL_EOD!AJ94</f>
        <v>5.07</v>
      </c>
      <c r="K94">
        <f>MES_EOD!AI94+MES_EOD!AJ94</f>
        <v>1.91</v>
      </c>
      <c r="L94">
        <f>NDMC_EOD!AI94+NDMC_EOD!AJ94</f>
        <v>10</v>
      </c>
      <c r="M94">
        <f>TPDDL_EOD!AI94+TPDDL_EOD!AJ94</f>
        <v>6.09</v>
      </c>
      <c r="N94">
        <f t="shared" si="6"/>
        <v>32</v>
      </c>
      <c r="O94" s="154">
        <f t="shared" si="7"/>
        <v>0</v>
      </c>
      <c r="P94">
        <v>8.93</v>
      </c>
      <c r="Q94">
        <v>5.07</v>
      </c>
      <c r="R94">
        <v>1.91</v>
      </c>
      <c r="S94">
        <v>10</v>
      </c>
      <c r="T94">
        <v>6.09</v>
      </c>
      <c r="U94" s="156">
        <f t="shared" si="8"/>
        <v>32</v>
      </c>
      <c r="V94" s="154">
        <f t="shared" si="9"/>
        <v>0</v>
      </c>
    </row>
    <row r="95" spans="1:22">
      <c r="A95" t="s">
        <v>137</v>
      </c>
      <c r="B95">
        <f>PPCL!D95</f>
        <v>192</v>
      </c>
      <c r="C95">
        <f>PPCL!E95</f>
        <v>0</v>
      </c>
      <c r="D95">
        <f>PPCL!O95</f>
        <v>32</v>
      </c>
      <c r="E95">
        <f>PPCL!P95</f>
        <v>0</v>
      </c>
      <c r="F95">
        <f t="shared" si="10"/>
        <v>192</v>
      </c>
      <c r="G95">
        <f t="shared" si="11"/>
        <v>32</v>
      </c>
      <c r="H95" s="154"/>
      <c r="I95">
        <f>BRPL_EOD!AI95+BRPL_EOD!AJ95</f>
        <v>8.93</v>
      </c>
      <c r="J95">
        <f>BYPL_EOD!AI95+BYPL_EOD!AJ95</f>
        <v>5.07</v>
      </c>
      <c r="K95">
        <f>MES_EOD!AI95+MES_EOD!AJ95</f>
        <v>1.91</v>
      </c>
      <c r="L95">
        <f>NDMC_EOD!AI95+NDMC_EOD!AJ95</f>
        <v>10</v>
      </c>
      <c r="M95">
        <f>TPDDL_EOD!AI95+TPDDL_EOD!AJ95</f>
        <v>6.09</v>
      </c>
      <c r="N95">
        <f t="shared" si="6"/>
        <v>32</v>
      </c>
      <c r="O95" s="154">
        <f t="shared" si="7"/>
        <v>0</v>
      </c>
      <c r="P95">
        <v>8.93</v>
      </c>
      <c r="Q95">
        <v>5.07</v>
      </c>
      <c r="R95">
        <v>1.91</v>
      </c>
      <c r="S95">
        <v>10</v>
      </c>
      <c r="T95">
        <v>6.09</v>
      </c>
      <c r="U95" s="156">
        <f t="shared" si="8"/>
        <v>32</v>
      </c>
      <c r="V95" s="154">
        <f t="shared" si="9"/>
        <v>0</v>
      </c>
    </row>
    <row r="96" spans="1:22">
      <c r="A96" t="s">
        <v>138</v>
      </c>
      <c r="B96">
        <f>PPCL!D96</f>
        <v>192</v>
      </c>
      <c r="C96">
        <f>PPCL!E96</f>
        <v>0</v>
      </c>
      <c r="D96">
        <f>PPCL!O96</f>
        <v>32</v>
      </c>
      <c r="E96">
        <f>PPCL!P96</f>
        <v>0</v>
      </c>
      <c r="F96">
        <f t="shared" si="10"/>
        <v>192</v>
      </c>
      <c r="G96">
        <f t="shared" si="11"/>
        <v>32</v>
      </c>
      <c r="H96" s="154"/>
      <c r="I96">
        <f>BRPL_EOD!AI96+BRPL_EOD!AJ96</f>
        <v>8.93</v>
      </c>
      <c r="J96">
        <f>BYPL_EOD!AI96+BYPL_EOD!AJ96</f>
        <v>5.07</v>
      </c>
      <c r="K96">
        <f>MES_EOD!AI96+MES_EOD!AJ96</f>
        <v>1.91</v>
      </c>
      <c r="L96">
        <f>NDMC_EOD!AI96+NDMC_EOD!AJ96</f>
        <v>10</v>
      </c>
      <c r="M96">
        <f>TPDDL_EOD!AI96+TPDDL_EOD!AJ96</f>
        <v>6.09</v>
      </c>
      <c r="N96">
        <f t="shared" si="6"/>
        <v>32</v>
      </c>
      <c r="O96" s="154">
        <f t="shared" si="7"/>
        <v>0</v>
      </c>
      <c r="P96">
        <v>8.93</v>
      </c>
      <c r="Q96">
        <v>5.07</v>
      </c>
      <c r="R96">
        <v>1.91</v>
      </c>
      <c r="S96">
        <v>10</v>
      </c>
      <c r="T96">
        <v>6.09</v>
      </c>
      <c r="U96" s="156">
        <f t="shared" si="8"/>
        <v>32</v>
      </c>
      <c r="V96" s="154">
        <f t="shared" si="9"/>
        <v>0</v>
      </c>
    </row>
    <row r="97" spans="1:22">
      <c r="A97" t="s">
        <v>139</v>
      </c>
      <c r="B97">
        <f>PPCL!D97</f>
        <v>192</v>
      </c>
      <c r="C97">
        <f>PPCL!E97</f>
        <v>0</v>
      </c>
      <c r="D97">
        <f>PPCL!O97</f>
        <v>32</v>
      </c>
      <c r="E97">
        <f>PPCL!P97</f>
        <v>0</v>
      </c>
      <c r="F97">
        <f t="shared" si="10"/>
        <v>192</v>
      </c>
      <c r="G97">
        <f t="shared" si="11"/>
        <v>32</v>
      </c>
      <c r="H97" s="154"/>
      <c r="I97">
        <f>BRPL_EOD!AI97+BRPL_EOD!AJ97</f>
        <v>8.89</v>
      </c>
      <c r="J97">
        <f>BYPL_EOD!AI97+BYPL_EOD!AJ97</f>
        <v>5.05</v>
      </c>
      <c r="K97">
        <f>MES_EOD!AI97+MES_EOD!AJ97</f>
        <v>2</v>
      </c>
      <c r="L97">
        <f>NDMC_EOD!AI97+NDMC_EOD!AJ97</f>
        <v>10</v>
      </c>
      <c r="M97">
        <f>TPDDL_EOD!AI97+TPDDL_EOD!AJ97</f>
        <v>6.06</v>
      </c>
      <c r="N97">
        <f t="shared" si="6"/>
        <v>32</v>
      </c>
      <c r="O97" s="154">
        <f t="shared" si="7"/>
        <v>0</v>
      </c>
      <c r="P97">
        <v>8.89</v>
      </c>
      <c r="Q97">
        <v>5.05</v>
      </c>
      <c r="R97">
        <v>2</v>
      </c>
      <c r="S97">
        <v>10</v>
      </c>
      <c r="T97">
        <v>6.06</v>
      </c>
      <c r="U97" s="156">
        <f t="shared" si="8"/>
        <v>32</v>
      </c>
      <c r="V97" s="154">
        <f t="shared" si="9"/>
        <v>0</v>
      </c>
    </row>
    <row r="98" spans="1:22">
      <c r="A98" t="s">
        <v>140</v>
      </c>
      <c r="B98">
        <f>PPCL!D98</f>
        <v>192</v>
      </c>
      <c r="C98">
        <f>PPCL!E98</f>
        <v>0</v>
      </c>
      <c r="D98">
        <f>PPCL!O98</f>
        <v>32</v>
      </c>
      <c r="E98">
        <f>PPCL!P98</f>
        <v>0</v>
      </c>
      <c r="F98">
        <f t="shared" si="10"/>
        <v>192</v>
      </c>
      <c r="G98">
        <f t="shared" si="11"/>
        <v>32</v>
      </c>
      <c r="H98" s="154"/>
      <c r="I98">
        <f>BRPL_EOD!AI98+BRPL_EOD!AJ98</f>
        <v>8.93</v>
      </c>
      <c r="J98">
        <f>BYPL_EOD!AI98+BYPL_EOD!AJ98</f>
        <v>5.07</v>
      </c>
      <c r="K98">
        <f>MES_EOD!AI98+MES_EOD!AJ98</f>
        <v>1.91</v>
      </c>
      <c r="L98">
        <f>NDMC_EOD!AI98+NDMC_EOD!AJ98</f>
        <v>10</v>
      </c>
      <c r="M98">
        <f>TPDDL_EOD!AI98+TPDDL_EOD!AJ98</f>
        <v>6.09</v>
      </c>
      <c r="N98">
        <f t="shared" si="6"/>
        <v>32</v>
      </c>
      <c r="O98" s="154">
        <f t="shared" si="7"/>
        <v>0</v>
      </c>
      <c r="P98">
        <v>8.93</v>
      </c>
      <c r="Q98">
        <v>5.07</v>
      </c>
      <c r="R98">
        <v>1.91</v>
      </c>
      <c r="S98">
        <v>10</v>
      </c>
      <c r="T98">
        <v>6.09</v>
      </c>
      <c r="U98" s="156">
        <f t="shared" si="8"/>
        <v>32</v>
      </c>
      <c r="V98" s="154">
        <f t="shared" si="9"/>
        <v>0</v>
      </c>
    </row>
    <row r="99" spans="1:22">
      <c r="A99" s="156" t="s">
        <v>349</v>
      </c>
      <c r="B99" s="156">
        <f>SUM(B3:B98)/4000</f>
        <v>4.617</v>
      </c>
      <c r="C99" s="156">
        <f t="shared" ref="C99:U99" si="12">SUM(C3:C98)/4000</f>
        <v>0</v>
      </c>
      <c r="D99" s="156">
        <f t="shared" si="12"/>
        <v>0.77375000000000005</v>
      </c>
      <c r="E99" s="156">
        <f t="shared" si="12"/>
        <v>0</v>
      </c>
      <c r="F99" s="156">
        <f t="shared" si="12"/>
        <v>4.617</v>
      </c>
      <c r="G99" s="156">
        <f t="shared" si="12"/>
        <v>0.77375000000000005</v>
      </c>
      <c r="H99" s="156"/>
      <c r="I99" s="156">
        <f t="shared" si="12"/>
        <v>0.19878500000000013</v>
      </c>
      <c r="J99" s="156">
        <f t="shared" si="12"/>
        <v>0.17074500000000006</v>
      </c>
      <c r="K99" s="156">
        <f t="shared" si="12"/>
        <v>3.4569999999999997E-2</v>
      </c>
      <c r="L99" s="156">
        <f t="shared" si="12"/>
        <v>0.22912500000000011</v>
      </c>
      <c r="M99" s="156">
        <f t="shared" si="12"/>
        <v>0.14053250000000006</v>
      </c>
      <c r="N99" s="156">
        <f t="shared" si="12"/>
        <v>0.77375749999999999</v>
      </c>
      <c r="O99" s="156">
        <f t="shared" si="12"/>
        <v>-7.5000000000269299E-6</v>
      </c>
      <c r="P99" s="156">
        <f t="shared" si="12"/>
        <v>0.19878326217889172</v>
      </c>
      <c r="Q99" s="156">
        <f t="shared" si="12"/>
        <v>0.1707429056683604</v>
      </c>
      <c r="R99" s="156">
        <f t="shared" si="12"/>
        <v>3.4569811654498565E-2</v>
      </c>
      <c r="S99" s="156">
        <f t="shared" si="12"/>
        <v>0.22912282932262429</v>
      </c>
      <c r="T99" s="156">
        <f t="shared" si="12"/>
        <v>0.14053119117562501</v>
      </c>
      <c r="U99" s="156">
        <f t="shared" si="12"/>
        <v>0.77375000000000005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X1" s="157"/>
    </row>
    <row r="2" spans="1:24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33.980000000000004</v>
      </c>
      <c r="E3">
        <f>GT!N3</f>
        <v>0</v>
      </c>
      <c r="F3">
        <f>B3+C3</f>
        <v>84</v>
      </c>
      <c r="G3">
        <f>D3+E3-X3</f>
        <v>33.980000000000004</v>
      </c>
      <c r="H3" s="154"/>
      <c r="I3">
        <f>BRPL_EOD!AC3+BRPL_EOD!AD3</f>
        <v>8.58</v>
      </c>
      <c r="J3">
        <f>BYPL_EOD!AC3+BYPL_EOD!AD3</f>
        <v>16.510000000000002</v>
      </c>
      <c r="K3">
        <f>MES_EOD!AC3+MES_EOD!AD3</f>
        <v>0</v>
      </c>
      <c r="L3">
        <f>NDMC_EOD!AC3+NDMC_EOD!AD3</f>
        <v>1.37</v>
      </c>
      <c r="M3">
        <f>TPDDL_EOD!AC3+TPDDL_EOD!AD3</f>
        <v>7.92</v>
      </c>
      <c r="N3">
        <f t="shared" ref="N3:N66" si="0">SUM(I3:M3)</f>
        <v>34.380000000000003</v>
      </c>
      <c r="O3" s="154">
        <f t="shared" ref="O3:O66" si="1">G3-N3</f>
        <v>-0.39999999999999858</v>
      </c>
      <c r="P3">
        <v>8.4801745200698093</v>
      </c>
      <c r="Q3">
        <v>16.317911576497966</v>
      </c>
      <c r="R3">
        <v>0</v>
      </c>
      <c r="S3">
        <v>1.354060500290867</v>
      </c>
      <c r="T3">
        <v>7.8278534031413614</v>
      </c>
      <c r="U3" s="156">
        <f t="shared" ref="U3:U66" si="2">SUM(P3:T3)</f>
        <v>33.980000000000004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84</v>
      </c>
      <c r="G4">
        <f t="shared" ref="G4:G67" si="5">D4+E4-X4</f>
        <v>34.6</v>
      </c>
      <c r="H4" s="154"/>
      <c r="I4">
        <f>BRPL_EOD!AC4+BRPL_EOD!AD4</f>
        <v>8.58</v>
      </c>
      <c r="J4">
        <f>BYPL_EOD!AC4+BYPL_EOD!AD4</f>
        <v>16.510000000000002</v>
      </c>
      <c r="K4">
        <f>MES_EOD!AC4+MES_EOD!AD4</f>
        <v>0</v>
      </c>
      <c r="L4">
        <f>NDMC_EOD!AC4+NDMC_EOD!AD4</f>
        <v>1.37</v>
      </c>
      <c r="M4">
        <f>TPDDL_EOD!AC4+TPDDL_EOD!AD4</f>
        <v>7.92</v>
      </c>
      <c r="N4">
        <f t="shared" si="0"/>
        <v>34.380000000000003</v>
      </c>
      <c r="O4" s="154">
        <f t="shared" si="1"/>
        <v>0.21999999999999886</v>
      </c>
      <c r="P4">
        <v>8.6349040139616058</v>
      </c>
      <c r="Q4">
        <v>16.615648632926121</v>
      </c>
      <c r="R4">
        <v>0</v>
      </c>
      <c r="S4">
        <v>1.3787667248400233</v>
      </c>
      <c r="T4">
        <v>7.9706806282722509</v>
      </c>
      <c r="U4" s="156">
        <f t="shared" si="2"/>
        <v>34.6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34.6</v>
      </c>
      <c r="E5">
        <f>GT!N5</f>
        <v>0</v>
      </c>
      <c r="F5">
        <f t="shared" si="4"/>
        <v>84</v>
      </c>
      <c r="G5">
        <f t="shared" si="5"/>
        <v>34.6</v>
      </c>
      <c r="H5" s="154"/>
      <c r="I5">
        <f>BRPL_EOD!AC5+BRPL_EOD!AD5</f>
        <v>8.58</v>
      </c>
      <c r="J5">
        <f>BYPL_EOD!AC5+BYPL_EOD!AD5</f>
        <v>16.510000000000002</v>
      </c>
      <c r="K5">
        <f>MES_EOD!AC5+MES_EOD!AD5</f>
        <v>0</v>
      </c>
      <c r="L5">
        <f>NDMC_EOD!AC5+NDMC_EOD!AD5</f>
        <v>1.37</v>
      </c>
      <c r="M5">
        <f>TPDDL_EOD!AC5+TPDDL_EOD!AD5</f>
        <v>7.92</v>
      </c>
      <c r="N5">
        <f t="shared" si="0"/>
        <v>34.380000000000003</v>
      </c>
      <c r="O5" s="154">
        <f t="shared" si="1"/>
        <v>0.21999999999999886</v>
      </c>
      <c r="P5">
        <v>8.6349040139616058</v>
      </c>
      <c r="Q5">
        <v>16.615648632926121</v>
      </c>
      <c r="R5">
        <v>0</v>
      </c>
      <c r="S5">
        <v>1.3787667248400233</v>
      </c>
      <c r="T5">
        <v>7.9706806282722509</v>
      </c>
      <c r="U5" s="156">
        <f t="shared" si="2"/>
        <v>34.6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34.6</v>
      </c>
      <c r="E6">
        <f>GT!N6</f>
        <v>0</v>
      </c>
      <c r="F6">
        <f t="shared" si="4"/>
        <v>84</v>
      </c>
      <c r="G6">
        <f t="shared" si="5"/>
        <v>34.6</v>
      </c>
      <c r="H6" s="154"/>
      <c r="I6">
        <f>BRPL_EOD!AC6+BRPL_EOD!AD6</f>
        <v>8.58</v>
      </c>
      <c r="J6">
        <f>BYPL_EOD!AC6+BYPL_EOD!AD6</f>
        <v>16.510000000000002</v>
      </c>
      <c r="K6">
        <f>MES_EOD!AC6+MES_EOD!AD6</f>
        <v>0</v>
      </c>
      <c r="L6">
        <f>NDMC_EOD!AC6+NDMC_EOD!AD6</f>
        <v>1.37</v>
      </c>
      <c r="M6">
        <f>TPDDL_EOD!AC6+TPDDL_EOD!AD6</f>
        <v>7.92</v>
      </c>
      <c r="N6">
        <f t="shared" si="0"/>
        <v>34.380000000000003</v>
      </c>
      <c r="O6" s="154">
        <f t="shared" si="1"/>
        <v>0.21999999999999886</v>
      </c>
      <c r="P6">
        <v>8.6349040139616058</v>
      </c>
      <c r="Q6">
        <v>16.615648632926121</v>
      </c>
      <c r="R6">
        <v>0</v>
      </c>
      <c r="S6">
        <v>1.3787667248400233</v>
      </c>
      <c r="T6">
        <v>7.9706806282722509</v>
      </c>
      <c r="U6" s="156">
        <f t="shared" si="2"/>
        <v>34.6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34.6</v>
      </c>
      <c r="E7">
        <f>GT!N7</f>
        <v>0</v>
      </c>
      <c r="F7">
        <f t="shared" si="4"/>
        <v>84</v>
      </c>
      <c r="G7">
        <f t="shared" si="5"/>
        <v>34.6</v>
      </c>
      <c r="H7" s="154"/>
      <c r="I7">
        <f>BRPL_EOD!AC7+BRPL_EOD!AD7</f>
        <v>8.58</v>
      </c>
      <c r="J7">
        <f>BYPL_EOD!AC7+BYPL_EOD!AD7</f>
        <v>16.510000000000002</v>
      </c>
      <c r="K7">
        <f>MES_EOD!AC7+MES_EOD!AD7</f>
        <v>0</v>
      </c>
      <c r="L7">
        <f>NDMC_EOD!AC7+NDMC_EOD!AD7</f>
        <v>1.37</v>
      </c>
      <c r="M7">
        <f>TPDDL_EOD!AC7+TPDDL_EOD!AD7</f>
        <v>7.92</v>
      </c>
      <c r="N7">
        <f t="shared" si="0"/>
        <v>34.380000000000003</v>
      </c>
      <c r="O7" s="154">
        <f t="shared" si="1"/>
        <v>0.21999999999999886</v>
      </c>
      <c r="P7">
        <v>8.6349040139616058</v>
      </c>
      <c r="Q7">
        <v>16.615648632926121</v>
      </c>
      <c r="R7">
        <v>0</v>
      </c>
      <c r="S7">
        <v>1.3787667248400233</v>
      </c>
      <c r="T7">
        <v>7.9706806282722509</v>
      </c>
      <c r="U7" s="156">
        <f t="shared" si="2"/>
        <v>34.6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34.6</v>
      </c>
      <c r="E8">
        <f>GT!N8</f>
        <v>0</v>
      </c>
      <c r="F8">
        <f t="shared" si="4"/>
        <v>84</v>
      </c>
      <c r="G8">
        <f t="shared" si="5"/>
        <v>34.6</v>
      </c>
      <c r="H8" s="154"/>
      <c r="I8">
        <f>BRPL_EOD!AC8+BRPL_EOD!AD8</f>
        <v>13</v>
      </c>
      <c r="J8">
        <f>BYPL_EOD!AC8+BYPL_EOD!AD8</f>
        <v>7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34.07</v>
      </c>
      <c r="O8" s="154">
        <f t="shared" si="1"/>
        <v>0.53000000000000114</v>
      </c>
      <c r="P8">
        <v>13.202230701496919</v>
      </c>
      <c r="Q8">
        <v>7.1088934546521871</v>
      </c>
      <c r="R8">
        <v>0</v>
      </c>
      <c r="S8">
        <v>2.1022013501614323</v>
      </c>
      <c r="T8">
        <v>12.186674493689463</v>
      </c>
      <c r="U8" s="156">
        <f t="shared" si="2"/>
        <v>34.6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34.6</v>
      </c>
      <c r="E9">
        <f>GT!N9</f>
        <v>0</v>
      </c>
      <c r="F9">
        <f t="shared" si="4"/>
        <v>84</v>
      </c>
      <c r="G9">
        <f t="shared" si="5"/>
        <v>34.6</v>
      </c>
      <c r="H9" s="154"/>
      <c r="I9">
        <f>BRPL_EOD!AC9+BRPL_EOD!AD9</f>
        <v>13</v>
      </c>
      <c r="J9">
        <f>BYPL_EOD!AC9+BYPL_EOD!AD9</f>
        <v>7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34.07</v>
      </c>
      <c r="O9" s="154">
        <f t="shared" si="1"/>
        <v>0.53000000000000114</v>
      </c>
      <c r="P9">
        <v>13.202230701496919</v>
      </c>
      <c r="Q9">
        <v>7.1088934546521871</v>
      </c>
      <c r="R9">
        <v>0</v>
      </c>
      <c r="S9">
        <v>2.1022013501614323</v>
      </c>
      <c r="T9">
        <v>12.186674493689463</v>
      </c>
      <c r="U9" s="156">
        <f t="shared" si="2"/>
        <v>34.6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84</v>
      </c>
      <c r="G10">
        <f t="shared" si="5"/>
        <v>34.6</v>
      </c>
      <c r="H10" s="154"/>
      <c r="I10">
        <f>BRPL_EOD!AC10+BRPL_EOD!AD10</f>
        <v>13</v>
      </c>
      <c r="J10">
        <f>BYPL_EOD!AC10+BYPL_EOD!AD10</f>
        <v>7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34.07</v>
      </c>
      <c r="O10" s="154">
        <f t="shared" si="1"/>
        <v>0.53000000000000114</v>
      </c>
      <c r="P10">
        <v>13.202230701496919</v>
      </c>
      <c r="Q10">
        <v>7.1088934546521871</v>
      </c>
      <c r="R10">
        <v>0</v>
      </c>
      <c r="S10">
        <v>2.1022013501614323</v>
      </c>
      <c r="T10">
        <v>12.186674493689463</v>
      </c>
      <c r="U10" s="156">
        <f t="shared" si="2"/>
        <v>34.6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84</v>
      </c>
      <c r="G11">
        <f t="shared" si="5"/>
        <v>34.6</v>
      </c>
      <c r="H11" s="154"/>
      <c r="I11">
        <f>BRPL_EOD!AC11+BRPL_EOD!AD11</f>
        <v>8.58</v>
      </c>
      <c r="J11">
        <f>BYPL_EOD!AC11+BYPL_EOD!AD11</f>
        <v>16.510000000000002</v>
      </c>
      <c r="K11">
        <f>MES_EOD!AC11+MES_EOD!AD11</f>
        <v>0</v>
      </c>
      <c r="L11">
        <f>NDMC_EOD!AC11+NDMC_EOD!AD11</f>
        <v>1.37</v>
      </c>
      <c r="M11">
        <f>TPDDL_EOD!AC11+TPDDL_EOD!AD11</f>
        <v>7.92</v>
      </c>
      <c r="N11">
        <f t="shared" si="0"/>
        <v>34.380000000000003</v>
      </c>
      <c r="O11" s="154">
        <f t="shared" si="1"/>
        <v>0.21999999999999886</v>
      </c>
      <c r="P11">
        <v>8.6349040139616058</v>
      </c>
      <c r="Q11">
        <v>16.615648632926121</v>
      </c>
      <c r="R11">
        <v>0</v>
      </c>
      <c r="S11">
        <v>1.3787667248400233</v>
      </c>
      <c r="T11">
        <v>7.9706806282722509</v>
      </c>
      <c r="U11" s="156">
        <f t="shared" si="2"/>
        <v>34.6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35.6</v>
      </c>
      <c r="E12">
        <f>GT!N12</f>
        <v>0</v>
      </c>
      <c r="F12">
        <f t="shared" si="4"/>
        <v>84</v>
      </c>
      <c r="G12">
        <f t="shared" si="5"/>
        <v>35.6</v>
      </c>
      <c r="H12" s="154"/>
      <c r="I12">
        <f>BRPL_EOD!AC12+BRPL_EOD!AD12</f>
        <v>13.57</v>
      </c>
      <c r="J12">
        <f>BYPL_EOD!AC12+BYPL_EOD!AD12</f>
        <v>7.43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35.07</v>
      </c>
      <c r="O12" s="154">
        <f t="shared" si="1"/>
        <v>0.53000000000000114</v>
      </c>
      <c r="P12">
        <v>13.775078414599374</v>
      </c>
      <c r="Q12">
        <v>7.5422868548617048</v>
      </c>
      <c r="R12">
        <v>0</v>
      </c>
      <c r="S12">
        <v>2.1012831479897347</v>
      </c>
      <c r="T12">
        <v>12.181351582549187</v>
      </c>
      <c r="U12" s="156">
        <f t="shared" si="2"/>
        <v>35.599999999999994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35.6</v>
      </c>
      <c r="E13">
        <f>GT!N13</f>
        <v>0</v>
      </c>
      <c r="F13">
        <f t="shared" si="4"/>
        <v>84</v>
      </c>
      <c r="G13">
        <f t="shared" si="5"/>
        <v>35.6</v>
      </c>
      <c r="H13" s="154"/>
      <c r="I13">
        <f>BRPL_EOD!AC13+BRPL_EOD!AD13</f>
        <v>13.57</v>
      </c>
      <c r="J13">
        <f>BYPL_EOD!AC13+BYPL_EOD!AD13</f>
        <v>7.43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35.07</v>
      </c>
      <c r="O13" s="154">
        <f t="shared" si="1"/>
        <v>0.53000000000000114</v>
      </c>
      <c r="P13">
        <v>13.775078414599374</v>
      </c>
      <c r="Q13">
        <v>7.5422868548617048</v>
      </c>
      <c r="R13">
        <v>0</v>
      </c>
      <c r="S13">
        <v>2.1012831479897347</v>
      </c>
      <c r="T13">
        <v>12.181351582549187</v>
      </c>
      <c r="U13" s="156">
        <f t="shared" si="2"/>
        <v>35.599999999999994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35.6</v>
      </c>
      <c r="E14">
        <f>GT!N14</f>
        <v>0</v>
      </c>
      <c r="F14">
        <f t="shared" si="4"/>
        <v>84</v>
      </c>
      <c r="G14">
        <f t="shared" si="5"/>
        <v>35.6</v>
      </c>
      <c r="H14" s="154"/>
      <c r="I14">
        <f>BRPL_EOD!AC14+BRPL_EOD!AD14</f>
        <v>13.57</v>
      </c>
      <c r="J14">
        <f>BYPL_EOD!AC14+BYPL_EOD!AD14</f>
        <v>7.43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35.07</v>
      </c>
      <c r="O14" s="154">
        <f t="shared" si="1"/>
        <v>0.53000000000000114</v>
      </c>
      <c r="P14">
        <v>13.775078414599374</v>
      </c>
      <c r="Q14">
        <v>7.5422868548617048</v>
      </c>
      <c r="R14">
        <v>0</v>
      </c>
      <c r="S14">
        <v>2.1012831479897347</v>
      </c>
      <c r="T14">
        <v>12.181351582549187</v>
      </c>
      <c r="U14" s="156">
        <f t="shared" si="2"/>
        <v>35.599999999999994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84</v>
      </c>
      <c r="G15">
        <f t="shared" si="5"/>
        <v>34.6</v>
      </c>
      <c r="H15" s="154"/>
      <c r="I15">
        <f>BRPL_EOD!AC15+BRPL_EOD!AD15</f>
        <v>13</v>
      </c>
      <c r="J15">
        <f>BYPL_EOD!AC15+BYPL_EOD!AD15</f>
        <v>7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34.07</v>
      </c>
      <c r="O15" s="154">
        <f t="shared" si="1"/>
        <v>0.53000000000000114</v>
      </c>
      <c r="P15">
        <v>13.202230701496919</v>
      </c>
      <c r="Q15">
        <v>7.1088934546521871</v>
      </c>
      <c r="R15">
        <v>0</v>
      </c>
      <c r="S15">
        <v>2.1022013501614323</v>
      </c>
      <c r="T15">
        <v>12.186674493689463</v>
      </c>
      <c r="U15" s="156">
        <f t="shared" si="2"/>
        <v>34.6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84</v>
      </c>
      <c r="G16">
        <f t="shared" si="5"/>
        <v>34.6</v>
      </c>
      <c r="H16" s="154"/>
      <c r="I16">
        <f>BRPL_EOD!AC16+BRPL_EOD!AD16</f>
        <v>13</v>
      </c>
      <c r="J16">
        <f>BYPL_EOD!AC16+BYPL_EOD!AD16</f>
        <v>7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34.07</v>
      </c>
      <c r="O16" s="154">
        <f t="shared" si="1"/>
        <v>0.53000000000000114</v>
      </c>
      <c r="P16">
        <v>13.202230701496919</v>
      </c>
      <c r="Q16">
        <v>7.1088934546521871</v>
      </c>
      <c r="R16">
        <v>0</v>
      </c>
      <c r="S16">
        <v>2.1022013501614323</v>
      </c>
      <c r="T16">
        <v>12.186674493689463</v>
      </c>
      <c r="U16" s="156">
        <f t="shared" si="2"/>
        <v>34.6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34.6</v>
      </c>
      <c r="E17">
        <f>GT!N17</f>
        <v>0</v>
      </c>
      <c r="F17">
        <f t="shared" si="4"/>
        <v>84</v>
      </c>
      <c r="G17">
        <f t="shared" si="5"/>
        <v>34.6</v>
      </c>
      <c r="H17" s="154"/>
      <c r="I17">
        <f>BRPL_EOD!AC17+BRPL_EOD!AD17</f>
        <v>13</v>
      </c>
      <c r="J17">
        <f>BYPL_EOD!AC17+BYPL_EOD!AD17</f>
        <v>7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34.07</v>
      </c>
      <c r="O17" s="154">
        <f t="shared" si="1"/>
        <v>0.53000000000000114</v>
      </c>
      <c r="P17">
        <v>13.202230701496919</v>
      </c>
      <c r="Q17">
        <v>7.1088934546521871</v>
      </c>
      <c r="R17">
        <v>0</v>
      </c>
      <c r="S17">
        <v>2.1022013501614323</v>
      </c>
      <c r="T17">
        <v>12.186674493689463</v>
      </c>
      <c r="U17" s="156">
        <f t="shared" si="2"/>
        <v>34.6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84</v>
      </c>
      <c r="G18">
        <f t="shared" si="5"/>
        <v>34.6</v>
      </c>
      <c r="H18" s="154"/>
      <c r="I18">
        <f>BRPL_EOD!AC18+BRPL_EOD!AD18</f>
        <v>13</v>
      </c>
      <c r="J18">
        <f>BYPL_EOD!AC18+BYPL_EOD!AD18</f>
        <v>7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34.07</v>
      </c>
      <c r="O18" s="154">
        <f t="shared" si="1"/>
        <v>0.53000000000000114</v>
      </c>
      <c r="P18">
        <v>13.202230701496919</v>
      </c>
      <c r="Q18">
        <v>7.1088934546521871</v>
      </c>
      <c r="R18">
        <v>0</v>
      </c>
      <c r="S18">
        <v>2.1022013501614323</v>
      </c>
      <c r="T18">
        <v>12.186674493689463</v>
      </c>
      <c r="U18" s="156">
        <f t="shared" si="2"/>
        <v>34.6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34.6</v>
      </c>
      <c r="E19">
        <f>GT!N19</f>
        <v>0</v>
      </c>
      <c r="F19">
        <f t="shared" si="4"/>
        <v>84</v>
      </c>
      <c r="G19">
        <f t="shared" si="5"/>
        <v>34.6</v>
      </c>
      <c r="H19" s="154"/>
      <c r="I19">
        <f>BRPL_EOD!AC19+BRPL_EOD!AD19</f>
        <v>13</v>
      </c>
      <c r="J19">
        <f>BYPL_EOD!AC19+BYPL_EOD!AD19</f>
        <v>7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34.07</v>
      </c>
      <c r="O19" s="154">
        <f t="shared" si="1"/>
        <v>0.53000000000000114</v>
      </c>
      <c r="P19">
        <v>13.202230701496919</v>
      </c>
      <c r="Q19">
        <v>7.1088934546521871</v>
      </c>
      <c r="R19">
        <v>0</v>
      </c>
      <c r="S19">
        <v>2.1022013501614323</v>
      </c>
      <c r="T19">
        <v>12.186674493689463</v>
      </c>
      <c r="U19" s="156">
        <f t="shared" si="2"/>
        <v>34.6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34.6</v>
      </c>
      <c r="E20">
        <f>GT!N20</f>
        <v>0</v>
      </c>
      <c r="F20">
        <f t="shared" si="4"/>
        <v>84</v>
      </c>
      <c r="G20">
        <f t="shared" si="5"/>
        <v>34.6</v>
      </c>
      <c r="H20" s="154"/>
      <c r="I20">
        <f>BRPL_EOD!AC20+BRPL_EOD!AD20</f>
        <v>13</v>
      </c>
      <c r="J20">
        <f>BYPL_EOD!AC20+BYPL_EOD!AD20</f>
        <v>7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34.07</v>
      </c>
      <c r="O20" s="154">
        <f t="shared" si="1"/>
        <v>0.53000000000000114</v>
      </c>
      <c r="P20">
        <v>13.202230701496919</v>
      </c>
      <c r="Q20">
        <v>7.1088934546521871</v>
      </c>
      <c r="R20">
        <v>0</v>
      </c>
      <c r="S20">
        <v>2.1022013501614323</v>
      </c>
      <c r="T20">
        <v>12.186674493689463</v>
      </c>
      <c r="U20" s="156">
        <f t="shared" si="2"/>
        <v>34.6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34.6</v>
      </c>
      <c r="E21">
        <f>GT!N21</f>
        <v>0</v>
      </c>
      <c r="F21">
        <f t="shared" si="4"/>
        <v>84</v>
      </c>
      <c r="G21">
        <f t="shared" si="5"/>
        <v>34.6</v>
      </c>
      <c r="H21" s="154"/>
      <c r="I21">
        <f>BRPL_EOD!AC21+BRPL_EOD!AD21</f>
        <v>13</v>
      </c>
      <c r="J21">
        <f>BYPL_EOD!AC21+BYPL_EOD!AD21</f>
        <v>7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34.07</v>
      </c>
      <c r="O21" s="154">
        <f t="shared" si="1"/>
        <v>0.53000000000000114</v>
      </c>
      <c r="P21">
        <v>13.202230701496919</v>
      </c>
      <c r="Q21">
        <v>7.1088934546521871</v>
      </c>
      <c r="R21">
        <v>0</v>
      </c>
      <c r="S21">
        <v>2.1022013501614323</v>
      </c>
      <c r="T21">
        <v>12.186674493689463</v>
      </c>
      <c r="U21" s="156">
        <f t="shared" si="2"/>
        <v>34.6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34.6</v>
      </c>
      <c r="E22">
        <f>GT!N22</f>
        <v>0</v>
      </c>
      <c r="F22">
        <f t="shared" si="4"/>
        <v>84</v>
      </c>
      <c r="G22">
        <f t="shared" si="5"/>
        <v>34.6</v>
      </c>
      <c r="H22" s="154"/>
      <c r="I22">
        <f>BRPL_EOD!AC22+BRPL_EOD!AD22</f>
        <v>13</v>
      </c>
      <c r="J22">
        <f>BYPL_EOD!AC22+BYPL_EOD!AD22</f>
        <v>7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34.07</v>
      </c>
      <c r="O22" s="154">
        <f t="shared" si="1"/>
        <v>0.53000000000000114</v>
      </c>
      <c r="P22">
        <v>13.202230701496919</v>
      </c>
      <c r="Q22">
        <v>7.1088934546521871</v>
      </c>
      <c r="R22">
        <v>0</v>
      </c>
      <c r="S22">
        <v>2.1022013501614323</v>
      </c>
      <c r="T22">
        <v>12.186674493689463</v>
      </c>
      <c r="U22" s="156">
        <f t="shared" si="2"/>
        <v>34.6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35.6</v>
      </c>
      <c r="E23">
        <f>GT!N23</f>
        <v>0</v>
      </c>
      <c r="F23">
        <f t="shared" si="4"/>
        <v>84</v>
      </c>
      <c r="G23">
        <f t="shared" si="5"/>
        <v>35.6</v>
      </c>
      <c r="H23" s="154"/>
      <c r="I23">
        <f>BRPL_EOD!AC23+BRPL_EOD!AD23</f>
        <v>13.57</v>
      </c>
      <c r="J23">
        <f>BYPL_EOD!AC23+BYPL_EOD!AD23</f>
        <v>7.43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35.07</v>
      </c>
      <c r="O23" s="154">
        <f t="shared" si="1"/>
        <v>0.53000000000000114</v>
      </c>
      <c r="P23">
        <v>13.775078414599374</v>
      </c>
      <c r="Q23">
        <v>7.5422868548617048</v>
      </c>
      <c r="R23">
        <v>0</v>
      </c>
      <c r="S23">
        <v>2.1012831479897347</v>
      </c>
      <c r="T23">
        <v>12.181351582549187</v>
      </c>
      <c r="U23" s="156">
        <f t="shared" si="2"/>
        <v>35.599999999999994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35.6</v>
      </c>
      <c r="E24">
        <f>GT!N24</f>
        <v>0</v>
      </c>
      <c r="F24">
        <f t="shared" si="4"/>
        <v>84</v>
      </c>
      <c r="G24">
        <f t="shared" si="5"/>
        <v>35.6</v>
      </c>
      <c r="H24" s="154"/>
      <c r="I24">
        <f>BRPL_EOD!AC24+BRPL_EOD!AD24</f>
        <v>13.57</v>
      </c>
      <c r="J24">
        <f>BYPL_EOD!AC24+BYPL_EOD!AD24</f>
        <v>7.43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35.07</v>
      </c>
      <c r="O24" s="154">
        <f t="shared" si="1"/>
        <v>0.53000000000000114</v>
      </c>
      <c r="P24">
        <v>13.775078414599374</v>
      </c>
      <c r="Q24">
        <v>7.5422868548617048</v>
      </c>
      <c r="R24">
        <v>0</v>
      </c>
      <c r="S24">
        <v>2.1012831479897347</v>
      </c>
      <c r="T24">
        <v>12.181351582549187</v>
      </c>
      <c r="U24" s="156">
        <f t="shared" si="2"/>
        <v>35.599999999999994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35.6</v>
      </c>
      <c r="E25">
        <f>GT!N25</f>
        <v>0</v>
      </c>
      <c r="F25">
        <f t="shared" si="4"/>
        <v>84</v>
      </c>
      <c r="G25">
        <f t="shared" si="5"/>
        <v>35.6</v>
      </c>
      <c r="H25" s="154"/>
      <c r="I25">
        <f>BRPL_EOD!AC25+BRPL_EOD!AD25</f>
        <v>13.57</v>
      </c>
      <c r="J25">
        <f>BYPL_EOD!AC25+BYPL_EOD!AD25</f>
        <v>7.43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35.07</v>
      </c>
      <c r="O25" s="154">
        <f t="shared" si="1"/>
        <v>0.53000000000000114</v>
      </c>
      <c r="P25">
        <v>13.775078414599374</v>
      </c>
      <c r="Q25">
        <v>7.5422868548617048</v>
      </c>
      <c r="R25">
        <v>0</v>
      </c>
      <c r="S25">
        <v>2.1012831479897347</v>
      </c>
      <c r="T25">
        <v>12.181351582549187</v>
      </c>
      <c r="U25" s="156">
        <f t="shared" si="2"/>
        <v>35.599999999999994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35.6</v>
      </c>
      <c r="E26">
        <f>GT!N26</f>
        <v>0</v>
      </c>
      <c r="F26">
        <f t="shared" si="4"/>
        <v>84</v>
      </c>
      <c r="G26">
        <f t="shared" si="5"/>
        <v>35.6</v>
      </c>
      <c r="H26" s="154"/>
      <c r="I26">
        <f>BRPL_EOD!AC26+BRPL_EOD!AD26</f>
        <v>13.57</v>
      </c>
      <c r="J26">
        <f>BYPL_EOD!AC26+BYPL_EOD!AD26</f>
        <v>7.43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35.07</v>
      </c>
      <c r="O26" s="154">
        <f t="shared" si="1"/>
        <v>0.53000000000000114</v>
      </c>
      <c r="P26">
        <v>13.775078414599374</v>
      </c>
      <c r="Q26">
        <v>7.5422868548617048</v>
      </c>
      <c r="R26">
        <v>0</v>
      </c>
      <c r="S26">
        <v>2.1012831479897347</v>
      </c>
      <c r="T26">
        <v>12.181351582549187</v>
      </c>
      <c r="U26" s="156">
        <f t="shared" si="2"/>
        <v>35.599999999999994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35.6</v>
      </c>
      <c r="E27">
        <f>GT!N27</f>
        <v>0</v>
      </c>
      <c r="F27">
        <f t="shared" si="4"/>
        <v>84</v>
      </c>
      <c r="G27">
        <f t="shared" si="5"/>
        <v>35.6</v>
      </c>
      <c r="H27" s="154"/>
      <c r="I27">
        <f>BRPL_EOD!AC27+BRPL_EOD!AD27</f>
        <v>13.57</v>
      </c>
      <c r="J27">
        <f>BYPL_EOD!AC27+BYPL_EOD!AD27</f>
        <v>7.43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35.07</v>
      </c>
      <c r="O27" s="154">
        <f t="shared" si="1"/>
        <v>0.53000000000000114</v>
      </c>
      <c r="P27">
        <v>13.775078414599374</v>
      </c>
      <c r="Q27">
        <v>7.5422868548617048</v>
      </c>
      <c r="R27">
        <v>0</v>
      </c>
      <c r="S27">
        <v>2.1012831479897347</v>
      </c>
      <c r="T27">
        <v>12.181351582549187</v>
      </c>
      <c r="U27" s="156">
        <f t="shared" si="2"/>
        <v>35.599999999999994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35.6</v>
      </c>
      <c r="E28">
        <f>GT!N28</f>
        <v>0</v>
      </c>
      <c r="F28">
        <f t="shared" si="4"/>
        <v>84</v>
      </c>
      <c r="G28">
        <f t="shared" si="5"/>
        <v>35.6</v>
      </c>
      <c r="H28" s="154"/>
      <c r="I28">
        <f>BRPL_EOD!AC28+BRPL_EOD!AD28</f>
        <v>13.57</v>
      </c>
      <c r="J28">
        <f>BYPL_EOD!AC28+BYPL_EOD!AD28</f>
        <v>7.43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35.07</v>
      </c>
      <c r="O28" s="154">
        <f t="shared" si="1"/>
        <v>0.53000000000000114</v>
      </c>
      <c r="P28">
        <v>13.775078414599374</v>
      </c>
      <c r="Q28">
        <v>7.5422868548617048</v>
      </c>
      <c r="R28">
        <v>0</v>
      </c>
      <c r="S28">
        <v>2.1012831479897347</v>
      </c>
      <c r="T28">
        <v>12.181351582549187</v>
      </c>
      <c r="U28" s="156">
        <f t="shared" si="2"/>
        <v>35.599999999999994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35.6</v>
      </c>
      <c r="E29">
        <f>GT!N29</f>
        <v>0</v>
      </c>
      <c r="F29">
        <f t="shared" si="4"/>
        <v>84</v>
      </c>
      <c r="G29">
        <f t="shared" si="5"/>
        <v>35.6</v>
      </c>
      <c r="H29" s="154"/>
      <c r="I29">
        <f>BRPL_EOD!AC29+BRPL_EOD!AD29</f>
        <v>13.57</v>
      </c>
      <c r="J29">
        <f>BYPL_EOD!AC29+BYPL_EOD!AD29</f>
        <v>7.43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35.07</v>
      </c>
      <c r="O29" s="154">
        <f t="shared" si="1"/>
        <v>0.53000000000000114</v>
      </c>
      <c r="P29">
        <v>13.775078414599374</v>
      </c>
      <c r="Q29">
        <v>7.5422868548617048</v>
      </c>
      <c r="R29">
        <v>0</v>
      </c>
      <c r="S29">
        <v>2.1012831479897347</v>
      </c>
      <c r="T29">
        <v>12.181351582549187</v>
      </c>
      <c r="U29" s="156">
        <f t="shared" si="2"/>
        <v>35.599999999999994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35.6</v>
      </c>
      <c r="E30">
        <f>GT!N30</f>
        <v>0</v>
      </c>
      <c r="F30">
        <f t="shared" si="4"/>
        <v>84</v>
      </c>
      <c r="G30">
        <f t="shared" si="5"/>
        <v>35.6</v>
      </c>
      <c r="H30" s="154"/>
      <c r="I30">
        <f>BRPL_EOD!AC30+BRPL_EOD!AD30</f>
        <v>13.57</v>
      </c>
      <c r="J30">
        <f>BYPL_EOD!AC30+BYPL_EOD!AD30</f>
        <v>7.43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35.07</v>
      </c>
      <c r="O30" s="154">
        <f t="shared" si="1"/>
        <v>0.53000000000000114</v>
      </c>
      <c r="P30">
        <v>13.775078414599374</v>
      </c>
      <c r="Q30">
        <v>7.5422868548617048</v>
      </c>
      <c r="R30">
        <v>0</v>
      </c>
      <c r="S30">
        <v>2.1012831479897347</v>
      </c>
      <c r="T30">
        <v>12.181351582549187</v>
      </c>
      <c r="U30" s="156">
        <f t="shared" si="2"/>
        <v>35.599999999999994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34.6</v>
      </c>
      <c r="E31">
        <f>GT!N31</f>
        <v>0</v>
      </c>
      <c r="F31">
        <f t="shared" si="4"/>
        <v>84</v>
      </c>
      <c r="G31">
        <f t="shared" si="5"/>
        <v>34.6</v>
      </c>
      <c r="H31" s="154"/>
      <c r="I31">
        <f>BRPL_EOD!AC31+BRPL_EOD!AD31</f>
        <v>13</v>
      </c>
      <c r="J31">
        <f>BYPL_EOD!AC31+BYPL_EOD!AD31</f>
        <v>7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34.07</v>
      </c>
      <c r="O31" s="154">
        <f t="shared" si="1"/>
        <v>0.53000000000000114</v>
      </c>
      <c r="P31">
        <v>13.202230701496919</v>
      </c>
      <c r="Q31">
        <v>7.1088934546521871</v>
      </c>
      <c r="R31">
        <v>0</v>
      </c>
      <c r="S31">
        <v>2.1022013501614323</v>
      </c>
      <c r="T31">
        <v>12.186674493689463</v>
      </c>
      <c r="U31" s="156">
        <f t="shared" si="2"/>
        <v>34.6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34.6</v>
      </c>
      <c r="E32">
        <f>GT!N32</f>
        <v>0</v>
      </c>
      <c r="F32">
        <f t="shared" si="4"/>
        <v>84</v>
      </c>
      <c r="G32">
        <f t="shared" si="5"/>
        <v>34.6</v>
      </c>
      <c r="H32" s="154"/>
      <c r="I32">
        <f>BRPL_EOD!AC32+BRPL_EOD!AD32</f>
        <v>13</v>
      </c>
      <c r="J32">
        <f>BYPL_EOD!AC32+BYPL_EOD!AD32</f>
        <v>7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34.07</v>
      </c>
      <c r="O32" s="154">
        <f t="shared" si="1"/>
        <v>0.53000000000000114</v>
      </c>
      <c r="P32">
        <v>13.202230701496919</v>
      </c>
      <c r="Q32">
        <v>7.1088934546521871</v>
      </c>
      <c r="R32">
        <v>0</v>
      </c>
      <c r="S32">
        <v>2.1022013501614323</v>
      </c>
      <c r="T32">
        <v>12.186674493689463</v>
      </c>
      <c r="U32" s="156">
        <f t="shared" si="2"/>
        <v>34.6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34.6</v>
      </c>
      <c r="E33">
        <f>GT!N33</f>
        <v>0</v>
      </c>
      <c r="F33">
        <f t="shared" si="4"/>
        <v>84</v>
      </c>
      <c r="G33">
        <f t="shared" si="5"/>
        <v>34.6</v>
      </c>
      <c r="H33" s="154"/>
      <c r="I33">
        <f>BRPL_EOD!AC33+BRPL_EOD!AD33</f>
        <v>13</v>
      </c>
      <c r="J33">
        <f>BYPL_EOD!AC33+BYPL_EOD!AD33</f>
        <v>7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34.07</v>
      </c>
      <c r="O33" s="154">
        <f t="shared" si="1"/>
        <v>0.53000000000000114</v>
      </c>
      <c r="P33">
        <v>13.202230701496919</v>
      </c>
      <c r="Q33">
        <v>7.1088934546521871</v>
      </c>
      <c r="R33">
        <v>0</v>
      </c>
      <c r="S33">
        <v>2.1022013501614323</v>
      </c>
      <c r="T33">
        <v>12.186674493689463</v>
      </c>
      <c r="U33" s="156">
        <f t="shared" si="2"/>
        <v>34.6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34.6</v>
      </c>
      <c r="E34">
        <f>GT!N34</f>
        <v>0</v>
      </c>
      <c r="F34">
        <f t="shared" si="4"/>
        <v>84</v>
      </c>
      <c r="G34">
        <f t="shared" si="5"/>
        <v>34.6</v>
      </c>
      <c r="H34" s="154"/>
      <c r="I34">
        <f>BRPL_EOD!AC34+BRPL_EOD!AD34</f>
        <v>13</v>
      </c>
      <c r="J34">
        <f>BYPL_EOD!AC34+BYPL_EOD!AD34</f>
        <v>7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34.07</v>
      </c>
      <c r="O34" s="154">
        <f t="shared" si="1"/>
        <v>0.53000000000000114</v>
      </c>
      <c r="P34">
        <v>13.202230701496919</v>
      </c>
      <c r="Q34">
        <v>7.1088934546521871</v>
      </c>
      <c r="R34">
        <v>0</v>
      </c>
      <c r="S34">
        <v>2.1022013501614323</v>
      </c>
      <c r="T34">
        <v>12.186674493689463</v>
      </c>
      <c r="U34" s="156">
        <f t="shared" si="2"/>
        <v>34.6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84</v>
      </c>
      <c r="G35">
        <f t="shared" si="5"/>
        <v>34.6</v>
      </c>
      <c r="H35" s="154"/>
      <c r="I35">
        <f>BRPL_EOD!AC35+BRPL_EOD!AD35</f>
        <v>13</v>
      </c>
      <c r="J35">
        <f>BYPL_EOD!AC35+BYPL_EOD!AD35</f>
        <v>7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34.07</v>
      </c>
      <c r="O35" s="154">
        <f t="shared" si="1"/>
        <v>0.53000000000000114</v>
      </c>
      <c r="P35">
        <v>13.202230701496919</v>
      </c>
      <c r="Q35">
        <v>7.1088934546521871</v>
      </c>
      <c r="R35">
        <v>0</v>
      </c>
      <c r="S35">
        <v>2.1022013501614323</v>
      </c>
      <c r="T35">
        <v>12.186674493689463</v>
      </c>
      <c r="U35" s="156">
        <f t="shared" si="2"/>
        <v>34.6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84</v>
      </c>
      <c r="G36">
        <f t="shared" si="5"/>
        <v>34.6</v>
      </c>
      <c r="H36" s="154"/>
      <c r="I36">
        <f>BRPL_EOD!AC36+BRPL_EOD!AD36</f>
        <v>13</v>
      </c>
      <c r="J36">
        <f>BYPL_EOD!AC36+BYPL_EOD!AD36</f>
        <v>7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34.07</v>
      </c>
      <c r="O36" s="154">
        <f t="shared" si="1"/>
        <v>0.53000000000000114</v>
      </c>
      <c r="P36">
        <v>13.202230701496919</v>
      </c>
      <c r="Q36">
        <v>7.1088934546521871</v>
      </c>
      <c r="R36">
        <v>0</v>
      </c>
      <c r="S36">
        <v>2.1022013501614323</v>
      </c>
      <c r="T36">
        <v>12.186674493689463</v>
      </c>
      <c r="U36" s="156">
        <f t="shared" si="2"/>
        <v>34.6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84</v>
      </c>
      <c r="G37">
        <f t="shared" si="5"/>
        <v>34.6</v>
      </c>
      <c r="H37" s="154"/>
      <c r="I37">
        <f>BRPL_EOD!AC37+BRPL_EOD!AD37</f>
        <v>9.66</v>
      </c>
      <c r="J37">
        <f>BYPL_EOD!AC37+BYPL_EOD!AD37</f>
        <v>14.19</v>
      </c>
      <c r="K37">
        <f>MES_EOD!AC37+MES_EOD!AD37</f>
        <v>0</v>
      </c>
      <c r="L37">
        <f>NDMC_EOD!AC37+NDMC_EOD!AD37</f>
        <v>1.54</v>
      </c>
      <c r="M37">
        <f>TPDDL_EOD!AC37+TPDDL_EOD!AD37</f>
        <v>8.92</v>
      </c>
      <c r="N37">
        <f t="shared" si="0"/>
        <v>34.31</v>
      </c>
      <c r="O37" s="154">
        <f t="shared" si="1"/>
        <v>0.28999999999999915</v>
      </c>
      <c r="P37">
        <v>9.741649664820752</v>
      </c>
      <c r="Q37">
        <v>14.309938793354707</v>
      </c>
      <c r="R37">
        <v>0</v>
      </c>
      <c r="S37">
        <v>1.5530166132322938</v>
      </c>
      <c r="T37">
        <v>8.9953949285922477</v>
      </c>
      <c r="U37" s="156">
        <f t="shared" si="2"/>
        <v>34.6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84</v>
      </c>
      <c r="G38">
        <f t="shared" si="5"/>
        <v>34.6</v>
      </c>
      <c r="H38" s="154"/>
      <c r="I38">
        <f>BRPL_EOD!AC38+BRPL_EOD!AD38</f>
        <v>13</v>
      </c>
      <c r="J38">
        <f>BYPL_EOD!AC38+BYPL_EOD!AD38</f>
        <v>7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34.07</v>
      </c>
      <c r="O38" s="154">
        <f t="shared" si="1"/>
        <v>0.53000000000000114</v>
      </c>
      <c r="P38">
        <v>13.202230701496919</v>
      </c>
      <c r="Q38">
        <v>7.1088934546521871</v>
      </c>
      <c r="R38">
        <v>0</v>
      </c>
      <c r="S38">
        <v>2.1022013501614323</v>
      </c>
      <c r="T38">
        <v>12.186674493689463</v>
      </c>
      <c r="U38" s="156">
        <f t="shared" si="2"/>
        <v>34.6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34.6</v>
      </c>
      <c r="E39">
        <f>GT!N39</f>
        <v>0</v>
      </c>
      <c r="F39">
        <f t="shared" si="4"/>
        <v>84</v>
      </c>
      <c r="G39">
        <f t="shared" si="5"/>
        <v>34.6</v>
      </c>
      <c r="H39" s="154"/>
      <c r="I39">
        <f>BRPL_EOD!AC39+BRPL_EOD!AD39</f>
        <v>13</v>
      </c>
      <c r="J39">
        <f>BYPL_EOD!AC39+BYPL_EOD!AD39</f>
        <v>7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34.07</v>
      </c>
      <c r="O39" s="154">
        <f t="shared" si="1"/>
        <v>0.53000000000000114</v>
      </c>
      <c r="P39">
        <v>13.202230701496919</v>
      </c>
      <c r="Q39">
        <v>7.1088934546521871</v>
      </c>
      <c r="R39">
        <v>0</v>
      </c>
      <c r="S39">
        <v>2.1022013501614323</v>
      </c>
      <c r="T39">
        <v>12.186674493689463</v>
      </c>
      <c r="U39" s="156">
        <f t="shared" si="2"/>
        <v>34.6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34.6</v>
      </c>
      <c r="E40">
        <f>GT!N40</f>
        <v>0</v>
      </c>
      <c r="F40">
        <f t="shared" si="4"/>
        <v>84</v>
      </c>
      <c r="G40">
        <f t="shared" si="5"/>
        <v>34.6</v>
      </c>
      <c r="H40" s="154"/>
      <c r="I40">
        <f>BRPL_EOD!AC40+BRPL_EOD!AD40</f>
        <v>13</v>
      </c>
      <c r="J40">
        <f>BYPL_EOD!AC40+BYPL_EOD!AD40</f>
        <v>7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34.07</v>
      </c>
      <c r="O40" s="154">
        <f t="shared" si="1"/>
        <v>0.53000000000000114</v>
      </c>
      <c r="P40">
        <v>13.202230701496919</v>
      </c>
      <c r="Q40">
        <v>7.1088934546521871</v>
      </c>
      <c r="R40">
        <v>0</v>
      </c>
      <c r="S40">
        <v>2.1022013501614323</v>
      </c>
      <c r="T40">
        <v>12.186674493689463</v>
      </c>
      <c r="U40" s="156">
        <f t="shared" si="2"/>
        <v>34.6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33.6</v>
      </c>
      <c r="E41">
        <f>GT!N41</f>
        <v>0</v>
      </c>
      <c r="F41">
        <f t="shared" si="4"/>
        <v>84</v>
      </c>
      <c r="G41">
        <f t="shared" si="5"/>
        <v>33.6</v>
      </c>
      <c r="H41" s="154"/>
      <c r="I41">
        <f>BRPL_EOD!AC41+BRPL_EOD!AD41</f>
        <v>12.63</v>
      </c>
      <c r="J41">
        <f>BYPL_EOD!AC41+BYPL_EOD!AD41</f>
        <v>6.8</v>
      </c>
      <c r="K41">
        <f>MES_EOD!AC41+MES_EOD!AD41</f>
        <v>0</v>
      </c>
      <c r="L41">
        <f>NDMC_EOD!AC41+NDMC_EOD!AD41</f>
        <v>2.0099999999999998</v>
      </c>
      <c r="M41">
        <f>TPDDL_EOD!AC41+TPDDL_EOD!AD41</f>
        <v>11.66</v>
      </c>
      <c r="N41">
        <f t="shared" si="0"/>
        <v>33.099999999999994</v>
      </c>
      <c r="O41" s="154">
        <f t="shared" si="1"/>
        <v>0.50000000000000711</v>
      </c>
      <c r="P41">
        <v>12.82078549848943</v>
      </c>
      <c r="Q41">
        <v>6.9027190332326294</v>
      </c>
      <c r="R41">
        <v>0</v>
      </c>
      <c r="S41">
        <v>2.0403625377643508</v>
      </c>
      <c r="T41">
        <v>11.836132930513598</v>
      </c>
      <c r="U41" s="156">
        <f t="shared" si="2"/>
        <v>33.600000000000009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33.6</v>
      </c>
      <c r="E42">
        <f>GT!N42</f>
        <v>0</v>
      </c>
      <c r="F42">
        <f t="shared" si="4"/>
        <v>84</v>
      </c>
      <c r="G42">
        <f t="shared" si="5"/>
        <v>33.6</v>
      </c>
      <c r="H42" s="154"/>
      <c r="I42">
        <f>BRPL_EOD!AC42+BRPL_EOD!AD42</f>
        <v>12.63</v>
      </c>
      <c r="J42">
        <f>BYPL_EOD!AC42+BYPL_EOD!AD42</f>
        <v>6.8</v>
      </c>
      <c r="K42">
        <f>MES_EOD!AC42+MES_EOD!AD42</f>
        <v>0</v>
      </c>
      <c r="L42">
        <f>NDMC_EOD!AC42+NDMC_EOD!AD42</f>
        <v>2.0099999999999998</v>
      </c>
      <c r="M42">
        <f>TPDDL_EOD!AC42+TPDDL_EOD!AD42</f>
        <v>11.66</v>
      </c>
      <c r="N42">
        <f t="shared" si="0"/>
        <v>33.099999999999994</v>
      </c>
      <c r="O42" s="154">
        <f t="shared" si="1"/>
        <v>0.50000000000000711</v>
      </c>
      <c r="P42">
        <v>12.82078549848943</v>
      </c>
      <c r="Q42">
        <v>6.9027190332326294</v>
      </c>
      <c r="R42">
        <v>0</v>
      </c>
      <c r="S42">
        <v>2.0403625377643508</v>
      </c>
      <c r="T42">
        <v>11.836132930513598</v>
      </c>
      <c r="U42" s="156">
        <f t="shared" si="2"/>
        <v>33.600000000000009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33.6</v>
      </c>
      <c r="E43">
        <f>GT!N43</f>
        <v>0</v>
      </c>
      <c r="F43">
        <f t="shared" si="4"/>
        <v>84</v>
      </c>
      <c r="G43">
        <f t="shared" si="5"/>
        <v>33.6</v>
      </c>
      <c r="H43" s="154"/>
      <c r="I43">
        <f>BRPL_EOD!AC43+BRPL_EOD!AD43</f>
        <v>12.63</v>
      </c>
      <c r="J43">
        <f>BYPL_EOD!AC43+BYPL_EOD!AD43</f>
        <v>6.8</v>
      </c>
      <c r="K43">
        <f>MES_EOD!AC43+MES_EOD!AD43</f>
        <v>0</v>
      </c>
      <c r="L43">
        <f>NDMC_EOD!AC43+NDMC_EOD!AD43</f>
        <v>2.0099999999999998</v>
      </c>
      <c r="M43">
        <f>TPDDL_EOD!AC43+TPDDL_EOD!AD43</f>
        <v>11.66</v>
      </c>
      <c r="N43">
        <f t="shared" si="0"/>
        <v>33.099999999999994</v>
      </c>
      <c r="O43" s="154">
        <f t="shared" si="1"/>
        <v>0.50000000000000711</v>
      </c>
      <c r="P43">
        <v>12.82078549848943</v>
      </c>
      <c r="Q43">
        <v>6.9027190332326294</v>
      </c>
      <c r="R43">
        <v>0</v>
      </c>
      <c r="S43">
        <v>2.0403625377643508</v>
      </c>
      <c r="T43">
        <v>11.836132930513598</v>
      </c>
      <c r="U43" s="156">
        <f t="shared" si="2"/>
        <v>33.600000000000009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33.6</v>
      </c>
      <c r="E44">
        <f>GT!N44</f>
        <v>0</v>
      </c>
      <c r="F44">
        <f t="shared" si="4"/>
        <v>84</v>
      </c>
      <c r="G44">
        <f t="shared" si="5"/>
        <v>33.6</v>
      </c>
      <c r="H44" s="154"/>
      <c r="I44">
        <f>BRPL_EOD!AC44+BRPL_EOD!AD44</f>
        <v>12.63</v>
      </c>
      <c r="J44">
        <f>BYPL_EOD!AC44+BYPL_EOD!AD44</f>
        <v>6.8</v>
      </c>
      <c r="K44">
        <f>MES_EOD!AC44+MES_EOD!AD44</f>
        <v>0</v>
      </c>
      <c r="L44">
        <f>NDMC_EOD!AC44+NDMC_EOD!AD44</f>
        <v>2.0099999999999998</v>
      </c>
      <c r="M44">
        <f>TPDDL_EOD!AC44+TPDDL_EOD!AD44</f>
        <v>11.66</v>
      </c>
      <c r="N44">
        <f t="shared" si="0"/>
        <v>33.099999999999994</v>
      </c>
      <c r="O44" s="154">
        <f t="shared" si="1"/>
        <v>0.50000000000000711</v>
      </c>
      <c r="P44">
        <v>12.82078549848943</v>
      </c>
      <c r="Q44">
        <v>6.9027190332326294</v>
      </c>
      <c r="R44">
        <v>0</v>
      </c>
      <c r="S44">
        <v>2.0403625377643508</v>
      </c>
      <c r="T44">
        <v>11.836132930513598</v>
      </c>
      <c r="U44" s="156">
        <f t="shared" si="2"/>
        <v>33.600000000000009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33.6</v>
      </c>
      <c r="E45">
        <f>GT!N45</f>
        <v>0</v>
      </c>
      <c r="F45">
        <f t="shared" si="4"/>
        <v>84</v>
      </c>
      <c r="G45">
        <f t="shared" si="5"/>
        <v>33.6</v>
      </c>
      <c r="H45" s="154"/>
      <c r="I45">
        <f>BRPL_EOD!AC45+BRPL_EOD!AD45</f>
        <v>12.63</v>
      </c>
      <c r="J45">
        <f>BYPL_EOD!AC45+BYPL_EOD!AD45</f>
        <v>6.8</v>
      </c>
      <c r="K45">
        <f>MES_EOD!AC45+MES_EOD!AD45</f>
        <v>0</v>
      </c>
      <c r="L45">
        <f>NDMC_EOD!AC45+NDMC_EOD!AD45</f>
        <v>2.0099999999999998</v>
      </c>
      <c r="M45">
        <f>TPDDL_EOD!AC45+TPDDL_EOD!AD45</f>
        <v>11.66</v>
      </c>
      <c r="N45">
        <f t="shared" si="0"/>
        <v>33.099999999999994</v>
      </c>
      <c r="O45" s="154">
        <f t="shared" si="1"/>
        <v>0.50000000000000711</v>
      </c>
      <c r="P45">
        <v>12.82078549848943</v>
      </c>
      <c r="Q45">
        <v>6.9027190332326294</v>
      </c>
      <c r="R45">
        <v>0</v>
      </c>
      <c r="S45">
        <v>2.0403625377643508</v>
      </c>
      <c r="T45">
        <v>11.836132930513598</v>
      </c>
      <c r="U45" s="156">
        <f t="shared" si="2"/>
        <v>33.600000000000009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33.6</v>
      </c>
      <c r="E46">
        <f>GT!N46</f>
        <v>0</v>
      </c>
      <c r="F46">
        <f t="shared" si="4"/>
        <v>84</v>
      </c>
      <c r="G46">
        <f t="shared" si="5"/>
        <v>33.6</v>
      </c>
      <c r="H46" s="154"/>
      <c r="I46">
        <f>BRPL_EOD!AC46+BRPL_EOD!AD46</f>
        <v>12.63</v>
      </c>
      <c r="J46">
        <f>BYPL_EOD!AC46+BYPL_EOD!AD46</f>
        <v>6.8</v>
      </c>
      <c r="K46">
        <f>MES_EOD!AC46+MES_EOD!AD46</f>
        <v>0</v>
      </c>
      <c r="L46">
        <f>NDMC_EOD!AC46+NDMC_EOD!AD46</f>
        <v>2.0099999999999998</v>
      </c>
      <c r="M46">
        <f>TPDDL_EOD!AC46+TPDDL_EOD!AD46</f>
        <v>11.66</v>
      </c>
      <c r="N46">
        <f t="shared" si="0"/>
        <v>33.099999999999994</v>
      </c>
      <c r="O46" s="154">
        <f t="shared" si="1"/>
        <v>0.50000000000000711</v>
      </c>
      <c r="P46">
        <v>12.82078549848943</v>
      </c>
      <c r="Q46">
        <v>6.9027190332326294</v>
      </c>
      <c r="R46">
        <v>0</v>
      </c>
      <c r="S46">
        <v>2.0403625377643508</v>
      </c>
      <c r="T46">
        <v>11.836132930513598</v>
      </c>
      <c r="U46" s="156">
        <f t="shared" si="2"/>
        <v>33.600000000000009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33.6</v>
      </c>
      <c r="E47">
        <f>GT!N47</f>
        <v>0</v>
      </c>
      <c r="F47">
        <f t="shared" si="4"/>
        <v>84</v>
      </c>
      <c r="G47">
        <f t="shared" si="5"/>
        <v>33.6</v>
      </c>
      <c r="H47" s="154"/>
      <c r="I47">
        <f>BRPL_EOD!AC47+BRPL_EOD!AD47</f>
        <v>12.63</v>
      </c>
      <c r="J47">
        <f>BYPL_EOD!AC47+BYPL_EOD!AD47</f>
        <v>6.8</v>
      </c>
      <c r="K47">
        <f>MES_EOD!AC47+MES_EOD!AD47</f>
        <v>0</v>
      </c>
      <c r="L47">
        <f>NDMC_EOD!AC47+NDMC_EOD!AD47</f>
        <v>2.0099999999999998</v>
      </c>
      <c r="M47">
        <f>TPDDL_EOD!AC47+TPDDL_EOD!AD47</f>
        <v>11.66</v>
      </c>
      <c r="N47">
        <f t="shared" si="0"/>
        <v>33.099999999999994</v>
      </c>
      <c r="O47" s="154">
        <f t="shared" si="1"/>
        <v>0.50000000000000711</v>
      </c>
      <c r="P47">
        <v>12.82078549848943</v>
      </c>
      <c r="Q47">
        <v>6.9027190332326294</v>
      </c>
      <c r="R47">
        <v>0</v>
      </c>
      <c r="S47">
        <v>2.0403625377643508</v>
      </c>
      <c r="T47">
        <v>11.836132930513598</v>
      </c>
      <c r="U47" s="156">
        <f t="shared" si="2"/>
        <v>33.600000000000009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33.6</v>
      </c>
      <c r="E48">
        <f>GT!N48</f>
        <v>0</v>
      </c>
      <c r="F48">
        <f t="shared" si="4"/>
        <v>84</v>
      </c>
      <c r="G48">
        <f t="shared" si="5"/>
        <v>33.6</v>
      </c>
      <c r="H48" s="154"/>
      <c r="I48">
        <f>BRPL_EOD!AC48+BRPL_EOD!AD48</f>
        <v>12.63</v>
      </c>
      <c r="J48">
        <f>BYPL_EOD!AC48+BYPL_EOD!AD48</f>
        <v>6.8</v>
      </c>
      <c r="K48">
        <f>MES_EOD!AC48+MES_EOD!AD48</f>
        <v>0</v>
      </c>
      <c r="L48">
        <f>NDMC_EOD!AC48+NDMC_EOD!AD48</f>
        <v>2.0099999999999998</v>
      </c>
      <c r="M48">
        <f>TPDDL_EOD!AC48+TPDDL_EOD!AD48</f>
        <v>11.66</v>
      </c>
      <c r="N48">
        <f t="shared" si="0"/>
        <v>33.099999999999994</v>
      </c>
      <c r="O48" s="154">
        <f t="shared" si="1"/>
        <v>0.50000000000000711</v>
      </c>
      <c r="P48">
        <v>12.82078549848943</v>
      </c>
      <c r="Q48">
        <v>6.9027190332326294</v>
      </c>
      <c r="R48">
        <v>0</v>
      </c>
      <c r="S48">
        <v>2.0403625377643508</v>
      </c>
      <c r="T48">
        <v>11.836132930513598</v>
      </c>
      <c r="U48" s="156">
        <f t="shared" si="2"/>
        <v>33.600000000000009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33.6</v>
      </c>
      <c r="E49">
        <f>GT!N49</f>
        <v>0</v>
      </c>
      <c r="F49">
        <f t="shared" si="4"/>
        <v>84</v>
      </c>
      <c r="G49">
        <f t="shared" si="5"/>
        <v>33.6</v>
      </c>
      <c r="H49" s="154"/>
      <c r="I49">
        <f>BRPL_EOD!AC49+BRPL_EOD!AD49</f>
        <v>12.63</v>
      </c>
      <c r="J49">
        <f>BYPL_EOD!AC49+BYPL_EOD!AD49</f>
        <v>6.8</v>
      </c>
      <c r="K49">
        <f>MES_EOD!AC49+MES_EOD!AD49</f>
        <v>0</v>
      </c>
      <c r="L49">
        <f>NDMC_EOD!AC49+NDMC_EOD!AD49</f>
        <v>2.0099999999999998</v>
      </c>
      <c r="M49">
        <f>TPDDL_EOD!AC49+TPDDL_EOD!AD49</f>
        <v>11.66</v>
      </c>
      <c r="N49">
        <f t="shared" si="0"/>
        <v>33.099999999999994</v>
      </c>
      <c r="O49" s="154">
        <f t="shared" si="1"/>
        <v>0.50000000000000711</v>
      </c>
      <c r="P49">
        <v>12.82078549848943</v>
      </c>
      <c r="Q49">
        <v>6.9027190332326294</v>
      </c>
      <c r="R49">
        <v>0</v>
      </c>
      <c r="S49">
        <v>2.0403625377643508</v>
      </c>
      <c r="T49">
        <v>11.836132930513598</v>
      </c>
      <c r="U49" s="156">
        <f t="shared" si="2"/>
        <v>33.600000000000009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33.6</v>
      </c>
      <c r="E50">
        <f>GT!N50</f>
        <v>0</v>
      </c>
      <c r="F50">
        <f t="shared" si="4"/>
        <v>84</v>
      </c>
      <c r="G50">
        <f t="shared" si="5"/>
        <v>33.6</v>
      </c>
      <c r="H50" s="154"/>
      <c r="I50">
        <f>BRPL_EOD!AC50+BRPL_EOD!AD50</f>
        <v>12.63</v>
      </c>
      <c r="J50">
        <f>BYPL_EOD!AC50+BYPL_EOD!AD50</f>
        <v>6.8</v>
      </c>
      <c r="K50">
        <f>MES_EOD!AC50+MES_EOD!AD50</f>
        <v>0</v>
      </c>
      <c r="L50">
        <f>NDMC_EOD!AC50+NDMC_EOD!AD50</f>
        <v>2.0099999999999998</v>
      </c>
      <c r="M50">
        <f>TPDDL_EOD!AC50+TPDDL_EOD!AD50</f>
        <v>11.66</v>
      </c>
      <c r="N50">
        <f t="shared" si="0"/>
        <v>33.099999999999994</v>
      </c>
      <c r="O50" s="154">
        <f t="shared" si="1"/>
        <v>0.50000000000000711</v>
      </c>
      <c r="P50">
        <v>12.82078549848943</v>
      </c>
      <c r="Q50">
        <v>6.9027190332326294</v>
      </c>
      <c r="R50">
        <v>0</v>
      </c>
      <c r="S50">
        <v>2.0403625377643508</v>
      </c>
      <c r="T50">
        <v>11.836132930513598</v>
      </c>
      <c r="U50" s="156">
        <f t="shared" si="2"/>
        <v>33.600000000000009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32.6</v>
      </c>
      <c r="E51">
        <f>GT!N51</f>
        <v>0</v>
      </c>
      <c r="F51">
        <f t="shared" si="4"/>
        <v>84</v>
      </c>
      <c r="G51">
        <f t="shared" si="5"/>
        <v>32.6</v>
      </c>
      <c r="H51" s="154"/>
      <c r="I51">
        <f>BRPL_EOD!AC51+BRPL_EOD!AD51</f>
        <v>12.26</v>
      </c>
      <c r="J51">
        <f>BYPL_EOD!AC51+BYPL_EOD!AD51</f>
        <v>6.6</v>
      </c>
      <c r="K51">
        <f>MES_EOD!AC51+MES_EOD!AD51</f>
        <v>0</v>
      </c>
      <c r="L51">
        <f>NDMC_EOD!AC51+NDMC_EOD!AD51</f>
        <v>1.95</v>
      </c>
      <c r="M51">
        <f>TPDDL_EOD!AC51+TPDDL_EOD!AD51</f>
        <v>11.31</v>
      </c>
      <c r="N51">
        <f t="shared" si="0"/>
        <v>32.119999999999997</v>
      </c>
      <c r="O51" s="154">
        <f t="shared" si="1"/>
        <v>0.48000000000000398</v>
      </c>
      <c r="P51">
        <v>12.44321295143213</v>
      </c>
      <c r="Q51">
        <v>6.6986301369863019</v>
      </c>
      <c r="R51">
        <v>0</v>
      </c>
      <c r="S51">
        <v>1.9791407222914075</v>
      </c>
      <c r="T51">
        <v>11.479016189290164</v>
      </c>
      <c r="U51" s="156">
        <f t="shared" si="2"/>
        <v>32.600000000000009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32.6</v>
      </c>
      <c r="E52">
        <f>GT!N52</f>
        <v>0</v>
      </c>
      <c r="F52">
        <f t="shared" si="4"/>
        <v>84</v>
      </c>
      <c r="G52">
        <f t="shared" si="5"/>
        <v>32.6</v>
      </c>
      <c r="H52" s="154"/>
      <c r="I52">
        <f>BRPL_EOD!AC52+BRPL_EOD!AD52</f>
        <v>12.26</v>
      </c>
      <c r="J52">
        <f>BYPL_EOD!AC52+BYPL_EOD!AD52</f>
        <v>6.6</v>
      </c>
      <c r="K52">
        <f>MES_EOD!AC52+MES_EOD!AD52</f>
        <v>0</v>
      </c>
      <c r="L52">
        <f>NDMC_EOD!AC52+NDMC_EOD!AD52</f>
        <v>1.95</v>
      </c>
      <c r="M52">
        <f>TPDDL_EOD!AC52+TPDDL_EOD!AD52</f>
        <v>11.31</v>
      </c>
      <c r="N52">
        <f t="shared" si="0"/>
        <v>32.119999999999997</v>
      </c>
      <c r="O52" s="154">
        <f t="shared" si="1"/>
        <v>0.48000000000000398</v>
      </c>
      <c r="P52">
        <v>12.44321295143213</v>
      </c>
      <c r="Q52">
        <v>6.6986301369863019</v>
      </c>
      <c r="R52">
        <v>0</v>
      </c>
      <c r="S52">
        <v>1.9791407222914075</v>
      </c>
      <c r="T52">
        <v>11.479016189290164</v>
      </c>
      <c r="U52" s="156">
        <f t="shared" si="2"/>
        <v>32.600000000000009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32.6</v>
      </c>
      <c r="E53">
        <f>GT!N53</f>
        <v>0</v>
      </c>
      <c r="F53">
        <f t="shared" si="4"/>
        <v>84</v>
      </c>
      <c r="G53">
        <f t="shared" si="5"/>
        <v>32.6</v>
      </c>
      <c r="H53" s="154"/>
      <c r="I53">
        <f>BRPL_EOD!AC53+BRPL_EOD!AD53</f>
        <v>12.26</v>
      </c>
      <c r="J53">
        <f>BYPL_EOD!AC53+BYPL_EOD!AD53</f>
        <v>6.6</v>
      </c>
      <c r="K53">
        <f>MES_EOD!AC53+MES_EOD!AD53</f>
        <v>0</v>
      </c>
      <c r="L53">
        <f>NDMC_EOD!AC53+NDMC_EOD!AD53</f>
        <v>1.95</v>
      </c>
      <c r="M53">
        <f>TPDDL_EOD!AC53+TPDDL_EOD!AD53</f>
        <v>11.31</v>
      </c>
      <c r="N53">
        <f t="shared" si="0"/>
        <v>32.119999999999997</v>
      </c>
      <c r="O53" s="154">
        <f t="shared" si="1"/>
        <v>0.48000000000000398</v>
      </c>
      <c r="P53">
        <v>12.44321295143213</v>
      </c>
      <c r="Q53">
        <v>6.6986301369863019</v>
      </c>
      <c r="R53">
        <v>0</v>
      </c>
      <c r="S53">
        <v>1.9791407222914075</v>
      </c>
      <c r="T53">
        <v>11.479016189290164</v>
      </c>
      <c r="U53" s="156">
        <f t="shared" si="2"/>
        <v>32.600000000000009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32.6</v>
      </c>
      <c r="E54">
        <f>GT!N54</f>
        <v>0</v>
      </c>
      <c r="F54">
        <f t="shared" si="4"/>
        <v>84</v>
      </c>
      <c r="G54">
        <f t="shared" si="5"/>
        <v>32.6</v>
      </c>
      <c r="H54" s="154"/>
      <c r="I54">
        <f>BRPL_EOD!AC54+BRPL_EOD!AD54</f>
        <v>12.26</v>
      </c>
      <c r="J54">
        <f>BYPL_EOD!AC54+BYPL_EOD!AD54</f>
        <v>6.6</v>
      </c>
      <c r="K54">
        <f>MES_EOD!AC54+MES_EOD!AD54</f>
        <v>0</v>
      </c>
      <c r="L54">
        <f>NDMC_EOD!AC54+NDMC_EOD!AD54</f>
        <v>1.95</v>
      </c>
      <c r="M54">
        <f>TPDDL_EOD!AC54+TPDDL_EOD!AD54</f>
        <v>11.31</v>
      </c>
      <c r="N54">
        <f t="shared" si="0"/>
        <v>32.119999999999997</v>
      </c>
      <c r="O54" s="154">
        <f t="shared" si="1"/>
        <v>0.48000000000000398</v>
      </c>
      <c r="P54">
        <v>12.44321295143213</v>
      </c>
      <c r="Q54">
        <v>6.6986301369863019</v>
      </c>
      <c r="R54">
        <v>0</v>
      </c>
      <c r="S54">
        <v>1.9791407222914075</v>
      </c>
      <c r="T54">
        <v>11.479016189290164</v>
      </c>
      <c r="U54" s="156">
        <f t="shared" si="2"/>
        <v>32.600000000000009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32.6</v>
      </c>
      <c r="E55">
        <f>GT!N55</f>
        <v>0</v>
      </c>
      <c r="F55">
        <f t="shared" si="4"/>
        <v>84</v>
      </c>
      <c r="G55">
        <f t="shared" si="5"/>
        <v>32.6</v>
      </c>
      <c r="H55" s="154"/>
      <c r="I55">
        <f>BRPL_EOD!AC55+BRPL_EOD!AD55</f>
        <v>12.26</v>
      </c>
      <c r="J55">
        <f>BYPL_EOD!AC55+BYPL_EOD!AD55</f>
        <v>6.6</v>
      </c>
      <c r="K55">
        <f>MES_EOD!AC55+MES_EOD!AD55</f>
        <v>0</v>
      </c>
      <c r="L55">
        <f>NDMC_EOD!AC55+NDMC_EOD!AD55</f>
        <v>1.95</v>
      </c>
      <c r="M55">
        <f>TPDDL_EOD!AC55+TPDDL_EOD!AD55</f>
        <v>11.31</v>
      </c>
      <c r="N55">
        <f t="shared" si="0"/>
        <v>32.119999999999997</v>
      </c>
      <c r="O55" s="154">
        <f t="shared" si="1"/>
        <v>0.48000000000000398</v>
      </c>
      <c r="P55">
        <v>12.44321295143213</v>
      </c>
      <c r="Q55">
        <v>6.6986301369863019</v>
      </c>
      <c r="R55">
        <v>0</v>
      </c>
      <c r="S55">
        <v>1.9791407222914075</v>
      </c>
      <c r="T55">
        <v>11.479016189290164</v>
      </c>
      <c r="U55" s="156">
        <f t="shared" si="2"/>
        <v>32.600000000000009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32.6</v>
      </c>
      <c r="E56">
        <f>GT!N56</f>
        <v>0</v>
      </c>
      <c r="F56">
        <f t="shared" si="4"/>
        <v>84</v>
      </c>
      <c r="G56">
        <f t="shared" si="5"/>
        <v>32.6</v>
      </c>
      <c r="H56" s="154"/>
      <c r="I56">
        <f>BRPL_EOD!AC56+BRPL_EOD!AD56</f>
        <v>12.26</v>
      </c>
      <c r="J56">
        <f>BYPL_EOD!AC56+BYPL_EOD!AD56</f>
        <v>6.6</v>
      </c>
      <c r="K56">
        <f>MES_EOD!AC56+MES_EOD!AD56</f>
        <v>0</v>
      </c>
      <c r="L56">
        <f>NDMC_EOD!AC56+NDMC_EOD!AD56</f>
        <v>1.95</v>
      </c>
      <c r="M56">
        <f>TPDDL_EOD!AC56+TPDDL_EOD!AD56</f>
        <v>11.31</v>
      </c>
      <c r="N56">
        <f t="shared" si="0"/>
        <v>32.119999999999997</v>
      </c>
      <c r="O56" s="154">
        <f t="shared" si="1"/>
        <v>0.48000000000000398</v>
      </c>
      <c r="P56">
        <v>12.44321295143213</v>
      </c>
      <c r="Q56">
        <v>6.6986301369863019</v>
      </c>
      <c r="R56">
        <v>0</v>
      </c>
      <c r="S56">
        <v>1.9791407222914075</v>
      </c>
      <c r="T56">
        <v>11.479016189290164</v>
      </c>
      <c r="U56" s="156">
        <f t="shared" si="2"/>
        <v>32.600000000000009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32.6</v>
      </c>
      <c r="E57">
        <f>GT!N57</f>
        <v>0</v>
      </c>
      <c r="F57">
        <f t="shared" si="4"/>
        <v>84</v>
      </c>
      <c r="G57">
        <f t="shared" si="5"/>
        <v>32.6</v>
      </c>
      <c r="H57" s="154"/>
      <c r="I57">
        <f>BRPL_EOD!AC57+BRPL_EOD!AD57</f>
        <v>12.26</v>
      </c>
      <c r="J57">
        <f>BYPL_EOD!AC57+BYPL_EOD!AD57</f>
        <v>6.6</v>
      </c>
      <c r="K57">
        <f>MES_EOD!AC57+MES_EOD!AD57</f>
        <v>0</v>
      </c>
      <c r="L57">
        <f>NDMC_EOD!AC57+NDMC_EOD!AD57</f>
        <v>1.95</v>
      </c>
      <c r="M57">
        <f>TPDDL_EOD!AC57+TPDDL_EOD!AD57</f>
        <v>11.31</v>
      </c>
      <c r="N57">
        <f t="shared" si="0"/>
        <v>32.119999999999997</v>
      </c>
      <c r="O57" s="154">
        <f t="shared" si="1"/>
        <v>0.48000000000000398</v>
      </c>
      <c r="P57">
        <v>12.44321295143213</v>
      </c>
      <c r="Q57">
        <v>6.6986301369863019</v>
      </c>
      <c r="R57">
        <v>0</v>
      </c>
      <c r="S57">
        <v>1.9791407222914075</v>
      </c>
      <c r="T57">
        <v>11.479016189290164</v>
      </c>
      <c r="U57" s="156">
        <f t="shared" si="2"/>
        <v>32.600000000000009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32.6</v>
      </c>
      <c r="E58">
        <f>GT!N58</f>
        <v>0</v>
      </c>
      <c r="F58">
        <f t="shared" si="4"/>
        <v>84</v>
      </c>
      <c r="G58">
        <f t="shared" si="5"/>
        <v>32.6</v>
      </c>
      <c r="H58" s="154"/>
      <c r="I58">
        <f>BRPL_EOD!AC58+BRPL_EOD!AD58</f>
        <v>12.26</v>
      </c>
      <c r="J58">
        <f>BYPL_EOD!AC58+BYPL_EOD!AD58</f>
        <v>6.6</v>
      </c>
      <c r="K58">
        <f>MES_EOD!AC58+MES_EOD!AD58</f>
        <v>0</v>
      </c>
      <c r="L58">
        <f>NDMC_EOD!AC58+NDMC_EOD!AD58</f>
        <v>1.95</v>
      </c>
      <c r="M58">
        <f>TPDDL_EOD!AC58+TPDDL_EOD!AD58</f>
        <v>11.31</v>
      </c>
      <c r="N58">
        <f t="shared" si="0"/>
        <v>32.119999999999997</v>
      </c>
      <c r="O58" s="154">
        <f t="shared" si="1"/>
        <v>0.48000000000000398</v>
      </c>
      <c r="P58">
        <v>12.44321295143213</v>
      </c>
      <c r="Q58">
        <v>6.6986301369863019</v>
      </c>
      <c r="R58">
        <v>0</v>
      </c>
      <c r="S58">
        <v>1.9791407222914075</v>
      </c>
      <c r="T58">
        <v>11.479016189290164</v>
      </c>
      <c r="U58" s="156">
        <f t="shared" si="2"/>
        <v>32.600000000000009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33.6</v>
      </c>
      <c r="E59">
        <f>GT!N59</f>
        <v>0</v>
      </c>
      <c r="F59">
        <f t="shared" si="4"/>
        <v>84</v>
      </c>
      <c r="G59">
        <f t="shared" si="5"/>
        <v>33.6</v>
      </c>
      <c r="H59" s="154"/>
      <c r="I59">
        <f>BRPL_EOD!AC59+BRPL_EOD!AD59</f>
        <v>12.63</v>
      </c>
      <c r="J59">
        <f>BYPL_EOD!AC59+BYPL_EOD!AD59</f>
        <v>6.8</v>
      </c>
      <c r="K59">
        <f>MES_EOD!AC59+MES_EOD!AD59</f>
        <v>0</v>
      </c>
      <c r="L59">
        <f>NDMC_EOD!AC59+NDMC_EOD!AD59</f>
        <v>2.0099999999999998</v>
      </c>
      <c r="M59">
        <f>TPDDL_EOD!AC59+TPDDL_EOD!AD59</f>
        <v>11.66</v>
      </c>
      <c r="N59">
        <f t="shared" si="0"/>
        <v>33.099999999999994</v>
      </c>
      <c r="O59" s="154">
        <f t="shared" si="1"/>
        <v>0.50000000000000711</v>
      </c>
      <c r="P59">
        <v>12.82078549848943</v>
      </c>
      <c r="Q59">
        <v>6.9027190332326294</v>
      </c>
      <c r="R59">
        <v>0</v>
      </c>
      <c r="S59">
        <v>2.0403625377643508</v>
      </c>
      <c r="T59">
        <v>11.836132930513598</v>
      </c>
      <c r="U59" s="156">
        <f t="shared" si="2"/>
        <v>33.600000000000009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33.6</v>
      </c>
      <c r="E60">
        <f>GT!N60</f>
        <v>0</v>
      </c>
      <c r="F60">
        <f t="shared" si="4"/>
        <v>84</v>
      </c>
      <c r="G60">
        <f t="shared" si="5"/>
        <v>33.6</v>
      </c>
      <c r="H60" s="154"/>
      <c r="I60">
        <f>BRPL_EOD!AC60+BRPL_EOD!AD60</f>
        <v>12.63</v>
      </c>
      <c r="J60">
        <f>BYPL_EOD!AC60+BYPL_EOD!AD60</f>
        <v>6.8</v>
      </c>
      <c r="K60">
        <f>MES_EOD!AC60+MES_EOD!AD60</f>
        <v>0</v>
      </c>
      <c r="L60">
        <f>NDMC_EOD!AC60+NDMC_EOD!AD60</f>
        <v>2.0099999999999998</v>
      </c>
      <c r="M60">
        <f>TPDDL_EOD!AC60+TPDDL_EOD!AD60</f>
        <v>11.66</v>
      </c>
      <c r="N60">
        <f t="shared" si="0"/>
        <v>33.099999999999994</v>
      </c>
      <c r="O60" s="154">
        <f t="shared" si="1"/>
        <v>0.50000000000000711</v>
      </c>
      <c r="P60">
        <v>12.82078549848943</v>
      </c>
      <c r="Q60">
        <v>6.9027190332326294</v>
      </c>
      <c r="R60">
        <v>0</v>
      </c>
      <c r="S60">
        <v>2.0403625377643508</v>
      </c>
      <c r="T60">
        <v>11.836132930513598</v>
      </c>
      <c r="U60" s="156">
        <f t="shared" si="2"/>
        <v>33.600000000000009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33.6</v>
      </c>
      <c r="E61">
        <f>GT!N61</f>
        <v>0</v>
      </c>
      <c r="F61">
        <f t="shared" si="4"/>
        <v>84</v>
      </c>
      <c r="G61">
        <f t="shared" si="5"/>
        <v>33.6</v>
      </c>
      <c r="H61" s="154"/>
      <c r="I61">
        <f>BRPL_EOD!AC61+BRPL_EOD!AD61</f>
        <v>12.63</v>
      </c>
      <c r="J61">
        <f>BYPL_EOD!AC61+BYPL_EOD!AD61</f>
        <v>6.8</v>
      </c>
      <c r="K61">
        <f>MES_EOD!AC61+MES_EOD!AD61</f>
        <v>0</v>
      </c>
      <c r="L61">
        <f>NDMC_EOD!AC61+NDMC_EOD!AD61</f>
        <v>2.0099999999999998</v>
      </c>
      <c r="M61">
        <f>TPDDL_EOD!AC61+TPDDL_EOD!AD61</f>
        <v>11.66</v>
      </c>
      <c r="N61">
        <f t="shared" si="0"/>
        <v>33.099999999999994</v>
      </c>
      <c r="O61" s="154">
        <f t="shared" si="1"/>
        <v>0.50000000000000711</v>
      </c>
      <c r="P61">
        <v>12.82078549848943</v>
      </c>
      <c r="Q61">
        <v>6.9027190332326294</v>
      </c>
      <c r="R61">
        <v>0</v>
      </c>
      <c r="S61">
        <v>2.0403625377643508</v>
      </c>
      <c r="T61">
        <v>11.836132930513598</v>
      </c>
      <c r="U61" s="156">
        <f t="shared" si="2"/>
        <v>33.600000000000009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33.6</v>
      </c>
      <c r="E62">
        <f>GT!N62</f>
        <v>0</v>
      </c>
      <c r="F62">
        <f t="shared" si="4"/>
        <v>84</v>
      </c>
      <c r="G62">
        <f t="shared" si="5"/>
        <v>33.6</v>
      </c>
      <c r="H62" s="154"/>
      <c r="I62">
        <f>BRPL_EOD!AC62+BRPL_EOD!AD62</f>
        <v>12.63</v>
      </c>
      <c r="J62">
        <f>BYPL_EOD!AC62+BYPL_EOD!AD62</f>
        <v>6.8</v>
      </c>
      <c r="K62">
        <f>MES_EOD!AC62+MES_EOD!AD62</f>
        <v>0</v>
      </c>
      <c r="L62">
        <f>NDMC_EOD!AC62+NDMC_EOD!AD62</f>
        <v>2.0099999999999998</v>
      </c>
      <c r="M62">
        <f>TPDDL_EOD!AC62+TPDDL_EOD!AD62</f>
        <v>11.66</v>
      </c>
      <c r="N62">
        <f t="shared" si="0"/>
        <v>33.099999999999994</v>
      </c>
      <c r="O62" s="154">
        <f t="shared" si="1"/>
        <v>0.50000000000000711</v>
      </c>
      <c r="P62">
        <v>12.82078549848943</v>
      </c>
      <c r="Q62">
        <v>6.9027190332326294</v>
      </c>
      <c r="R62">
        <v>0</v>
      </c>
      <c r="S62">
        <v>2.0403625377643508</v>
      </c>
      <c r="T62">
        <v>11.836132930513598</v>
      </c>
      <c r="U62" s="156">
        <f t="shared" si="2"/>
        <v>33.600000000000009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33.6</v>
      </c>
      <c r="E63">
        <f>GT!N63</f>
        <v>0</v>
      </c>
      <c r="F63">
        <f t="shared" si="4"/>
        <v>84</v>
      </c>
      <c r="G63">
        <f t="shared" si="5"/>
        <v>33.6</v>
      </c>
      <c r="H63" s="154"/>
      <c r="I63">
        <f>BRPL_EOD!AC63+BRPL_EOD!AD63</f>
        <v>12.63</v>
      </c>
      <c r="J63">
        <f>BYPL_EOD!AC63+BYPL_EOD!AD63</f>
        <v>6.8</v>
      </c>
      <c r="K63">
        <f>MES_EOD!AC63+MES_EOD!AD63</f>
        <v>0</v>
      </c>
      <c r="L63">
        <f>NDMC_EOD!AC63+NDMC_EOD!AD63</f>
        <v>2.0099999999999998</v>
      </c>
      <c r="M63">
        <f>TPDDL_EOD!AC63+TPDDL_EOD!AD63</f>
        <v>11.66</v>
      </c>
      <c r="N63">
        <f t="shared" si="0"/>
        <v>33.099999999999994</v>
      </c>
      <c r="O63" s="154">
        <f t="shared" si="1"/>
        <v>0.50000000000000711</v>
      </c>
      <c r="P63">
        <v>12.82078549848943</v>
      </c>
      <c r="Q63">
        <v>6.9027190332326294</v>
      </c>
      <c r="R63">
        <v>0</v>
      </c>
      <c r="S63">
        <v>2.0403625377643508</v>
      </c>
      <c r="T63">
        <v>11.836132930513598</v>
      </c>
      <c r="U63" s="156">
        <f t="shared" si="2"/>
        <v>33.600000000000009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33.6</v>
      </c>
      <c r="E64">
        <f>GT!N64</f>
        <v>0</v>
      </c>
      <c r="F64">
        <f t="shared" si="4"/>
        <v>84</v>
      </c>
      <c r="G64">
        <f t="shared" si="5"/>
        <v>33.6</v>
      </c>
      <c r="H64" s="154"/>
      <c r="I64">
        <f>BRPL_EOD!AC64+BRPL_EOD!AD64</f>
        <v>12.63</v>
      </c>
      <c r="J64">
        <f>BYPL_EOD!AC64+BYPL_EOD!AD64</f>
        <v>6.8</v>
      </c>
      <c r="K64">
        <f>MES_EOD!AC64+MES_EOD!AD64</f>
        <v>0</v>
      </c>
      <c r="L64">
        <f>NDMC_EOD!AC64+NDMC_EOD!AD64</f>
        <v>2.0099999999999998</v>
      </c>
      <c r="M64">
        <f>TPDDL_EOD!AC64+TPDDL_EOD!AD64</f>
        <v>11.66</v>
      </c>
      <c r="N64">
        <f t="shared" si="0"/>
        <v>33.099999999999994</v>
      </c>
      <c r="O64" s="154">
        <f t="shared" si="1"/>
        <v>0.50000000000000711</v>
      </c>
      <c r="P64">
        <v>12.82078549848943</v>
      </c>
      <c r="Q64">
        <v>6.9027190332326294</v>
      </c>
      <c r="R64">
        <v>0</v>
      </c>
      <c r="S64">
        <v>2.0403625377643508</v>
      </c>
      <c r="T64">
        <v>11.836132930513598</v>
      </c>
      <c r="U64" s="156">
        <f t="shared" si="2"/>
        <v>33.600000000000009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33.6</v>
      </c>
      <c r="E65">
        <f>GT!N65</f>
        <v>0</v>
      </c>
      <c r="F65">
        <f t="shared" si="4"/>
        <v>84</v>
      </c>
      <c r="G65">
        <f t="shared" si="5"/>
        <v>33.6</v>
      </c>
      <c r="H65" s="154"/>
      <c r="I65">
        <f>BRPL_EOD!AC65+BRPL_EOD!AD65</f>
        <v>12.63</v>
      </c>
      <c r="J65">
        <f>BYPL_EOD!AC65+BYPL_EOD!AD65</f>
        <v>6.8</v>
      </c>
      <c r="K65">
        <f>MES_EOD!AC65+MES_EOD!AD65</f>
        <v>0</v>
      </c>
      <c r="L65">
        <f>NDMC_EOD!AC65+NDMC_EOD!AD65</f>
        <v>2.0099999999999998</v>
      </c>
      <c r="M65">
        <f>TPDDL_EOD!AC65+TPDDL_EOD!AD65</f>
        <v>11.66</v>
      </c>
      <c r="N65">
        <f t="shared" si="0"/>
        <v>33.099999999999994</v>
      </c>
      <c r="O65" s="154">
        <f t="shared" si="1"/>
        <v>0.50000000000000711</v>
      </c>
      <c r="P65">
        <v>12.82078549848943</v>
      </c>
      <c r="Q65">
        <v>6.9027190332326294</v>
      </c>
      <c r="R65">
        <v>0</v>
      </c>
      <c r="S65">
        <v>2.0403625377643508</v>
      </c>
      <c r="T65">
        <v>11.836132930513598</v>
      </c>
      <c r="U65" s="156">
        <f t="shared" si="2"/>
        <v>33.600000000000009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33.6</v>
      </c>
      <c r="E66">
        <f>GT!N66</f>
        <v>0</v>
      </c>
      <c r="F66">
        <f t="shared" si="4"/>
        <v>84</v>
      </c>
      <c r="G66">
        <f t="shared" si="5"/>
        <v>33.6</v>
      </c>
      <c r="H66" s="154"/>
      <c r="I66">
        <f>BRPL_EOD!AC66+BRPL_EOD!AD66</f>
        <v>12.63</v>
      </c>
      <c r="J66">
        <f>BYPL_EOD!AC66+BYPL_EOD!AD66</f>
        <v>6.8</v>
      </c>
      <c r="K66">
        <f>MES_EOD!AC66+MES_EOD!AD66</f>
        <v>0</v>
      </c>
      <c r="L66">
        <f>NDMC_EOD!AC66+NDMC_EOD!AD66</f>
        <v>2.0099999999999998</v>
      </c>
      <c r="M66">
        <f>TPDDL_EOD!AC66+TPDDL_EOD!AD66</f>
        <v>11.66</v>
      </c>
      <c r="N66">
        <f t="shared" si="0"/>
        <v>33.099999999999994</v>
      </c>
      <c r="O66" s="154">
        <f t="shared" si="1"/>
        <v>0.50000000000000711</v>
      </c>
      <c r="P66">
        <v>12.82078549848943</v>
      </c>
      <c r="Q66">
        <v>6.9027190332326294</v>
      </c>
      <c r="R66">
        <v>0</v>
      </c>
      <c r="S66">
        <v>2.0403625377643508</v>
      </c>
      <c r="T66">
        <v>11.836132930513598</v>
      </c>
      <c r="U66" s="156">
        <f t="shared" si="2"/>
        <v>33.600000000000009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33.6</v>
      </c>
      <c r="E67">
        <f>GT!N67</f>
        <v>0</v>
      </c>
      <c r="F67">
        <f t="shared" si="4"/>
        <v>84</v>
      </c>
      <c r="G67">
        <f t="shared" si="5"/>
        <v>33.6</v>
      </c>
      <c r="H67" s="154"/>
      <c r="I67">
        <f>BRPL_EOD!AC67+BRPL_EOD!AD67</f>
        <v>12.63</v>
      </c>
      <c r="J67">
        <f>BYPL_EOD!AC67+BYPL_EOD!AD67</f>
        <v>6.8</v>
      </c>
      <c r="K67">
        <f>MES_EOD!AC67+MES_EOD!AD67</f>
        <v>0</v>
      </c>
      <c r="L67">
        <f>NDMC_EOD!AC67+NDMC_EOD!AD67</f>
        <v>2.0099999999999998</v>
      </c>
      <c r="M67">
        <f>TPDDL_EOD!AC67+TPDDL_EOD!AD67</f>
        <v>11.66</v>
      </c>
      <c r="N67">
        <f t="shared" ref="N67:N98" si="6">SUM(I67:M67)</f>
        <v>33.099999999999994</v>
      </c>
      <c r="O67" s="154">
        <f t="shared" ref="O67:O98" si="7">G67-N67</f>
        <v>0.50000000000000711</v>
      </c>
      <c r="P67">
        <v>12.82078549848943</v>
      </c>
      <c r="Q67">
        <v>6.9027190332326294</v>
      </c>
      <c r="R67">
        <v>0</v>
      </c>
      <c r="S67">
        <v>2.0403625377643508</v>
      </c>
      <c r="T67">
        <v>11.836132930513598</v>
      </c>
      <c r="U67" s="156">
        <f t="shared" ref="U67:U98" si="8">SUM(P67:T67)</f>
        <v>33.600000000000009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33.6</v>
      </c>
      <c r="E68">
        <f>GT!N68</f>
        <v>0</v>
      </c>
      <c r="F68">
        <f t="shared" ref="F68:F98" si="10">B68+C68</f>
        <v>84</v>
      </c>
      <c r="G68">
        <f t="shared" ref="G68:G98" si="11">D68+E68-X68</f>
        <v>33.6</v>
      </c>
      <c r="H68" s="154"/>
      <c r="I68">
        <f>BRPL_EOD!AC68+BRPL_EOD!AD68</f>
        <v>12.63</v>
      </c>
      <c r="J68">
        <f>BYPL_EOD!AC68+BYPL_EOD!AD68</f>
        <v>6.8</v>
      </c>
      <c r="K68">
        <f>MES_EOD!AC68+MES_EOD!AD68</f>
        <v>0</v>
      </c>
      <c r="L68">
        <f>NDMC_EOD!AC68+NDMC_EOD!AD68</f>
        <v>2.0099999999999998</v>
      </c>
      <c r="M68">
        <f>TPDDL_EOD!AC68+TPDDL_EOD!AD68</f>
        <v>11.66</v>
      </c>
      <c r="N68">
        <f t="shared" si="6"/>
        <v>33.099999999999994</v>
      </c>
      <c r="O68" s="154">
        <f t="shared" si="7"/>
        <v>0.50000000000000711</v>
      </c>
      <c r="P68">
        <v>12.82078549848943</v>
      </c>
      <c r="Q68">
        <v>6.9027190332326294</v>
      </c>
      <c r="R68">
        <v>0</v>
      </c>
      <c r="S68">
        <v>2.0403625377643508</v>
      </c>
      <c r="T68">
        <v>11.836132930513598</v>
      </c>
      <c r="U68" s="156">
        <f t="shared" si="8"/>
        <v>33.600000000000009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33.6</v>
      </c>
      <c r="E69">
        <f>GT!N69</f>
        <v>0</v>
      </c>
      <c r="F69">
        <f t="shared" si="10"/>
        <v>84</v>
      </c>
      <c r="G69">
        <f t="shared" si="11"/>
        <v>33.6</v>
      </c>
      <c r="H69" s="154"/>
      <c r="I69">
        <f>BRPL_EOD!AC69+BRPL_EOD!AD69</f>
        <v>12.63</v>
      </c>
      <c r="J69">
        <f>BYPL_EOD!AC69+BYPL_EOD!AD69</f>
        <v>6.8</v>
      </c>
      <c r="K69">
        <f>MES_EOD!AC69+MES_EOD!AD69</f>
        <v>0</v>
      </c>
      <c r="L69">
        <f>NDMC_EOD!AC69+NDMC_EOD!AD69</f>
        <v>2.0099999999999998</v>
      </c>
      <c r="M69">
        <f>TPDDL_EOD!AC69+TPDDL_EOD!AD69</f>
        <v>11.66</v>
      </c>
      <c r="N69">
        <f t="shared" si="6"/>
        <v>33.099999999999994</v>
      </c>
      <c r="O69" s="154">
        <f t="shared" si="7"/>
        <v>0.50000000000000711</v>
      </c>
      <c r="P69">
        <v>12.82078549848943</v>
      </c>
      <c r="Q69">
        <v>6.9027190332326294</v>
      </c>
      <c r="R69">
        <v>0</v>
      </c>
      <c r="S69">
        <v>2.0403625377643508</v>
      </c>
      <c r="T69">
        <v>11.836132930513598</v>
      </c>
      <c r="U69" s="156">
        <f t="shared" si="8"/>
        <v>33.600000000000009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33.6</v>
      </c>
      <c r="E70">
        <f>GT!N70</f>
        <v>0</v>
      </c>
      <c r="F70">
        <f t="shared" si="10"/>
        <v>84</v>
      </c>
      <c r="G70">
        <f t="shared" si="11"/>
        <v>33.6</v>
      </c>
      <c r="H70" s="154"/>
      <c r="I70">
        <f>BRPL_EOD!AC70+BRPL_EOD!AD70</f>
        <v>12.63</v>
      </c>
      <c r="J70">
        <f>BYPL_EOD!AC70+BYPL_EOD!AD70</f>
        <v>6.8</v>
      </c>
      <c r="K70">
        <f>MES_EOD!AC70+MES_EOD!AD70</f>
        <v>0</v>
      </c>
      <c r="L70">
        <f>NDMC_EOD!AC70+NDMC_EOD!AD70</f>
        <v>2.0099999999999998</v>
      </c>
      <c r="M70">
        <f>TPDDL_EOD!AC70+TPDDL_EOD!AD70</f>
        <v>11.66</v>
      </c>
      <c r="N70">
        <f t="shared" si="6"/>
        <v>33.099999999999994</v>
      </c>
      <c r="O70" s="154">
        <f t="shared" si="7"/>
        <v>0.50000000000000711</v>
      </c>
      <c r="P70">
        <v>12.82078549848943</v>
      </c>
      <c r="Q70">
        <v>6.9027190332326294</v>
      </c>
      <c r="R70">
        <v>0</v>
      </c>
      <c r="S70">
        <v>2.0403625377643508</v>
      </c>
      <c r="T70">
        <v>11.836132930513598</v>
      </c>
      <c r="U70" s="156">
        <f t="shared" si="8"/>
        <v>33.600000000000009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33.6</v>
      </c>
      <c r="E71">
        <f>GT!N71</f>
        <v>0</v>
      </c>
      <c r="F71">
        <f t="shared" si="10"/>
        <v>84</v>
      </c>
      <c r="G71">
        <f t="shared" si="11"/>
        <v>33.6</v>
      </c>
      <c r="H71" s="154"/>
      <c r="I71">
        <f>BRPL_EOD!AC71+BRPL_EOD!AD71</f>
        <v>12.63</v>
      </c>
      <c r="J71">
        <f>BYPL_EOD!AC71+BYPL_EOD!AD71</f>
        <v>6.8</v>
      </c>
      <c r="K71">
        <f>MES_EOD!AC71+MES_EOD!AD71</f>
        <v>0</v>
      </c>
      <c r="L71">
        <f>NDMC_EOD!AC71+NDMC_EOD!AD71</f>
        <v>2.0099999999999998</v>
      </c>
      <c r="M71">
        <f>TPDDL_EOD!AC71+TPDDL_EOD!AD71</f>
        <v>11.66</v>
      </c>
      <c r="N71">
        <f t="shared" si="6"/>
        <v>33.099999999999994</v>
      </c>
      <c r="O71" s="154">
        <f t="shared" si="7"/>
        <v>0.50000000000000711</v>
      </c>
      <c r="P71">
        <v>12.82078549848943</v>
      </c>
      <c r="Q71">
        <v>6.9027190332326294</v>
      </c>
      <c r="R71">
        <v>0</v>
      </c>
      <c r="S71">
        <v>2.0403625377643508</v>
      </c>
      <c r="T71">
        <v>11.836132930513598</v>
      </c>
      <c r="U71" s="156">
        <f t="shared" si="8"/>
        <v>33.600000000000009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33.6</v>
      </c>
      <c r="E72">
        <f>GT!N72</f>
        <v>0</v>
      </c>
      <c r="F72">
        <f t="shared" si="10"/>
        <v>84</v>
      </c>
      <c r="G72">
        <f t="shared" si="11"/>
        <v>33.6</v>
      </c>
      <c r="H72" s="154"/>
      <c r="I72">
        <f>BRPL_EOD!AC72+BRPL_EOD!AD72</f>
        <v>12.63</v>
      </c>
      <c r="J72">
        <f>BYPL_EOD!AC72+BYPL_EOD!AD72</f>
        <v>6.8</v>
      </c>
      <c r="K72">
        <f>MES_EOD!AC72+MES_EOD!AD72</f>
        <v>0</v>
      </c>
      <c r="L72">
        <f>NDMC_EOD!AC72+NDMC_EOD!AD72</f>
        <v>2.0099999999999998</v>
      </c>
      <c r="M72">
        <f>TPDDL_EOD!AC72+TPDDL_EOD!AD72</f>
        <v>11.66</v>
      </c>
      <c r="N72">
        <f t="shared" si="6"/>
        <v>33.099999999999994</v>
      </c>
      <c r="O72" s="154">
        <f t="shared" si="7"/>
        <v>0.50000000000000711</v>
      </c>
      <c r="P72">
        <v>12.82078549848943</v>
      </c>
      <c r="Q72">
        <v>6.9027190332326294</v>
      </c>
      <c r="R72">
        <v>0</v>
      </c>
      <c r="S72">
        <v>2.0403625377643508</v>
      </c>
      <c r="T72">
        <v>11.836132930513598</v>
      </c>
      <c r="U72" s="156">
        <f t="shared" si="8"/>
        <v>33.600000000000009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33.6</v>
      </c>
      <c r="E73">
        <f>GT!N73</f>
        <v>0</v>
      </c>
      <c r="F73">
        <f t="shared" si="10"/>
        <v>84</v>
      </c>
      <c r="G73">
        <f t="shared" si="11"/>
        <v>33.6</v>
      </c>
      <c r="H73" s="154"/>
      <c r="I73">
        <f>BRPL_EOD!AC73+BRPL_EOD!AD73</f>
        <v>9.82</v>
      </c>
      <c r="J73">
        <f>BYPL_EOD!AC73+BYPL_EOD!AD73</f>
        <v>12.84</v>
      </c>
      <c r="K73">
        <f>MES_EOD!AC73+MES_EOD!AD73</f>
        <v>0</v>
      </c>
      <c r="L73">
        <f>NDMC_EOD!AC73+NDMC_EOD!AD73</f>
        <v>1.56</v>
      </c>
      <c r="M73">
        <f>TPDDL_EOD!AC73+TPDDL_EOD!AD73</f>
        <v>9.07</v>
      </c>
      <c r="N73">
        <f t="shared" si="6"/>
        <v>33.29</v>
      </c>
      <c r="O73" s="154">
        <f t="shared" si="7"/>
        <v>0.31000000000000227</v>
      </c>
      <c r="P73">
        <v>9.911444878341845</v>
      </c>
      <c r="Q73">
        <v>12.959567437668971</v>
      </c>
      <c r="R73">
        <v>0</v>
      </c>
      <c r="S73">
        <v>1.5745268849504357</v>
      </c>
      <c r="T73">
        <v>9.1544607990387519</v>
      </c>
      <c r="U73" s="156">
        <f t="shared" si="8"/>
        <v>33.600000000000009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33.6</v>
      </c>
      <c r="E74">
        <f>GT!N74</f>
        <v>0</v>
      </c>
      <c r="F74">
        <f t="shared" si="10"/>
        <v>84</v>
      </c>
      <c r="G74">
        <f t="shared" si="11"/>
        <v>33.6</v>
      </c>
      <c r="H74" s="154"/>
      <c r="I74">
        <f>BRPL_EOD!AC74+BRPL_EOD!AD74</f>
        <v>12.63</v>
      </c>
      <c r="J74">
        <f>BYPL_EOD!AC74+BYPL_EOD!AD74</f>
        <v>6.8</v>
      </c>
      <c r="K74">
        <f>MES_EOD!AC74+MES_EOD!AD74</f>
        <v>0</v>
      </c>
      <c r="L74">
        <f>NDMC_EOD!AC74+NDMC_EOD!AD74</f>
        <v>2.0099999999999998</v>
      </c>
      <c r="M74">
        <f>TPDDL_EOD!AC74+TPDDL_EOD!AD74</f>
        <v>11.66</v>
      </c>
      <c r="N74">
        <f t="shared" si="6"/>
        <v>33.099999999999994</v>
      </c>
      <c r="O74" s="154">
        <f t="shared" si="7"/>
        <v>0.50000000000000711</v>
      </c>
      <c r="P74">
        <v>12.82078549848943</v>
      </c>
      <c r="Q74">
        <v>6.9027190332326294</v>
      </c>
      <c r="R74">
        <v>0</v>
      </c>
      <c r="S74">
        <v>2.0403625377643508</v>
      </c>
      <c r="T74">
        <v>11.836132930513598</v>
      </c>
      <c r="U74" s="156">
        <f t="shared" si="8"/>
        <v>33.600000000000009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33.6</v>
      </c>
      <c r="E75">
        <f>GT!N75</f>
        <v>0</v>
      </c>
      <c r="F75">
        <f t="shared" si="10"/>
        <v>84</v>
      </c>
      <c r="G75">
        <f t="shared" si="11"/>
        <v>33.6</v>
      </c>
      <c r="H75" s="154"/>
      <c r="I75">
        <f>BRPL_EOD!AC75+BRPL_EOD!AD75</f>
        <v>11.05</v>
      </c>
      <c r="J75">
        <f>BYPL_EOD!AC75+BYPL_EOD!AD75</f>
        <v>10.199999999999999</v>
      </c>
      <c r="K75">
        <f>MES_EOD!AC75+MES_EOD!AD75</f>
        <v>0</v>
      </c>
      <c r="L75">
        <f>NDMC_EOD!AC75+NDMC_EOD!AD75</f>
        <v>1.76</v>
      </c>
      <c r="M75">
        <f>TPDDL_EOD!AC75+TPDDL_EOD!AD75</f>
        <v>10.199999999999999</v>
      </c>
      <c r="N75">
        <f t="shared" si="6"/>
        <v>33.21</v>
      </c>
      <c r="O75" s="154">
        <f t="shared" si="7"/>
        <v>0.39000000000000057</v>
      </c>
      <c r="P75">
        <v>11.179765130984643</v>
      </c>
      <c r="Q75">
        <v>10.319783197831978</v>
      </c>
      <c r="R75">
        <v>0</v>
      </c>
      <c r="S75">
        <v>1.7806684733514002</v>
      </c>
      <c r="T75">
        <v>10.319783197831978</v>
      </c>
      <c r="U75" s="156">
        <f t="shared" si="8"/>
        <v>33.6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33.6</v>
      </c>
      <c r="E76">
        <f>GT!N76</f>
        <v>0</v>
      </c>
      <c r="F76">
        <f t="shared" si="10"/>
        <v>84</v>
      </c>
      <c r="G76">
        <f t="shared" si="11"/>
        <v>33.6</v>
      </c>
      <c r="H76" s="154"/>
      <c r="I76">
        <f>BRPL_EOD!AC76+BRPL_EOD!AD76</f>
        <v>11.05</v>
      </c>
      <c r="J76">
        <f>BYPL_EOD!AC76+BYPL_EOD!AD76</f>
        <v>10.199999999999999</v>
      </c>
      <c r="K76">
        <f>MES_EOD!AC76+MES_EOD!AD76</f>
        <v>0</v>
      </c>
      <c r="L76">
        <f>NDMC_EOD!AC76+NDMC_EOD!AD76</f>
        <v>1.76</v>
      </c>
      <c r="M76">
        <f>TPDDL_EOD!AC76+TPDDL_EOD!AD76</f>
        <v>10.199999999999999</v>
      </c>
      <c r="N76">
        <f t="shared" si="6"/>
        <v>33.21</v>
      </c>
      <c r="O76" s="154">
        <f t="shared" si="7"/>
        <v>0.39000000000000057</v>
      </c>
      <c r="P76">
        <v>11.179765130984643</v>
      </c>
      <c r="Q76">
        <v>10.319783197831978</v>
      </c>
      <c r="R76">
        <v>0</v>
      </c>
      <c r="S76">
        <v>1.7806684733514002</v>
      </c>
      <c r="T76">
        <v>10.319783197831978</v>
      </c>
      <c r="U76" s="156">
        <f t="shared" si="8"/>
        <v>33.6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33.6</v>
      </c>
      <c r="E77">
        <f>GT!N77</f>
        <v>0</v>
      </c>
      <c r="F77">
        <f t="shared" si="10"/>
        <v>84</v>
      </c>
      <c r="G77">
        <f t="shared" si="11"/>
        <v>33.6</v>
      </c>
      <c r="H77" s="154"/>
      <c r="I77">
        <f>BRPL_EOD!AC77+BRPL_EOD!AD77</f>
        <v>11.05</v>
      </c>
      <c r="J77">
        <f>BYPL_EOD!AC77+BYPL_EOD!AD77</f>
        <v>10.199999999999999</v>
      </c>
      <c r="K77">
        <f>MES_EOD!AC77+MES_EOD!AD77</f>
        <v>0</v>
      </c>
      <c r="L77">
        <f>NDMC_EOD!AC77+NDMC_EOD!AD77</f>
        <v>1.76</v>
      </c>
      <c r="M77">
        <f>TPDDL_EOD!AC77+TPDDL_EOD!AD77</f>
        <v>10.199999999999999</v>
      </c>
      <c r="N77">
        <f t="shared" si="6"/>
        <v>33.21</v>
      </c>
      <c r="O77" s="154">
        <f t="shared" si="7"/>
        <v>0.39000000000000057</v>
      </c>
      <c r="P77">
        <v>11.179765130984643</v>
      </c>
      <c r="Q77">
        <v>10.319783197831978</v>
      </c>
      <c r="R77">
        <v>0</v>
      </c>
      <c r="S77">
        <v>1.7806684733514002</v>
      </c>
      <c r="T77">
        <v>10.319783197831978</v>
      </c>
      <c r="U77" s="156">
        <f t="shared" si="8"/>
        <v>33.6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33.6</v>
      </c>
      <c r="E78">
        <f>GT!N78</f>
        <v>0</v>
      </c>
      <c r="F78">
        <f t="shared" si="10"/>
        <v>84</v>
      </c>
      <c r="G78">
        <f t="shared" si="11"/>
        <v>33.6</v>
      </c>
      <c r="H78" s="154"/>
      <c r="I78">
        <f>BRPL_EOD!AC78+BRPL_EOD!AD78</f>
        <v>11.05</v>
      </c>
      <c r="J78">
        <f>BYPL_EOD!AC78+BYPL_EOD!AD78</f>
        <v>10.199999999999999</v>
      </c>
      <c r="K78">
        <f>MES_EOD!AC78+MES_EOD!AD78</f>
        <v>0</v>
      </c>
      <c r="L78">
        <f>NDMC_EOD!AC78+NDMC_EOD!AD78</f>
        <v>1.76</v>
      </c>
      <c r="M78">
        <f>TPDDL_EOD!AC78+TPDDL_EOD!AD78</f>
        <v>10.199999999999999</v>
      </c>
      <c r="N78">
        <f t="shared" si="6"/>
        <v>33.21</v>
      </c>
      <c r="O78" s="154">
        <f t="shared" si="7"/>
        <v>0.39000000000000057</v>
      </c>
      <c r="P78">
        <v>11.179765130984643</v>
      </c>
      <c r="Q78">
        <v>10.319783197831978</v>
      </c>
      <c r="R78">
        <v>0</v>
      </c>
      <c r="S78">
        <v>1.7806684733514002</v>
      </c>
      <c r="T78">
        <v>10.319783197831978</v>
      </c>
      <c r="U78" s="156">
        <f t="shared" si="8"/>
        <v>33.6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34.6</v>
      </c>
      <c r="E79">
        <f>GT!N79</f>
        <v>0</v>
      </c>
      <c r="F79">
        <f t="shared" si="10"/>
        <v>84</v>
      </c>
      <c r="G79">
        <f t="shared" si="11"/>
        <v>34.6</v>
      </c>
      <c r="H79" s="154"/>
      <c r="I79">
        <f>BRPL_EOD!AC79+BRPL_EOD!AD79</f>
        <v>11.37</v>
      </c>
      <c r="J79">
        <f>BYPL_EOD!AC79+BYPL_EOD!AD79</f>
        <v>10.5</v>
      </c>
      <c r="K79">
        <f>MES_EOD!AC79+MES_EOD!AD79</f>
        <v>0</v>
      </c>
      <c r="L79">
        <f>NDMC_EOD!AC79+NDMC_EOD!AD79</f>
        <v>1.81</v>
      </c>
      <c r="M79">
        <f>TPDDL_EOD!AC79+TPDDL_EOD!AD79</f>
        <v>10.5</v>
      </c>
      <c r="N79">
        <f t="shared" si="6"/>
        <v>34.179999999999993</v>
      </c>
      <c r="O79" s="154">
        <f t="shared" si="7"/>
        <v>0.42000000000000881</v>
      </c>
      <c r="P79">
        <v>11.509713282621417</v>
      </c>
      <c r="Q79">
        <v>10.629022820362788</v>
      </c>
      <c r="R79">
        <v>0</v>
      </c>
      <c r="S79">
        <v>1.8322410766530139</v>
      </c>
      <c r="T79">
        <v>10.629022820362788</v>
      </c>
      <c r="U79" s="156">
        <f t="shared" si="8"/>
        <v>34.600000000000009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84</v>
      </c>
      <c r="G80">
        <f t="shared" si="11"/>
        <v>34.6</v>
      </c>
      <c r="H80" s="154"/>
      <c r="I80">
        <f>BRPL_EOD!AC80+BRPL_EOD!AD80</f>
        <v>11.37</v>
      </c>
      <c r="J80">
        <f>BYPL_EOD!AC80+BYPL_EOD!AD80</f>
        <v>10.5</v>
      </c>
      <c r="K80">
        <f>MES_EOD!AC80+MES_EOD!AD80</f>
        <v>0</v>
      </c>
      <c r="L80">
        <f>NDMC_EOD!AC80+NDMC_EOD!AD80</f>
        <v>1.81</v>
      </c>
      <c r="M80">
        <f>TPDDL_EOD!AC80+TPDDL_EOD!AD80</f>
        <v>10.5</v>
      </c>
      <c r="N80">
        <f t="shared" si="6"/>
        <v>34.179999999999993</v>
      </c>
      <c r="O80" s="154">
        <f t="shared" si="7"/>
        <v>0.42000000000000881</v>
      </c>
      <c r="P80">
        <v>11.509713282621417</v>
      </c>
      <c r="Q80">
        <v>10.629022820362788</v>
      </c>
      <c r="R80">
        <v>0</v>
      </c>
      <c r="S80">
        <v>1.8322410766530139</v>
      </c>
      <c r="T80">
        <v>10.629022820362788</v>
      </c>
      <c r="U80" s="156">
        <f t="shared" si="8"/>
        <v>34.600000000000009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84</v>
      </c>
      <c r="G81">
        <f t="shared" si="11"/>
        <v>34.6</v>
      </c>
      <c r="H81" s="154"/>
      <c r="I81">
        <f>BRPL_EOD!AC81+BRPL_EOD!AD81</f>
        <v>11.37</v>
      </c>
      <c r="J81">
        <f>BYPL_EOD!AC81+BYPL_EOD!AD81</f>
        <v>10.5</v>
      </c>
      <c r="K81">
        <f>MES_EOD!AC81+MES_EOD!AD81</f>
        <v>0</v>
      </c>
      <c r="L81">
        <f>NDMC_EOD!AC81+NDMC_EOD!AD81</f>
        <v>1.81</v>
      </c>
      <c r="M81">
        <f>TPDDL_EOD!AC81+TPDDL_EOD!AD81</f>
        <v>10.5</v>
      </c>
      <c r="N81">
        <f t="shared" si="6"/>
        <v>34.179999999999993</v>
      </c>
      <c r="O81" s="154">
        <f t="shared" si="7"/>
        <v>0.42000000000000881</v>
      </c>
      <c r="P81">
        <v>11.509713282621417</v>
      </c>
      <c r="Q81">
        <v>10.629022820362788</v>
      </c>
      <c r="R81">
        <v>0</v>
      </c>
      <c r="S81">
        <v>1.8322410766530139</v>
      </c>
      <c r="T81">
        <v>10.629022820362788</v>
      </c>
      <c r="U81" s="156">
        <f t="shared" si="8"/>
        <v>34.600000000000009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84</v>
      </c>
      <c r="G82">
        <f t="shared" si="11"/>
        <v>34.6</v>
      </c>
      <c r="H82" s="154"/>
      <c r="I82">
        <f>BRPL_EOD!AC82+BRPL_EOD!AD82</f>
        <v>11.37</v>
      </c>
      <c r="J82">
        <f>BYPL_EOD!AC82+BYPL_EOD!AD82</f>
        <v>10.5</v>
      </c>
      <c r="K82">
        <f>MES_EOD!AC82+MES_EOD!AD82</f>
        <v>0</v>
      </c>
      <c r="L82">
        <f>NDMC_EOD!AC82+NDMC_EOD!AD82</f>
        <v>1.81</v>
      </c>
      <c r="M82">
        <f>TPDDL_EOD!AC82+TPDDL_EOD!AD82</f>
        <v>10.5</v>
      </c>
      <c r="N82">
        <f t="shared" si="6"/>
        <v>34.179999999999993</v>
      </c>
      <c r="O82" s="154">
        <f t="shared" si="7"/>
        <v>0.42000000000000881</v>
      </c>
      <c r="P82">
        <v>11.509713282621417</v>
      </c>
      <c r="Q82">
        <v>10.629022820362788</v>
      </c>
      <c r="R82">
        <v>0</v>
      </c>
      <c r="S82">
        <v>1.8322410766530139</v>
      </c>
      <c r="T82">
        <v>10.629022820362788</v>
      </c>
      <c r="U82" s="156">
        <f t="shared" si="8"/>
        <v>34.600000000000009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84</v>
      </c>
      <c r="G83">
        <f t="shared" si="11"/>
        <v>34.6</v>
      </c>
      <c r="H83" s="154"/>
      <c r="I83">
        <f>BRPL_EOD!AC83+BRPL_EOD!AD83</f>
        <v>10.11</v>
      </c>
      <c r="J83">
        <f>BYPL_EOD!AC83+BYPL_EOD!AD83</f>
        <v>13.22</v>
      </c>
      <c r="K83">
        <f>MES_EOD!AC83+MES_EOD!AD83</f>
        <v>0</v>
      </c>
      <c r="L83">
        <f>NDMC_EOD!AC83+NDMC_EOD!AD83</f>
        <v>1.61</v>
      </c>
      <c r="M83">
        <f>TPDDL_EOD!AC83+TPDDL_EOD!AD83</f>
        <v>9.33</v>
      </c>
      <c r="N83">
        <f t="shared" si="6"/>
        <v>34.269999999999996</v>
      </c>
      <c r="O83" s="154">
        <f t="shared" si="7"/>
        <v>0.3300000000000054</v>
      </c>
      <c r="P83">
        <v>10.207353370294719</v>
      </c>
      <c r="Q83">
        <v>13.347300846221188</v>
      </c>
      <c r="R83">
        <v>0</v>
      </c>
      <c r="S83">
        <v>1.6255033557046983</v>
      </c>
      <c r="T83">
        <v>9.4198424277794004</v>
      </c>
      <c r="U83" s="156">
        <f t="shared" si="8"/>
        <v>34.600000000000009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84</v>
      </c>
      <c r="G84">
        <f t="shared" si="11"/>
        <v>34.6</v>
      </c>
      <c r="H84" s="154"/>
      <c r="I84">
        <f>BRPL_EOD!AC84+BRPL_EOD!AD84</f>
        <v>10.11</v>
      </c>
      <c r="J84">
        <f>BYPL_EOD!AC84+BYPL_EOD!AD84</f>
        <v>13.22</v>
      </c>
      <c r="K84">
        <f>MES_EOD!AC84+MES_EOD!AD84</f>
        <v>0</v>
      </c>
      <c r="L84">
        <f>NDMC_EOD!AC84+NDMC_EOD!AD84</f>
        <v>1.61</v>
      </c>
      <c r="M84">
        <f>TPDDL_EOD!AC84+TPDDL_EOD!AD84</f>
        <v>9.33</v>
      </c>
      <c r="N84">
        <f t="shared" si="6"/>
        <v>34.269999999999996</v>
      </c>
      <c r="O84" s="154">
        <f t="shared" si="7"/>
        <v>0.3300000000000054</v>
      </c>
      <c r="P84">
        <v>10.207353370294719</v>
      </c>
      <c r="Q84">
        <v>13.347300846221188</v>
      </c>
      <c r="R84">
        <v>0</v>
      </c>
      <c r="S84">
        <v>1.6255033557046983</v>
      </c>
      <c r="T84">
        <v>9.4198424277794004</v>
      </c>
      <c r="U84" s="156">
        <f t="shared" si="8"/>
        <v>34.600000000000009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84</v>
      </c>
      <c r="G85">
        <f t="shared" si="11"/>
        <v>34.6</v>
      </c>
      <c r="H85" s="154"/>
      <c r="I85">
        <f>BRPL_EOD!AC85+BRPL_EOD!AD85</f>
        <v>10.11</v>
      </c>
      <c r="J85">
        <f>BYPL_EOD!AC85+BYPL_EOD!AD85</f>
        <v>13.22</v>
      </c>
      <c r="K85">
        <f>MES_EOD!AC85+MES_EOD!AD85</f>
        <v>0</v>
      </c>
      <c r="L85">
        <f>NDMC_EOD!AC85+NDMC_EOD!AD85</f>
        <v>1.61</v>
      </c>
      <c r="M85">
        <f>TPDDL_EOD!AC85+TPDDL_EOD!AD85</f>
        <v>9.33</v>
      </c>
      <c r="N85">
        <f t="shared" si="6"/>
        <v>34.269999999999996</v>
      </c>
      <c r="O85" s="154">
        <f t="shared" si="7"/>
        <v>0.3300000000000054</v>
      </c>
      <c r="P85">
        <v>10.207353370294719</v>
      </c>
      <c r="Q85">
        <v>13.347300846221188</v>
      </c>
      <c r="R85">
        <v>0</v>
      </c>
      <c r="S85">
        <v>1.6255033557046983</v>
      </c>
      <c r="T85">
        <v>9.4198424277794004</v>
      </c>
      <c r="U85" s="156">
        <f t="shared" si="8"/>
        <v>34.600000000000009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84</v>
      </c>
      <c r="G86">
        <f t="shared" si="11"/>
        <v>34.6</v>
      </c>
      <c r="H86" s="154"/>
      <c r="I86">
        <f>BRPL_EOD!AC86+BRPL_EOD!AD86</f>
        <v>10.11</v>
      </c>
      <c r="J86">
        <f>BYPL_EOD!AC86+BYPL_EOD!AD86</f>
        <v>13.22</v>
      </c>
      <c r="K86">
        <f>MES_EOD!AC86+MES_EOD!AD86</f>
        <v>0</v>
      </c>
      <c r="L86">
        <f>NDMC_EOD!AC86+NDMC_EOD!AD86</f>
        <v>1.61</v>
      </c>
      <c r="M86">
        <f>TPDDL_EOD!AC86+TPDDL_EOD!AD86</f>
        <v>9.33</v>
      </c>
      <c r="N86">
        <f t="shared" si="6"/>
        <v>34.269999999999996</v>
      </c>
      <c r="O86" s="154">
        <f t="shared" si="7"/>
        <v>0.3300000000000054</v>
      </c>
      <c r="P86">
        <v>10.207353370294719</v>
      </c>
      <c r="Q86">
        <v>13.347300846221188</v>
      </c>
      <c r="R86">
        <v>0</v>
      </c>
      <c r="S86">
        <v>1.6255033557046983</v>
      </c>
      <c r="T86">
        <v>9.4198424277794004</v>
      </c>
      <c r="U86" s="156">
        <f t="shared" si="8"/>
        <v>34.600000000000009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84</v>
      </c>
      <c r="G87">
        <f t="shared" si="11"/>
        <v>34.6</v>
      </c>
      <c r="H87" s="154"/>
      <c r="I87">
        <f>BRPL_EOD!AC87+BRPL_EOD!AD87</f>
        <v>10.11</v>
      </c>
      <c r="J87">
        <f>BYPL_EOD!AC87+BYPL_EOD!AD87</f>
        <v>13.22</v>
      </c>
      <c r="K87">
        <f>MES_EOD!AC87+MES_EOD!AD87</f>
        <v>0</v>
      </c>
      <c r="L87">
        <f>NDMC_EOD!AC87+NDMC_EOD!AD87</f>
        <v>1.61</v>
      </c>
      <c r="M87">
        <f>TPDDL_EOD!AC87+TPDDL_EOD!AD87</f>
        <v>9.33</v>
      </c>
      <c r="N87">
        <f t="shared" si="6"/>
        <v>34.269999999999996</v>
      </c>
      <c r="O87" s="154">
        <f t="shared" si="7"/>
        <v>0.3300000000000054</v>
      </c>
      <c r="P87">
        <v>10.207353370294719</v>
      </c>
      <c r="Q87">
        <v>13.347300846221188</v>
      </c>
      <c r="R87">
        <v>0</v>
      </c>
      <c r="S87">
        <v>1.6255033557046983</v>
      </c>
      <c r="T87">
        <v>9.4198424277794004</v>
      </c>
      <c r="U87" s="156">
        <f t="shared" si="8"/>
        <v>34.600000000000009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84</v>
      </c>
      <c r="G88">
        <f t="shared" si="11"/>
        <v>34.6</v>
      </c>
      <c r="H88" s="154"/>
      <c r="I88">
        <f>BRPL_EOD!AC88+BRPL_EOD!AD88</f>
        <v>10.11</v>
      </c>
      <c r="J88">
        <f>BYPL_EOD!AC88+BYPL_EOD!AD88</f>
        <v>13.22</v>
      </c>
      <c r="K88">
        <f>MES_EOD!AC88+MES_EOD!AD88</f>
        <v>0</v>
      </c>
      <c r="L88">
        <f>NDMC_EOD!AC88+NDMC_EOD!AD88</f>
        <v>1.61</v>
      </c>
      <c r="M88">
        <f>TPDDL_EOD!AC88+TPDDL_EOD!AD88</f>
        <v>9.33</v>
      </c>
      <c r="N88">
        <f t="shared" si="6"/>
        <v>34.269999999999996</v>
      </c>
      <c r="O88" s="154">
        <f t="shared" si="7"/>
        <v>0.3300000000000054</v>
      </c>
      <c r="P88">
        <v>10.207353370294719</v>
      </c>
      <c r="Q88">
        <v>13.347300846221188</v>
      </c>
      <c r="R88">
        <v>0</v>
      </c>
      <c r="S88">
        <v>1.6255033557046983</v>
      </c>
      <c r="T88">
        <v>9.4198424277794004</v>
      </c>
      <c r="U88" s="156">
        <f t="shared" si="8"/>
        <v>34.600000000000009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84</v>
      </c>
      <c r="G89">
        <f t="shared" si="11"/>
        <v>34.6</v>
      </c>
      <c r="H89" s="154"/>
      <c r="I89">
        <f>BRPL_EOD!AC89+BRPL_EOD!AD89</f>
        <v>10.11</v>
      </c>
      <c r="J89">
        <f>BYPL_EOD!AC89+BYPL_EOD!AD89</f>
        <v>13.22</v>
      </c>
      <c r="K89">
        <f>MES_EOD!AC89+MES_EOD!AD89</f>
        <v>0</v>
      </c>
      <c r="L89">
        <f>NDMC_EOD!AC89+NDMC_EOD!AD89</f>
        <v>1.61</v>
      </c>
      <c r="M89">
        <f>TPDDL_EOD!AC89+TPDDL_EOD!AD89</f>
        <v>9.33</v>
      </c>
      <c r="N89">
        <f t="shared" si="6"/>
        <v>34.269999999999996</v>
      </c>
      <c r="O89" s="154">
        <f t="shared" si="7"/>
        <v>0.3300000000000054</v>
      </c>
      <c r="P89">
        <v>10.207353370294719</v>
      </c>
      <c r="Q89">
        <v>13.347300846221188</v>
      </c>
      <c r="R89">
        <v>0</v>
      </c>
      <c r="S89">
        <v>1.6255033557046983</v>
      </c>
      <c r="T89">
        <v>9.4198424277794004</v>
      </c>
      <c r="U89" s="156">
        <f t="shared" si="8"/>
        <v>34.600000000000009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84</v>
      </c>
      <c r="G90">
        <f t="shared" si="11"/>
        <v>34.6</v>
      </c>
      <c r="H90" s="154"/>
      <c r="I90">
        <f>BRPL_EOD!AC90+BRPL_EOD!AD90</f>
        <v>10.11</v>
      </c>
      <c r="J90">
        <f>BYPL_EOD!AC90+BYPL_EOD!AD90</f>
        <v>13.22</v>
      </c>
      <c r="K90">
        <f>MES_EOD!AC90+MES_EOD!AD90</f>
        <v>0</v>
      </c>
      <c r="L90">
        <f>NDMC_EOD!AC90+NDMC_EOD!AD90</f>
        <v>1.61</v>
      </c>
      <c r="M90">
        <f>TPDDL_EOD!AC90+TPDDL_EOD!AD90</f>
        <v>9.33</v>
      </c>
      <c r="N90">
        <f t="shared" si="6"/>
        <v>34.269999999999996</v>
      </c>
      <c r="O90" s="154">
        <f t="shared" si="7"/>
        <v>0.3300000000000054</v>
      </c>
      <c r="P90">
        <v>10.207353370294719</v>
      </c>
      <c r="Q90">
        <v>13.347300846221188</v>
      </c>
      <c r="R90">
        <v>0</v>
      </c>
      <c r="S90">
        <v>1.6255033557046983</v>
      </c>
      <c r="T90">
        <v>9.4198424277794004</v>
      </c>
      <c r="U90" s="156">
        <f t="shared" si="8"/>
        <v>34.600000000000009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84</v>
      </c>
      <c r="G91">
        <f t="shared" si="11"/>
        <v>34.6</v>
      </c>
      <c r="H91" s="154"/>
      <c r="I91">
        <f>BRPL_EOD!AC91+BRPL_EOD!AD91</f>
        <v>10.11</v>
      </c>
      <c r="J91">
        <f>BYPL_EOD!AC91+BYPL_EOD!AD91</f>
        <v>13.22</v>
      </c>
      <c r="K91">
        <f>MES_EOD!AC91+MES_EOD!AD91</f>
        <v>0</v>
      </c>
      <c r="L91">
        <f>NDMC_EOD!AC91+NDMC_EOD!AD91</f>
        <v>1.61</v>
      </c>
      <c r="M91">
        <f>TPDDL_EOD!AC91+TPDDL_EOD!AD91</f>
        <v>9.33</v>
      </c>
      <c r="N91">
        <f t="shared" si="6"/>
        <v>34.269999999999996</v>
      </c>
      <c r="O91" s="154">
        <f t="shared" si="7"/>
        <v>0.3300000000000054</v>
      </c>
      <c r="P91">
        <v>10.207353370294719</v>
      </c>
      <c r="Q91">
        <v>13.347300846221188</v>
      </c>
      <c r="R91">
        <v>0</v>
      </c>
      <c r="S91">
        <v>1.6255033557046983</v>
      </c>
      <c r="T91">
        <v>9.4198424277794004</v>
      </c>
      <c r="U91" s="156">
        <f t="shared" si="8"/>
        <v>34.600000000000009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84</v>
      </c>
      <c r="G92">
        <f t="shared" si="11"/>
        <v>34.6</v>
      </c>
      <c r="H92" s="154"/>
      <c r="I92">
        <f>BRPL_EOD!AC92+BRPL_EOD!AD92</f>
        <v>10.11</v>
      </c>
      <c r="J92">
        <f>BYPL_EOD!AC92+BYPL_EOD!AD92</f>
        <v>13.22</v>
      </c>
      <c r="K92">
        <f>MES_EOD!AC92+MES_EOD!AD92</f>
        <v>0</v>
      </c>
      <c r="L92">
        <f>NDMC_EOD!AC92+NDMC_EOD!AD92</f>
        <v>1.61</v>
      </c>
      <c r="M92">
        <f>TPDDL_EOD!AC92+TPDDL_EOD!AD92</f>
        <v>9.33</v>
      </c>
      <c r="N92">
        <f t="shared" si="6"/>
        <v>34.269999999999996</v>
      </c>
      <c r="O92" s="154">
        <f t="shared" si="7"/>
        <v>0.3300000000000054</v>
      </c>
      <c r="P92">
        <v>10.207353370294719</v>
      </c>
      <c r="Q92">
        <v>13.347300846221188</v>
      </c>
      <c r="R92">
        <v>0</v>
      </c>
      <c r="S92">
        <v>1.6255033557046983</v>
      </c>
      <c r="T92">
        <v>9.4198424277794004</v>
      </c>
      <c r="U92" s="156">
        <f t="shared" si="8"/>
        <v>34.600000000000009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84</v>
      </c>
      <c r="G93">
        <f t="shared" si="11"/>
        <v>34.6</v>
      </c>
      <c r="H93" s="154"/>
      <c r="I93">
        <f>BRPL_EOD!AC93+BRPL_EOD!AD93</f>
        <v>10.11</v>
      </c>
      <c r="J93">
        <f>BYPL_EOD!AC93+BYPL_EOD!AD93</f>
        <v>13.22</v>
      </c>
      <c r="K93">
        <f>MES_EOD!AC93+MES_EOD!AD93</f>
        <v>0</v>
      </c>
      <c r="L93">
        <f>NDMC_EOD!AC93+NDMC_EOD!AD93</f>
        <v>1.61</v>
      </c>
      <c r="M93">
        <f>TPDDL_EOD!AC93+TPDDL_EOD!AD93</f>
        <v>9.33</v>
      </c>
      <c r="N93">
        <f t="shared" si="6"/>
        <v>34.269999999999996</v>
      </c>
      <c r="O93" s="154">
        <f t="shared" si="7"/>
        <v>0.3300000000000054</v>
      </c>
      <c r="P93">
        <v>10.207353370294719</v>
      </c>
      <c r="Q93">
        <v>13.347300846221188</v>
      </c>
      <c r="R93">
        <v>0</v>
      </c>
      <c r="S93">
        <v>1.6255033557046983</v>
      </c>
      <c r="T93">
        <v>9.4198424277794004</v>
      </c>
      <c r="U93" s="156">
        <f t="shared" si="8"/>
        <v>34.600000000000009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84</v>
      </c>
      <c r="G94">
        <f t="shared" si="11"/>
        <v>34.6</v>
      </c>
      <c r="H94" s="154"/>
      <c r="I94">
        <f>BRPL_EOD!AC94+BRPL_EOD!AD94</f>
        <v>13</v>
      </c>
      <c r="J94">
        <f>BYPL_EOD!AC94+BYPL_EOD!AD94</f>
        <v>7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34.07</v>
      </c>
      <c r="O94" s="154">
        <f t="shared" si="7"/>
        <v>0.53000000000000114</v>
      </c>
      <c r="P94">
        <v>13.202230701496919</v>
      </c>
      <c r="Q94">
        <v>7.1088934546521871</v>
      </c>
      <c r="R94">
        <v>0</v>
      </c>
      <c r="S94">
        <v>2.1022013501614323</v>
      </c>
      <c r="T94">
        <v>12.186674493689463</v>
      </c>
      <c r="U94" s="156">
        <f t="shared" si="8"/>
        <v>34.6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84</v>
      </c>
      <c r="G95">
        <f t="shared" si="11"/>
        <v>34.6</v>
      </c>
      <c r="H95" s="154"/>
      <c r="I95">
        <f>BRPL_EOD!AC95+BRPL_EOD!AD95</f>
        <v>13</v>
      </c>
      <c r="J95">
        <f>BYPL_EOD!AC95+BYPL_EOD!AD95</f>
        <v>7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34.07</v>
      </c>
      <c r="O95" s="154">
        <f t="shared" si="7"/>
        <v>0.53000000000000114</v>
      </c>
      <c r="P95">
        <v>13.202230701496919</v>
      </c>
      <c r="Q95">
        <v>7.1088934546521871</v>
      </c>
      <c r="R95">
        <v>0</v>
      </c>
      <c r="S95">
        <v>2.1022013501614323</v>
      </c>
      <c r="T95">
        <v>12.186674493689463</v>
      </c>
      <c r="U95" s="156">
        <f t="shared" si="8"/>
        <v>34.6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84</v>
      </c>
      <c r="G96">
        <f t="shared" si="11"/>
        <v>34.6</v>
      </c>
      <c r="H96" s="154"/>
      <c r="I96">
        <f>BRPL_EOD!AC96+BRPL_EOD!AD96</f>
        <v>13</v>
      </c>
      <c r="J96">
        <f>BYPL_EOD!AC96+BYPL_EOD!AD96</f>
        <v>7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34.07</v>
      </c>
      <c r="O96" s="154">
        <f t="shared" si="7"/>
        <v>0.53000000000000114</v>
      </c>
      <c r="P96">
        <v>13.202230701496919</v>
      </c>
      <c r="Q96">
        <v>7.1088934546521871</v>
      </c>
      <c r="R96">
        <v>0</v>
      </c>
      <c r="S96">
        <v>2.1022013501614323</v>
      </c>
      <c r="T96">
        <v>12.186674493689463</v>
      </c>
      <c r="U96" s="156">
        <f t="shared" si="8"/>
        <v>34.6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84</v>
      </c>
      <c r="G97">
        <f t="shared" si="11"/>
        <v>34.6</v>
      </c>
      <c r="H97" s="154"/>
      <c r="I97">
        <f>BRPL_EOD!AC97+BRPL_EOD!AD97</f>
        <v>13</v>
      </c>
      <c r="J97">
        <f>BYPL_EOD!AC97+BYPL_EOD!AD97</f>
        <v>7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34.07</v>
      </c>
      <c r="O97" s="154">
        <f t="shared" si="7"/>
        <v>0.53000000000000114</v>
      </c>
      <c r="P97">
        <v>13.202230701496919</v>
      </c>
      <c r="Q97">
        <v>7.1088934546521871</v>
      </c>
      <c r="R97">
        <v>0</v>
      </c>
      <c r="S97">
        <v>2.1022013501614323</v>
      </c>
      <c r="T97">
        <v>12.186674493689463</v>
      </c>
      <c r="U97" s="156">
        <f t="shared" si="8"/>
        <v>34.6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84</v>
      </c>
      <c r="G98">
        <f t="shared" si="11"/>
        <v>34.6</v>
      </c>
      <c r="H98" s="154"/>
      <c r="I98">
        <f>BRPL_EOD!AC98+BRPL_EOD!AD98</f>
        <v>13</v>
      </c>
      <c r="J98">
        <f>BYPL_EOD!AC98+BYPL_EOD!AD98</f>
        <v>7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34.07</v>
      </c>
      <c r="O98" s="154">
        <f t="shared" si="7"/>
        <v>0.53000000000000114</v>
      </c>
      <c r="P98">
        <v>13.202230701496919</v>
      </c>
      <c r="Q98">
        <v>7.1088934546521871</v>
      </c>
      <c r="R98">
        <v>0</v>
      </c>
      <c r="S98">
        <v>2.1022013501614323</v>
      </c>
      <c r="T98">
        <v>12.186674493689463</v>
      </c>
      <c r="U98" s="156">
        <f t="shared" si="8"/>
        <v>34.6</v>
      </c>
      <c r="V98" s="154">
        <f t="shared" si="9"/>
        <v>0</v>
      </c>
      <c r="X98" s="159"/>
    </row>
    <row r="99" spans="1:24" ht="15.75" thickBot="1">
      <c r="A99" s="156" t="s">
        <v>349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0.82149499999999864</v>
      </c>
      <c r="E99" s="156">
        <f t="shared" si="12"/>
        <v>0</v>
      </c>
      <c r="F99" s="156">
        <f t="shared" si="12"/>
        <v>2.016</v>
      </c>
      <c r="G99" s="156">
        <f t="shared" si="12"/>
        <v>0.82149499999999864</v>
      </c>
      <c r="H99" s="156"/>
      <c r="I99" s="156">
        <f t="shared" si="12"/>
        <v>0.28998749999999973</v>
      </c>
      <c r="J99" s="156">
        <f t="shared" si="12"/>
        <v>0.20846000000000017</v>
      </c>
      <c r="K99" s="156">
        <f t="shared" si="12"/>
        <v>0</v>
      </c>
      <c r="L99" s="156">
        <f t="shared" si="12"/>
        <v>4.5920000000000037E-2</v>
      </c>
      <c r="M99" s="156">
        <f t="shared" si="12"/>
        <v>0.26622999999999997</v>
      </c>
      <c r="N99" s="156">
        <f t="shared" si="12"/>
        <v>0.8105974999999993</v>
      </c>
      <c r="O99" s="156">
        <f t="shared" si="12"/>
        <v>1.0897500000000086E-2</v>
      </c>
      <c r="P99" s="156">
        <f t="shared" si="12"/>
        <v>0.29399839025810348</v>
      </c>
      <c r="Q99" s="156">
        <f t="shared" si="12"/>
        <v>0.2110314257624635</v>
      </c>
      <c r="R99" s="156">
        <f t="shared" si="12"/>
        <v>0</v>
      </c>
      <c r="S99" s="156">
        <f t="shared" si="12"/>
        <v>4.6554737584951468E-2</v>
      </c>
      <c r="T99" s="156">
        <f t="shared" si="12"/>
        <v>0.2699104463944812</v>
      </c>
      <c r="U99" s="156">
        <f t="shared" si="12"/>
        <v>0.82149499999999864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44792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Y1" s="211" t="s">
        <v>350</v>
      </c>
      <c r="Z1" s="211"/>
      <c r="AA1" s="211" t="s">
        <v>351</v>
      </c>
      <c r="AB1" s="211"/>
      <c r="AC1" s="232" t="s">
        <v>348</v>
      </c>
      <c r="AD1" s="232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239.62</v>
      </c>
      <c r="E3">
        <f>BAWANA!AM3</f>
        <v>0</v>
      </c>
      <c r="F3">
        <f>(B3+C3)*0.8</f>
        <v>256</v>
      </c>
      <c r="G3">
        <f>(D3+E3)</f>
        <v>239.62</v>
      </c>
      <c r="H3" s="154"/>
      <c r="I3">
        <f>BRPL_EOD!AK3+BRPL_EOD!AL3</f>
        <v>93.97</v>
      </c>
      <c r="J3">
        <f>BYPL_EOD!AK3+BYPL_EOD!AL3</f>
        <v>47.09</v>
      </c>
      <c r="K3">
        <f>MES_EOD!AK3+MES_EOD!AL3</f>
        <v>5.49</v>
      </c>
      <c r="L3">
        <f>NDMC_EOD!AK3+NDMC_EOD!AL3</f>
        <v>27.41</v>
      </c>
      <c r="M3">
        <f>TPDDL_EOD!AK3+TPDDL_EOD!AL3</f>
        <v>65.66</v>
      </c>
      <c r="N3">
        <f t="shared" ref="N3:N66" si="0">SUM(I3:M3)</f>
        <v>239.62</v>
      </c>
      <c r="O3" s="154">
        <f t="shared" ref="O3:O66" si="1">G3-N3</f>
        <v>0</v>
      </c>
      <c r="P3">
        <v>93.97</v>
      </c>
      <c r="Q3">
        <v>47.09</v>
      </c>
      <c r="R3">
        <v>5.49</v>
      </c>
      <c r="S3">
        <v>27.41</v>
      </c>
      <c r="T3">
        <v>65.66</v>
      </c>
      <c r="U3" s="156">
        <f t="shared" ref="U3:U66" si="2">SUM(P3:T3)</f>
        <v>239.62</v>
      </c>
      <c r="V3" s="154">
        <f t="shared" ref="V3:V66" si="3">G3-U3</f>
        <v>0</v>
      </c>
      <c r="Y3">
        <f>BAWANA!AW3+BAWANA!AX3</f>
        <v>30.19</v>
      </c>
      <c r="Z3">
        <f>BAWANA!BD3+BAWANA!BE3</f>
        <v>30.19</v>
      </c>
      <c r="AA3">
        <f>BAWANA!X3+BAWANA!Y3</f>
        <v>30.19</v>
      </c>
      <c r="AB3">
        <f>BAWANA!AE3+BAWANA!AF3</f>
        <v>30.19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239.62</v>
      </c>
      <c r="E4">
        <f>BAWANA!AM4</f>
        <v>0</v>
      </c>
      <c r="F4">
        <f t="shared" ref="F4:F67" si="4">(B4+C4)*0.8</f>
        <v>256</v>
      </c>
      <c r="G4">
        <f t="shared" ref="G4:G67" si="5">(D4+E4)</f>
        <v>239.62</v>
      </c>
      <c r="H4" s="154"/>
      <c r="I4">
        <f>BRPL_EOD!AK4+BRPL_EOD!AL4</f>
        <v>93.97</v>
      </c>
      <c r="J4">
        <f>BYPL_EOD!AK4+BYPL_EOD!AL4</f>
        <v>47.09</v>
      </c>
      <c r="K4">
        <f>MES_EOD!AK4+MES_EOD!AL4</f>
        <v>5.49</v>
      </c>
      <c r="L4">
        <f>NDMC_EOD!AK4+NDMC_EOD!AL4</f>
        <v>27.41</v>
      </c>
      <c r="M4">
        <f>TPDDL_EOD!AK4+TPDDL_EOD!AL4</f>
        <v>65.66</v>
      </c>
      <c r="N4">
        <f t="shared" si="0"/>
        <v>239.62</v>
      </c>
      <c r="O4" s="154">
        <f t="shared" si="1"/>
        <v>0</v>
      </c>
      <c r="P4">
        <v>93.97</v>
      </c>
      <c r="Q4">
        <v>47.09</v>
      </c>
      <c r="R4">
        <v>5.49</v>
      </c>
      <c r="S4">
        <v>27.41</v>
      </c>
      <c r="T4">
        <v>65.66</v>
      </c>
      <c r="U4" s="156">
        <f t="shared" si="2"/>
        <v>239.62</v>
      </c>
      <c r="V4" s="154">
        <f t="shared" si="3"/>
        <v>0</v>
      </c>
      <c r="Y4">
        <f>BAWANA!AW4+BAWANA!AX4</f>
        <v>30.19</v>
      </c>
      <c r="Z4">
        <f>BAWANA!BD4+BAWANA!BE4</f>
        <v>30.19</v>
      </c>
      <c r="AA4">
        <f>BAWANA!X4+BAWANA!Y4</f>
        <v>30.19</v>
      </c>
      <c r="AB4">
        <f>BAWANA!AE4+BAWANA!AF4</f>
        <v>30.19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239.62</v>
      </c>
      <c r="E5">
        <f>BAWANA!AM5</f>
        <v>0</v>
      </c>
      <c r="F5">
        <f t="shared" si="4"/>
        <v>256</v>
      </c>
      <c r="G5">
        <f t="shared" si="5"/>
        <v>239.62</v>
      </c>
      <c r="H5" s="154"/>
      <c r="I5">
        <f>BRPL_EOD!AK5+BRPL_EOD!AL5</f>
        <v>93.97</v>
      </c>
      <c r="J5">
        <f>BYPL_EOD!AK5+BYPL_EOD!AL5</f>
        <v>47.09</v>
      </c>
      <c r="K5">
        <f>MES_EOD!AK5+MES_EOD!AL5</f>
        <v>5.49</v>
      </c>
      <c r="L5">
        <f>NDMC_EOD!AK5+NDMC_EOD!AL5</f>
        <v>27.41</v>
      </c>
      <c r="M5">
        <f>TPDDL_EOD!AK5+TPDDL_EOD!AL5</f>
        <v>65.66</v>
      </c>
      <c r="N5">
        <f t="shared" si="0"/>
        <v>239.62</v>
      </c>
      <c r="O5" s="154">
        <f t="shared" si="1"/>
        <v>0</v>
      </c>
      <c r="P5">
        <v>93.97</v>
      </c>
      <c r="Q5">
        <v>47.09</v>
      </c>
      <c r="R5">
        <v>5.49</v>
      </c>
      <c r="S5">
        <v>27.41</v>
      </c>
      <c r="T5">
        <v>65.66</v>
      </c>
      <c r="U5" s="156">
        <f t="shared" si="2"/>
        <v>239.62</v>
      </c>
      <c r="V5" s="154">
        <f t="shared" si="3"/>
        <v>0</v>
      </c>
      <c r="Y5">
        <f>BAWANA!AW5+BAWANA!AX5</f>
        <v>30.19</v>
      </c>
      <c r="Z5">
        <f>BAWANA!BD5+BAWANA!BE5</f>
        <v>30.19</v>
      </c>
      <c r="AA5">
        <f>BAWANA!X5+BAWANA!Y5</f>
        <v>30.19</v>
      </c>
      <c r="AB5">
        <f>BAWANA!AE5+BAWANA!AF5</f>
        <v>30.19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239.62</v>
      </c>
      <c r="E6">
        <f>BAWANA!AM6</f>
        <v>0</v>
      </c>
      <c r="F6">
        <f t="shared" si="4"/>
        <v>256</v>
      </c>
      <c r="G6">
        <f t="shared" si="5"/>
        <v>239.62</v>
      </c>
      <c r="H6" s="154"/>
      <c r="I6">
        <f>BRPL_EOD!AK6+BRPL_EOD!AL6</f>
        <v>93.97</v>
      </c>
      <c r="J6">
        <f>BYPL_EOD!AK6+BYPL_EOD!AL6</f>
        <v>47.09</v>
      </c>
      <c r="K6">
        <f>MES_EOD!AK6+MES_EOD!AL6</f>
        <v>5.49</v>
      </c>
      <c r="L6">
        <f>NDMC_EOD!AK6+NDMC_EOD!AL6</f>
        <v>27.41</v>
      </c>
      <c r="M6">
        <f>TPDDL_EOD!AK6+TPDDL_EOD!AL6</f>
        <v>65.66</v>
      </c>
      <c r="N6">
        <f t="shared" si="0"/>
        <v>239.62</v>
      </c>
      <c r="O6" s="154">
        <f t="shared" si="1"/>
        <v>0</v>
      </c>
      <c r="P6">
        <v>93.97</v>
      </c>
      <c r="Q6">
        <v>47.09</v>
      </c>
      <c r="R6">
        <v>5.49</v>
      </c>
      <c r="S6">
        <v>27.41</v>
      </c>
      <c r="T6">
        <v>65.66</v>
      </c>
      <c r="U6" s="156">
        <f t="shared" si="2"/>
        <v>239.62</v>
      </c>
      <c r="V6" s="154">
        <f t="shared" si="3"/>
        <v>0</v>
      </c>
      <c r="Y6">
        <f>BAWANA!AW6+BAWANA!AX6</f>
        <v>30.19</v>
      </c>
      <c r="Z6">
        <f>BAWANA!BD6+BAWANA!BE6</f>
        <v>30.19</v>
      </c>
      <c r="AA6">
        <f>BAWANA!X6+BAWANA!Y6</f>
        <v>30.19</v>
      </c>
      <c r="AB6">
        <f>BAWANA!AE6+BAWANA!AF6</f>
        <v>30.19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239.62</v>
      </c>
      <c r="E7">
        <f>BAWANA!AM7</f>
        <v>0</v>
      </c>
      <c r="F7">
        <f t="shared" si="4"/>
        <v>256</v>
      </c>
      <c r="G7">
        <f t="shared" si="5"/>
        <v>239.62</v>
      </c>
      <c r="H7" s="154"/>
      <c r="I7">
        <f>BRPL_EOD!AK7+BRPL_EOD!AL7</f>
        <v>93.97</v>
      </c>
      <c r="J7">
        <f>BYPL_EOD!AK7+BYPL_EOD!AL7</f>
        <v>47.09</v>
      </c>
      <c r="K7">
        <f>MES_EOD!AK7+MES_EOD!AL7</f>
        <v>5.49</v>
      </c>
      <c r="L7">
        <f>NDMC_EOD!AK7+NDMC_EOD!AL7</f>
        <v>27.41</v>
      </c>
      <c r="M7">
        <f>TPDDL_EOD!AK7+TPDDL_EOD!AL7</f>
        <v>65.66</v>
      </c>
      <c r="N7">
        <f t="shared" si="0"/>
        <v>239.62</v>
      </c>
      <c r="O7" s="154">
        <f t="shared" si="1"/>
        <v>0</v>
      </c>
      <c r="P7">
        <v>93.97</v>
      </c>
      <c r="Q7">
        <v>47.09</v>
      </c>
      <c r="R7">
        <v>5.49</v>
      </c>
      <c r="S7">
        <v>27.41</v>
      </c>
      <c r="T7">
        <v>65.66</v>
      </c>
      <c r="U7" s="156">
        <f t="shared" si="2"/>
        <v>239.62</v>
      </c>
      <c r="V7" s="154">
        <f t="shared" si="3"/>
        <v>0</v>
      </c>
      <c r="Y7">
        <f>BAWANA!AW7+BAWANA!AX7</f>
        <v>30.19</v>
      </c>
      <c r="Z7">
        <f>BAWANA!BD7+BAWANA!BE7</f>
        <v>30.19</v>
      </c>
      <c r="AA7">
        <f>BAWANA!X7+BAWANA!Y7</f>
        <v>30.19</v>
      </c>
      <c r="AB7">
        <f>BAWANA!AE7+BAWANA!AF7</f>
        <v>30.19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239.62</v>
      </c>
      <c r="E8">
        <f>BAWANA!AM8</f>
        <v>0</v>
      </c>
      <c r="F8">
        <f t="shared" si="4"/>
        <v>256</v>
      </c>
      <c r="G8">
        <f t="shared" si="5"/>
        <v>239.62</v>
      </c>
      <c r="H8" s="154"/>
      <c r="I8">
        <f>BRPL_EOD!AK8+BRPL_EOD!AL8</f>
        <v>93.97</v>
      </c>
      <c r="J8">
        <f>BYPL_EOD!AK8+BYPL_EOD!AL8</f>
        <v>47.09</v>
      </c>
      <c r="K8">
        <f>MES_EOD!AK8+MES_EOD!AL8</f>
        <v>5.49</v>
      </c>
      <c r="L8">
        <f>NDMC_EOD!AK8+NDMC_EOD!AL8</f>
        <v>27.41</v>
      </c>
      <c r="M8">
        <f>TPDDL_EOD!AK8+TPDDL_EOD!AL8</f>
        <v>65.66</v>
      </c>
      <c r="N8">
        <f t="shared" si="0"/>
        <v>239.62</v>
      </c>
      <c r="O8" s="154">
        <f t="shared" si="1"/>
        <v>0</v>
      </c>
      <c r="P8">
        <v>93.97</v>
      </c>
      <c r="Q8">
        <v>47.09</v>
      </c>
      <c r="R8">
        <v>5.49</v>
      </c>
      <c r="S8">
        <v>27.41</v>
      </c>
      <c r="T8">
        <v>65.66</v>
      </c>
      <c r="U8" s="156">
        <f t="shared" si="2"/>
        <v>239.62</v>
      </c>
      <c r="V8" s="154">
        <f t="shared" si="3"/>
        <v>0</v>
      </c>
      <c r="Y8">
        <f>BAWANA!AW8+BAWANA!AX8</f>
        <v>30.19</v>
      </c>
      <c r="Z8">
        <f>BAWANA!BD8+BAWANA!BE8</f>
        <v>30.19</v>
      </c>
      <c r="AA8">
        <f>BAWANA!X8+BAWANA!Y8</f>
        <v>30.19</v>
      </c>
      <c r="AB8">
        <f>BAWANA!AE8+BAWANA!AF8</f>
        <v>30.19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239.62</v>
      </c>
      <c r="E9">
        <f>BAWANA!AM9</f>
        <v>0</v>
      </c>
      <c r="F9">
        <f t="shared" si="4"/>
        <v>256</v>
      </c>
      <c r="G9">
        <f t="shared" si="5"/>
        <v>239.62</v>
      </c>
      <c r="H9" s="154"/>
      <c r="I9">
        <f>BRPL_EOD!AK9+BRPL_EOD!AL9</f>
        <v>93.97</v>
      </c>
      <c r="J9">
        <f>BYPL_EOD!AK9+BYPL_EOD!AL9</f>
        <v>47.09</v>
      </c>
      <c r="K9">
        <f>MES_EOD!AK9+MES_EOD!AL9</f>
        <v>5.49</v>
      </c>
      <c r="L9">
        <f>NDMC_EOD!AK9+NDMC_EOD!AL9</f>
        <v>27.41</v>
      </c>
      <c r="M9">
        <f>TPDDL_EOD!AK9+TPDDL_EOD!AL9</f>
        <v>65.66</v>
      </c>
      <c r="N9">
        <f t="shared" si="0"/>
        <v>239.62</v>
      </c>
      <c r="O9" s="154">
        <f t="shared" si="1"/>
        <v>0</v>
      </c>
      <c r="P9">
        <v>93.97</v>
      </c>
      <c r="Q9">
        <v>47.09</v>
      </c>
      <c r="R9">
        <v>5.49</v>
      </c>
      <c r="S9">
        <v>27.41</v>
      </c>
      <c r="T9">
        <v>65.66</v>
      </c>
      <c r="U9" s="156">
        <f t="shared" si="2"/>
        <v>239.62</v>
      </c>
      <c r="V9" s="154">
        <f t="shared" si="3"/>
        <v>0</v>
      </c>
      <c r="Y9">
        <f>BAWANA!AW9+BAWANA!AX9</f>
        <v>30.19</v>
      </c>
      <c r="Z9">
        <f>BAWANA!BD9+BAWANA!BE9</f>
        <v>30.19</v>
      </c>
      <c r="AA9">
        <f>BAWANA!X9+BAWANA!Y9</f>
        <v>30.19</v>
      </c>
      <c r="AB9">
        <f>BAWANA!AE9+BAWANA!AF9</f>
        <v>30.19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239.62</v>
      </c>
      <c r="E10">
        <f>BAWANA!AM10</f>
        <v>0</v>
      </c>
      <c r="F10">
        <f t="shared" si="4"/>
        <v>256</v>
      </c>
      <c r="G10">
        <f t="shared" si="5"/>
        <v>239.62</v>
      </c>
      <c r="H10" s="154"/>
      <c r="I10">
        <f>BRPL_EOD!AK10+BRPL_EOD!AL10</f>
        <v>93.97</v>
      </c>
      <c r="J10">
        <f>BYPL_EOD!AK10+BYPL_EOD!AL10</f>
        <v>47.09</v>
      </c>
      <c r="K10">
        <f>MES_EOD!AK10+MES_EOD!AL10</f>
        <v>5.49</v>
      </c>
      <c r="L10">
        <f>NDMC_EOD!AK10+NDMC_EOD!AL10</f>
        <v>27.41</v>
      </c>
      <c r="M10">
        <f>TPDDL_EOD!AK10+TPDDL_EOD!AL10</f>
        <v>65.66</v>
      </c>
      <c r="N10">
        <f t="shared" si="0"/>
        <v>239.62</v>
      </c>
      <c r="O10" s="154">
        <f t="shared" si="1"/>
        <v>0</v>
      </c>
      <c r="P10">
        <v>93.97</v>
      </c>
      <c r="Q10">
        <v>47.09</v>
      </c>
      <c r="R10">
        <v>5.49</v>
      </c>
      <c r="S10">
        <v>27.41</v>
      </c>
      <c r="T10">
        <v>65.66</v>
      </c>
      <c r="U10" s="156">
        <f t="shared" si="2"/>
        <v>239.62</v>
      </c>
      <c r="V10" s="154">
        <f t="shared" si="3"/>
        <v>0</v>
      </c>
      <c r="Y10">
        <f>BAWANA!AW10+BAWANA!AX10</f>
        <v>30.19</v>
      </c>
      <c r="Z10">
        <f>BAWANA!BD10+BAWANA!BE10</f>
        <v>30.19</v>
      </c>
      <c r="AA10">
        <f>BAWANA!X10+BAWANA!Y10</f>
        <v>30.19</v>
      </c>
      <c r="AB10">
        <f>BAWANA!AE10+BAWANA!AF10</f>
        <v>30.19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243.62</v>
      </c>
      <c r="E11">
        <f>BAWANA!AM11</f>
        <v>0</v>
      </c>
      <c r="F11">
        <f t="shared" si="4"/>
        <v>256</v>
      </c>
      <c r="G11">
        <f t="shared" si="5"/>
        <v>243.62</v>
      </c>
      <c r="H11" s="154"/>
      <c r="I11">
        <f>BRPL_EOD!AK11+BRPL_EOD!AL11</f>
        <v>95.54</v>
      </c>
      <c r="J11">
        <f>BYPL_EOD!AK11+BYPL_EOD!AL11</f>
        <v>47.88</v>
      </c>
      <c r="K11">
        <f>MES_EOD!AK11+MES_EOD!AL11</f>
        <v>5.59</v>
      </c>
      <c r="L11">
        <f>NDMC_EOD!AK11+NDMC_EOD!AL11</f>
        <v>27.87</v>
      </c>
      <c r="M11">
        <f>TPDDL_EOD!AK11+TPDDL_EOD!AL11</f>
        <v>66.75</v>
      </c>
      <c r="N11">
        <f t="shared" si="0"/>
        <v>243.63000000000002</v>
      </c>
      <c r="O11" s="154">
        <f t="shared" si="1"/>
        <v>-1.0000000000019327E-2</v>
      </c>
      <c r="P11">
        <v>95.536078479661782</v>
      </c>
      <c r="Q11">
        <v>47.878034724787589</v>
      </c>
      <c r="R11">
        <v>5.5897705537084921</v>
      </c>
      <c r="S11">
        <v>27.868856052210319</v>
      </c>
      <c r="T11">
        <v>66.747260189631817</v>
      </c>
      <c r="U11" s="156">
        <f t="shared" si="2"/>
        <v>243.61999999999998</v>
      </c>
      <c r="V11" s="154">
        <f t="shared" si="3"/>
        <v>0</v>
      </c>
      <c r="Y11">
        <f>BAWANA!AW11+BAWANA!AX11</f>
        <v>30.69</v>
      </c>
      <c r="Z11">
        <f>BAWANA!BD11+BAWANA!BE11</f>
        <v>30.69</v>
      </c>
      <c r="AA11">
        <f>BAWANA!X11+BAWANA!Y11</f>
        <v>30.69</v>
      </c>
      <c r="AB11">
        <f>BAWANA!AE11+BAWANA!AF11</f>
        <v>30.69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243.62</v>
      </c>
      <c r="E12">
        <f>BAWANA!AM12</f>
        <v>0</v>
      </c>
      <c r="F12">
        <f t="shared" si="4"/>
        <v>256</v>
      </c>
      <c r="G12">
        <f t="shared" si="5"/>
        <v>243.62</v>
      </c>
      <c r="H12" s="154"/>
      <c r="I12">
        <f>BRPL_EOD!AK12+BRPL_EOD!AL12</f>
        <v>95.54</v>
      </c>
      <c r="J12">
        <f>BYPL_EOD!AK12+BYPL_EOD!AL12</f>
        <v>47.88</v>
      </c>
      <c r="K12">
        <f>MES_EOD!AK12+MES_EOD!AL12</f>
        <v>5.59</v>
      </c>
      <c r="L12">
        <f>NDMC_EOD!AK12+NDMC_EOD!AL12</f>
        <v>27.87</v>
      </c>
      <c r="M12">
        <f>TPDDL_EOD!AK12+TPDDL_EOD!AL12</f>
        <v>66.75</v>
      </c>
      <c r="N12">
        <f t="shared" si="0"/>
        <v>243.63000000000002</v>
      </c>
      <c r="O12" s="154">
        <f t="shared" si="1"/>
        <v>-1.0000000000019327E-2</v>
      </c>
      <c r="P12">
        <v>95.536078479661782</v>
      </c>
      <c r="Q12">
        <v>47.878034724787589</v>
      </c>
      <c r="R12">
        <v>5.5897705537084921</v>
      </c>
      <c r="S12">
        <v>27.868856052210319</v>
      </c>
      <c r="T12">
        <v>66.747260189631817</v>
      </c>
      <c r="U12" s="156">
        <f t="shared" si="2"/>
        <v>243.61999999999998</v>
      </c>
      <c r="V12" s="154">
        <f t="shared" si="3"/>
        <v>0</v>
      </c>
      <c r="Y12">
        <f>BAWANA!AW12+BAWANA!AX12</f>
        <v>30.69</v>
      </c>
      <c r="Z12">
        <f>BAWANA!BD12+BAWANA!BE12</f>
        <v>30.69</v>
      </c>
      <c r="AA12">
        <f>BAWANA!X12+BAWANA!Y12</f>
        <v>30.69</v>
      </c>
      <c r="AB12">
        <f>BAWANA!AE12+BAWANA!AF12</f>
        <v>30.69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243.62</v>
      </c>
      <c r="E13">
        <f>BAWANA!AM13</f>
        <v>0</v>
      </c>
      <c r="F13">
        <f t="shared" si="4"/>
        <v>256</v>
      </c>
      <c r="G13">
        <f t="shared" si="5"/>
        <v>243.62</v>
      </c>
      <c r="H13" s="154"/>
      <c r="I13">
        <f>BRPL_EOD!AK13+BRPL_EOD!AL13</f>
        <v>95.54</v>
      </c>
      <c r="J13">
        <f>BYPL_EOD!AK13+BYPL_EOD!AL13</f>
        <v>47.88</v>
      </c>
      <c r="K13">
        <f>MES_EOD!AK13+MES_EOD!AL13</f>
        <v>5.59</v>
      </c>
      <c r="L13">
        <f>NDMC_EOD!AK13+NDMC_EOD!AL13</f>
        <v>27.87</v>
      </c>
      <c r="M13">
        <f>TPDDL_EOD!AK13+TPDDL_EOD!AL13</f>
        <v>66.75</v>
      </c>
      <c r="N13">
        <f t="shared" si="0"/>
        <v>243.63000000000002</v>
      </c>
      <c r="O13" s="154">
        <f t="shared" si="1"/>
        <v>-1.0000000000019327E-2</v>
      </c>
      <c r="P13">
        <v>95.536078479661782</v>
      </c>
      <c r="Q13">
        <v>47.878034724787589</v>
      </c>
      <c r="R13">
        <v>5.5897705537084921</v>
      </c>
      <c r="S13">
        <v>27.868856052210319</v>
      </c>
      <c r="T13">
        <v>66.747260189631817</v>
      </c>
      <c r="U13" s="156">
        <f t="shared" si="2"/>
        <v>243.61999999999998</v>
      </c>
      <c r="V13" s="154">
        <f t="shared" si="3"/>
        <v>0</v>
      </c>
      <c r="Y13">
        <f>BAWANA!AW13+BAWANA!AX13</f>
        <v>30.69</v>
      </c>
      <c r="Z13">
        <f>BAWANA!BD13+BAWANA!BE13</f>
        <v>30.69</v>
      </c>
      <c r="AA13">
        <f>BAWANA!X13+BAWANA!Y13</f>
        <v>30.69</v>
      </c>
      <c r="AB13">
        <f>BAWANA!AE13+BAWANA!AF13</f>
        <v>30.69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243.62</v>
      </c>
      <c r="E14">
        <f>BAWANA!AM14</f>
        <v>0</v>
      </c>
      <c r="F14">
        <f t="shared" si="4"/>
        <v>256</v>
      </c>
      <c r="G14">
        <f t="shared" si="5"/>
        <v>243.62</v>
      </c>
      <c r="H14" s="154"/>
      <c r="I14">
        <f>BRPL_EOD!AK14+BRPL_EOD!AL14</f>
        <v>95.54</v>
      </c>
      <c r="J14">
        <f>BYPL_EOD!AK14+BYPL_EOD!AL14</f>
        <v>47.88</v>
      </c>
      <c r="K14">
        <f>MES_EOD!AK14+MES_EOD!AL14</f>
        <v>5.59</v>
      </c>
      <c r="L14">
        <f>NDMC_EOD!AK14+NDMC_EOD!AL14</f>
        <v>27.87</v>
      </c>
      <c r="M14">
        <f>TPDDL_EOD!AK14+TPDDL_EOD!AL14</f>
        <v>66.75</v>
      </c>
      <c r="N14">
        <f t="shared" si="0"/>
        <v>243.63000000000002</v>
      </c>
      <c r="O14" s="154">
        <f t="shared" si="1"/>
        <v>-1.0000000000019327E-2</v>
      </c>
      <c r="P14">
        <v>95.536078479661782</v>
      </c>
      <c r="Q14">
        <v>47.878034724787589</v>
      </c>
      <c r="R14">
        <v>5.5897705537084921</v>
      </c>
      <c r="S14">
        <v>27.868856052210319</v>
      </c>
      <c r="T14">
        <v>66.747260189631817</v>
      </c>
      <c r="U14" s="156">
        <f t="shared" si="2"/>
        <v>243.61999999999998</v>
      </c>
      <c r="V14" s="154">
        <f t="shared" si="3"/>
        <v>0</v>
      </c>
      <c r="Y14">
        <f>BAWANA!AW14+BAWANA!AX14</f>
        <v>30.69</v>
      </c>
      <c r="Z14">
        <f>BAWANA!BD14+BAWANA!BE14</f>
        <v>30.69</v>
      </c>
      <c r="AA14">
        <f>BAWANA!X14+BAWANA!Y14</f>
        <v>30.69</v>
      </c>
      <c r="AB14">
        <f>BAWANA!AE14+BAWANA!AF14</f>
        <v>30.69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243.62</v>
      </c>
      <c r="E15">
        <f>BAWANA!AM15</f>
        <v>0</v>
      </c>
      <c r="F15">
        <f t="shared" si="4"/>
        <v>256</v>
      </c>
      <c r="G15">
        <f t="shared" si="5"/>
        <v>243.62</v>
      </c>
      <c r="H15" s="154"/>
      <c r="I15">
        <f>BRPL_EOD!AK15+BRPL_EOD!AL15</f>
        <v>95.54</v>
      </c>
      <c r="J15">
        <f>BYPL_EOD!AK15+BYPL_EOD!AL15</f>
        <v>47.88</v>
      </c>
      <c r="K15">
        <f>MES_EOD!AK15+MES_EOD!AL15</f>
        <v>5.59</v>
      </c>
      <c r="L15">
        <f>NDMC_EOD!AK15+NDMC_EOD!AL15</f>
        <v>27.87</v>
      </c>
      <c r="M15">
        <f>TPDDL_EOD!AK15+TPDDL_EOD!AL15</f>
        <v>66.75</v>
      </c>
      <c r="N15">
        <f t="shared" si="0"/>
        <v>243.63000000000002</v>
      </c>
      <c r="O15" s="154">
        <f t="shared" si="1"/>
        <v>-1.0000000000019327E-2</v>
      </c>
      <c r="P15">
        <v>95.536078479661782</v>
      </c>
      <c r="Q15">
        <v>47.878034724787589</v>
      </c>
      <c r="R15">
        <v>5.5897705537084921</v>
      </c>
      <c r="S15">
        <v>27.868856052210319</v>
      </c>
      <c r="T15">
        <v>66.747260189631817</v>
      </c>
      <c r="U15" s="156">
        <f t="shared" si="2"/>
        <v>243.61999999999998</v>
      </c>
      <c r="V15" s="154">
        <f t="shared" si="3"/>
        <v>0</v>
      </c>
      <c r="Y15">
        <f>BAWANA!AW15+BAWANA!AX15</f>
        <v>30.69</v>
      </c>
      <c r="Z15">
        <f>BAWANA!BD15+BAWANA!BE15</f>
        <v>30.69</v>
      </c>
      <c r="AA15">
        <f>BAWANA!X15+BAWANA!Y15</f>
        <v>30.69</v>
      </c>
      <c r="AB15">
        <f>BAWANA!AE15+BAWANA!AF15</f>
        <v>30.69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243.62</v>
      </c>
      <c r="E16">
        <f>BAWANA!AM16</f>
        <v>0</v>
      </c>
      <c r="F16">
        <f t="shared" si="4"/>
        <v>256</v>
      </c>
      <c r="G16">
        <f t="shared" si="5"/>
        <v>243.62</v>
      </c>
      <c r="H16" s="154"/>
      <c r="I16">
        <f>BRPL_EOD!AK16+BRPL_EOD!AL16</f>
        <v>95.54</v>
      </c>
      <c r="J16">
        <f>BYPL_EOD!AK16+BYPL_EOD!AL16</f>
        <v>47.88</v>
      </c>
      <c r="K16">
        <f>MES_EOD!AK16+MES_EOD!AL16</f>
        <v>5.59</v>
      </c>
      <c r="L16">
        <f>NDMC_EOD!AK16+NDMC_EOD!AL16</f>
        <v>27.87</v>
      </c>
      <c r="M16">
        <f>TPDDL_EOD!AK16+TPDDL_EOD!AL16</f>
        <v>66.75</v>
      </c>
      <c r="N16">
        <f t="shared" si="0"/>
        <v>243.63000000000002</v>
      </c>
      <c r="O16" s="154">
        <f t="shared" si="1"/>
        <v>-1.0000000000019327E-2</v>
      </c>
      <c r="P16">
        <v>95.536078479661782</v>
      </c>
      <c r="Q16">
        <v>47.878034724787589</v>
      </c>
      <c r="R16">
        <v>5.5897705537084921</v>
      </c>
      <c r="S16">
        <v>27.868856052210319</v>
      </c>
      <c r="T16">
        <v>66.747260189631817</v>
      </c>
      <c r="U16" s="156">
        <f t="shared" si="2"/>
        <v>243.61999999999998</v>
      </c>
      <c r="V16" s="154">
        <f t="shared" si="3"/>
        <v>0</v>
      </c>
      <c r="Y16">
        <f>BAWANA!AW16+BAWANA!AX16</f>
        <v>30.69</v>
      </c>
      <c r="Z16">
        <f>BAWANA!BD16+BAWANA!BE16</f>
        <v>30.69</v>
      </c>
      <c r="AA16">
        <f>BAWANA!X16+BAWANA!Y16</f>
        <v>30.69</v>
      </c>
      <c r="AB16">
        <f>BAWANA!AE16+BAWANA!AF16</f>
        <v>30.69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243.62</v>
      </c>
      <c r="E17">
        <f>BAWANA!AM17</f>
        <v>0</v>
      </c>
      <c r="F17">
        <f t="shared" si="4"/>
        <v>256</v>
      </c>
      <c r="G17">
        <f t="shared" si="5"/>
        <v>243.62</v>
      </c>
      <c r="H17" s="154"/>
      <c r="I17">
        <f>BRPL_EOD!AK17+BRPL_EOD!AL17</f>
        <v>95.54</v>
      </c>
      <c r="J17">
        <f>BYPL_EOD!AK17+BYPL_EOD!AL17</f>
        <v>47.88</v>
      </c>
      <c r="K17">
        <f>MES_EOD!AK17+MES_EOD!AL17</f>
        <v>5.59</v>
      </c>
      <c r="L17">
        <f>NDMC_EOD!AK17+NDMC_EOD!AL17</f>
        <v>27.87</v>
      </c>
      <c r="M17">
        <f>TPDDL_EOD!AK17+TPDDL_EOD!AL17</f>
        <v>66.75</v>
      </c>
      <c r="N17">
        <f t="shared" si="0"/>
        <v>243.63000000000002</v>
      </c>
      <c r="O17" s="154">
        <f t="shared" si="1"/>
        <v>-1.0000000000019327E-2</v>
      </c>
      <c r="P17">
        <v>95.536078479661782</v>
      </c>
      <c r="Q17">
        <v>47.878034724787589</v>
      </c>
      <c r="R17">
        <v>5.5897705537084921</v>
      </c>
      <c r="S17">
        <v>27.868856052210319</v>
      </c>
      <c r="T17">
        <v>66.747260189631817</v>
      </c>
      <c r="U17" s="156">
        <f t="shared" si="2"/>
        <v>243.61999999999998</v>
      </c>
      <c r="V17" s="154">
        <f t="shared" si="3"/>
        <v>0</v>
      </c>
      <c r="Y17">
        <f>BAWANA!AW17+BAWANA!AX17</f>
        <v>30.69</v>
      </c>
      <c r="Z17">
        <f>BAWANA!BD17+BAWANA!BE17</f>
        <v>30.69</v>
      </c>
      <c r="AA17">
        <f>BAWANA!X17+BAWANA!Y17</f>
        <v>30.69</v>
      </c>
      <c r="AB17">
        <f>BAWANA!AE17+BAWANA!AF17</f>
        <v>30.69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243.62</v>
      </c>
      <c r="E18">
        <f>BAWANA!AM18</f>
        <v>0</v>
      </c>
      <c r="F18">
        <f t="shared" si="4"/>
        <v>256</v>
      </c>
      <c r="G18">
        <f t="shared" si="5"/>
        <v>243.62</v>
      </c>
      <c r="H18" s="154"/>
      <c r="I18">
        <f>BRPL_EOD!AK18+BRPL_EOD!AL18</f>
        <v>95.54</v>
      </c>
      <c r="J18">
        <f>BYPL_EOD!AK18+BYPL_EOD!AL18</f>
        <v>47.88</v>
      </c>
      <c r="K18">
        <f>MES_EOD!AK18+MES_EOD!AL18</f>
        <v>5.59</v>
      </c>
      <c r="L18">
        <f>NDMC_EOD!AK18+NDMC_EOD!AL18</f>
        <v>27.87</v>
      </c>
      <c r="M18">
        <f>TPDDL_EOD!AK18+TPDDL_EOD!AL18</f>
        <v>66.75</v>
      </c>
      <c r="N18">
        <f t="shared" si="0"/>
        <v>243.63000000000002</v>
      </c>
      <c r="O18" s="154">
        <f t="shared" si="1"/>
        <v>-1.0000000000019327E-2</v>
      </c>
      <c r="P18">
        <v>95.536078479661782</v>
      </c>
      <c r="Q18">
        <v>47.878034724787589</v>
      </c>
      <c r="R18">
        <v>5.5897705537084921</v>
      </c>
      <c r="S18">
        <v>27.868856052210319</v>
      </c>
      <c r="T18">
        <v>66.747260189631817</v>
      </c>
      <c r="U18" s="156">
        <f t="shared" si="2"/>
        <v>243.61999999999998</v>
      </c>
      <c r="V18" s="154">
        <f t="shared" si="3"/>
        <v>0</v>
      </c>
      <c r="Y18">
        <f>BAWANA!AW18+BAWANA!AX18</f>
        <v>30.69</v>
      </c>
      <c r="Z18">
        <f>BAWANA!BD18+BAWANA!BE18</f>
        <v>30.69</v>
      </c>
      <c r="AA18">
        <f>BAWANA!X18+BAWANA!Y18</f>
        <v>30.69</v>
      </c>
      <c r="AB18">
        <f>BAWANA!AE18+BAWANA!AF18</f>
        <v>30.69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243.62</v>
      </c>
      <c r="E19">
        <f>BAWANA!AM19</f>
        <v>0</v>
      </c>
      <c r="F19">
        <f t="shared" si="4"/>
        <v>256</v>
      </c>
      <c r="G19">
        <f t="shared" si="5"/>
        <v>243.62</v>
      </c>
      <c r="H19" s="154"/>
      <c r="I19">
        <f>BRPL_EOD!AK19+BRPL_EOD!AL19</f>
        <v>95.54</v>
      </c>
      <c r="J19">
        <f>BYPL_EOD!AK19+BYPL_EOD!AL19</f>
        <v>47.88</v>
      </c>
      <c r="K19">
        <f>MES_EOD!AK19+MES_EOD!AL19</f>
        <v>5.59</v>
      </c>
      <c r="L19">
        <f>NDMC_EOD!AK19+NDMC_EOD!AL19</f>
        <v>27.87</v>
      </c>
      <c r="M19">
        <f>TPDDL_EOD!AK19+TPDDL_EOD!AL19</f>
        <v>66.75</v>
      </c>
      <c r="N19">
        <f t="shared" si="0"/>
        <v>243.63000000000002</v>
      </c>
      <c r="O19" s="154">
        <f t="shared" si="1"/>
        <v>-1.0000000000019327E-2</v>
      </c>
      <c r="P19">
        <v>95.536078479661782</v>
      </c>
      <c r="Q19">
        <v>47.878034724787589</v>
      </c>
      <c r="R19">
        <v>5.5897705537084921</v>
      </c>
      <c r="S19">
        <v>27.868856052210319</v>
      </c>
      <c r="T19">
        <v>66.747260189631817</v>
      </c>
      <c r="U19" s="156">
        <f t="shared" si="2"/>
        <v>243.61999999999998</v>
      </c>
      <c r="V19" s="154">
        <f t="shared" si="3"/>
        <v>0</v>
      </c>
      <c r="Y19">
        <f>BAWANA!AW19+BAWANA!AX19</f>
        <v>30.69</v>
      </c>
      <c r="Z19">
        <f>BAWANA!BD19+BAWANA!BE19</f>
        <v>30.69</v>
      </c>
      <c r="AA19">
        <f>BAWANA!X19+BAWANA!Y19</f>
        <v>30.69</v>
      </c>
      <c r="AB19">
        <f>BAWANA!AE19+BAWANA!AF19</f>
        <v>30.69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243.62</v>
      </c>
      <c r="E20">
        <f>BAWANA!AM20</f>
        <v>0</v>
      </c>
      <c r="F20">
        <f t="shared" si="4"/>
        <v>256</v>
      </c>
      <c r="G20">
        <f t="shared" si="5"/>
        <v>243.62</v>
      </c>
      <c r="H20" s="154"/>
      <c r="I20">
        <f>BRPL_EOD!AK20+BRPL_EOD!AL20</f>
        <v>95.54</v>
      </c>
      <c r="J20">
        <f>BYPL_EOD!AK20+BYPL_EOD!AL20</f>
        <v>47.88</v>
      </c>
      <c r="K20">
        <f>MES_EOD!AK20+MES_EOD!AL20</f>
        <v>5.59</v>
      </c>
      <c r="L20">
        <f>NDMC_EOD!AK20+NDMC_EOD!AL20</f>
        <v>27.87</v>
      </c>
      <c r="M20">
        <f>TPDDL_EOD!AK20+TPDDL_EOD!AL20</f>
        <v>66.75</v>
      </c>
      <c r="N20">
        <f t="shared" si="0"/>
        <v>243.63000000000002</v>
      </c>
      <c r="O20" s="154">
        <f t="shared" si="1"/>
        <v>-1.0000000000019327E-2</v>
      </c>
      <c r="P20">
        <v>95.536078479661782</v>
      </c>
      <c r="Q20">
        <v>47.878034724787589</v>
      </c>
      <c r="R20">
        <v>5.5897705537084921</v>
      </c>
      <c r="S20">
        <v>27.868856052210319</v>
      </c>
      <c r="T20">
        <v>66.747260189631817</v>
      </c>
      <c r="U20" s="156">
        <f t="shared" si="2"/>
        <v>243.61999999999998</v>
      </c>
      <c r="V20" s="154">
        <f t="shared" si="3"/>
        <v>0</v>
      </c>
      <c r="Y20">
        <f>BAWANA!AW20+BAWANA!AX20</f>
        <v>30.69</v>
      </c>
      <c r="Z20">
        <f>BAWANA!BD20+BAWANA!BE20</f>
        <v>30.69</v>
      </c>
      <c r="AA20">
        <f>BAWANA!X20+BAWANA!Y20</f>
        <v>30.69</v>
      </c>
      <c r="AB20">
        <f>BAWANA!AE20+BAWANA!AF20</f>
        <v>30.69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243.62</v>
      </c>
      <c r="E21">
        <f>BAWANA!AM21</f>
        <v>0</v>
      </c>
      <c r="F21">
        <f t="shared" si="4"/>
        <v>256</v>
      </c>
      <c r="G21">
        <f t="shared" si="5"/>
        <v>243.62</v>
      </c>
      <c r="H21" s="154"/>
      <c r="I21">
        <f>BRPL_EOD!AK21+BRPL_EOD!AL21</f>
        <v>95.54</v>
      </c>
      <c r="J21">
        <f>BYPL_EOD!AK21+BYPL_EOD!AL21</f>
        <v>47.88</v>
      </c>
      <c r="K21">
        <f>MES_EOD!AK21+MES_EOD!AL21</f>
        <v>5.59</v>
      </c>
      <c r="L21">
        <f>NDMC_EOD!AK21+NDMC_EOD!AL21</f>
        <v>27.87</v>
      </c>
      <c r="M21">
        <f>TPDDL_EOD!AK21+TPDDL_EOD!AL21</f>
        <v>66.75</v>
      </c>
      <c r="N21">
        <f t="shared" si="0"/>
        <v>243.63000000000002</v>
      </c>
      <c r="O21" s="154">
        <f t="shared" si="1"/>
        <v>-1.0000000000019327E-2</v>
      </c>
      <c r="P21">
        <v>95.536078479661782</v>
      </c>
      <c r="Q21">
        <v>47.878034724787589</v>
      </c>
      <c r="R21">
        <v>5.5897705537084921</v>
      </c>
      <c r="S21">
        <v>27.868856052210319</v>
      </c>
      <c r="T21">
        <v>66.747260189631817</v>
      </c>
      <c r="U21" s="156">
        <f t="shared" si="2"/>
        <v>243.61999999999998</v>
      </c>
      <c r="V21" s="154">
        <f t="shared" si="3"/>
        <v>0</v>
      </c>
      <c r="Y21">
        <f>BAWANA!AW21+BAWANA!AX21</f>
        <v>30.69</v>
      </c>
      <c r="Z21">
        <f>BAWANA!BD21+BAWANA!BE21</f>
        <v>30.69</v>
      </c>
      <c r="AA21">
        <f>BAWANA!X21+BAWANA!Y21</f>
        <v>30.69</v>
      </c>
      <c r="AB21">
        <f>BAWANA!AE21+BAWANA!AF21</f>
        <v>30.69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243.62</v>
      </c>
      <c r="E22">
        <f>BAWANA!AM22</f>
        <v>0</v>
      </c>
      <c r="F22">
        <f t="shared" si="4"/>
        <v>256</v>
      </c>
      <c r="G22">
        <f t="shared" si="5"/>
        <v>243.62</v>
      </c>
      <c r="H22" s="154"/>
      <c r="I22">
        <f>BRPL_EOD!AK22+BRPL_EOD!AL22</f>
        <v>95.54</v>
      </c>
      <c r="J22">
        <f>BYPL_EOD!AK22+BYPL_EOD!AL22</f>
        <v>47.88</v>
      </c>
      <c r="K22">
        <f>MES_EOD!AK22+MES_EOD!AL22</f>
        <v>5.59</v>
      </c>
      <c r="L22">
        <f>NDMC_EOD!AK22+NDMC_EOD!AL22</f>
        <v>27.87</v>
      </c>
      <c r="M22">
        <f>TPDDL_EOD!AK22+TPDDL_EOD!AL22</f>
        <v>66.75</v>
      </c>
      <c r="N22">
        <f t="shared" si="0"/>
        <v>243.63000000000002</v>
      </c>
      <c r="O22" s="154">
        <f t="shared" si="1"/>
        <v>-1.0000000000019327E-2</v>
      </c>
      <c r="P22">
        <v>95.536078479661782</v>
      </c>
      <c r="Q22">
        <v>47.878034724787589</v>
      </c>
      <c r="R22">
        <v>5.5897705537084921</v>
      </c>
      <c r="S22">
        <v>27.868856052210319</v>
      </c>
      <c r="T22">
        <v>66.747260189631817</v>
      </c>
      <c r="U22" s="156">
        <f t="shared" si="2"/>
        <v>243.61999999999998</v>
      </c>
      <c r="V22" s="154">
        <f t="shared" si="3"/>
        <v>0</v>
      </c>
      <c r="Y22">
        <f>BAWANA!AW22+BAWANA!AX22</f>
        <v>30.69</v>
      </c>
      <c r="Z22">
        <f>BAWANA!BD22+BAWANA!BE22</f>
        <v>30.69</v>
      </c>
      <c r="AA22">
        <f>BAWANA!X22+BAWANA!Y22</f>
        <v>30.69</v>
      </c>
      <c r="AB22">
        <f>BAWANA!AE22+BAWANA!AF22</f>
        <v>30.69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243.62</v>
      </c>
      <c r="E23">
        <f>BAWANA!AM23</f>
        <v>0</v>
      </c>
      <c r="F23">
        <f t="shared" si="4"/>
        <v>256</v>
      </c>
      <c r="G23">
        <f t="shared" si="5"/>
        <v>243.62</v>
      </c>
      <c r="H23" s="154"/>
      <c r="I23">
        <f>BRPL_EOD!AK23+BRPL_EOD!AL23</f>
        <v>95.54</v>
      </c>
      <c r="J23">
        <f>BYPL_EOD!AK23+BYPL_EOD!AL23</f>
        <v>47.88</v>
      </c>
      <c r="K23">
        <f>MES_EOD!AK23+MES_EOD!AL23</f>
        <v>5.59</v>
      </c>
      <c r="L23">
        <f>NDMC_EOD!AK23+NDMC_EOD!AL23</f>
        <v>27.87</v>
      </c>
      <c r="M23">
        <f>TPDDL_EOD!AK23+TPDDL_EOD!AL23</f>
        <v>66.75</v>
      </c>
      <c r="N23">
        <f t="shared" si="0"/>
        <v>243.63000000000002</v>
      </c>
      <c r="O23" s="154">
        <f t="shared" si="1"/>
        <v>-1.0000000000019327E-2</v>
      </c>
      <c r="P23">
        <v>95.536078479661782</v>
      </c>
      <c r="Q23">
        <v>47.878034724787589</v>
      </c>
      <c r="R23">
        <v>5.5897705537084921</v>
      </c>
      <c r="S23">
        <v>27.868856052210319</v>
      </c>
      <c r="T23">
        <v>66.747260189631817</v>
      </c>
      <c r="U23" s="156">
        <f t="shared" si="2"/>
        <v>243.61999999999998</v>
      </c>
      <c r="V23" s="154">
        <f t="shared" si="3"/>
        <v>0</v>
      </c>
      <c r="Y23">
        <f>BAWANA!AW23+BAWANA!AX23</f>
        <v>30.69</v>
      </c>
      <c r="Z23">
        <f>BAWANA!BD23+BAWANA!BE23</f>
        <v>30.69</v>
      </c>
      <c r="AA23">
        <f>BAWANA!X23+BAWANA!Y23</f>
        <v>30.69</v>
      </c>
      <c r="AB23">
        <f>BAWANA!AE23+BAWANA!AF23</f>
        <v>30.69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229.404</v>
      </c>
      <c r="E24">
        <f>BAWANA!AM24</f>
        <v>0</v>
      </c>
      <c r="F24">
        <f t="shared" si="4"/>
        <v>256</v>
      </c>
      <c r="G24">
        <f t="shared" si="5"/>
        <v>229.404</v>
      </c>
      <c r="H24" s="154"/>
      <c r="I24">
        <f>BRPL_EOD!AK24+BRPL_EOD!AL24</f>
        <v>75</v>
      </c>
      <c r="J24">
        <f>BYPL_EOD!AK24+BYPL_EOD!AL24</f>
        <v>49.92</v>
      </c>
      <c r="K24">
        <f>MES_EOD!AK24+MES_EOD!AL24</f>
        <v>5.82</v>
      </c>
      <c r="L24">
        <f>NDMC_EOD!AK24+NDMC_EOD!AL24</f>
        <v>29.06</v>
      </c>
      <c r="M24">
        <f>TPDDL_EOD!AK24+TPDDL_EOD!AL24</f>
        <v>69.599999999999994</v>
      </c>
      <c r="N24">
        <f t="shared" si="0"/>
        <v>229.4</v>
      </c>
      <c r="O24" s="154">
        <f t="shared" si="1"/>
        <v>3.9999999999906777E-3</v>
      </c>
      <c r="P24">
        <v>75.003237328169234</v>
      </c>
      <c r="Q24">
        <v>49.92</v>
      </c>
      <c r="R24">
        <v>5.8201017877357586</v>
      </c>
      <c r="S24">
        <v>29.060660884094979</v>
      </c>
      <c r="T24">
        <v>69.599999999999994</v>
      </c>
      <c r="U24" s="156">
        <f t="shared" si="2"/>
        <v>229.40399999999997</v>
      </c>
      <c r="V24" s="154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229.404</v>
      </c>
      <c r="E25">
        <f>BAWANA!AM25</f>
        <v>0</v>
      </c>
      <c r="F25">
        <f t="shared" si="4"/>
        <v>256</v>
      </c>
      <c r="G25">
        <f t="shared" si="5"/>
        <v>229.404</v>
      </c>
      <c r="H25" s="154"/>
      <c r="I25">
        <f>BRPL_EOD!AK25+BRPL_EOD!AL25</f>
        <v>75</v>
      </c>
      <c r="J25">
        <f>BYPL_EOD!AK25+BYPL_EOD!AL25</f>
        <v>49.92</v>
      </c>
      <c r="K25">
        <f>MES_EOD!AK25+MES_EOD!AL25</f>
        <v>5.82</v>
      </c>
      <c r="L25">
        <f>NDMC_EOD!AK25+NDMC_EOD!AL25</f>
        <v>29.06</v>
      </c>
      <c r="M25">
        <f>TPDDL_EOD!AK25+TPDDL_EOD!AL25</f>
        <v>69.599999999999994</v>
      </c>
      <c r="N25">
        <f t="shared" si="0"/>
        <v>229.4</v>
      </c>
      <c r="O25" s="154">
        <f t="shared" si="1"/>
        <v>3.9999999999906777E-3</v>
      </c>
      <c r="P25">
        <v>75.003237328169234</v>
      </c>
      <c r="Q25">
        <v>49.92</v>
      </c>
      <c r="R25">
        <v>5.8201017877357586</v>
      </c>
      <c r="S25">
        <v>29.060660884094979</v>
      </c>
      <c r="T25">
        <v>69.599999999999994</v>
      </c>
      <c r="U25" s="156">
        <f t="shared" si="2"/>
        <v>229.40399999999997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229.404</v>
      </c>
      <c r="E26">
        <f>BAWANA!AM26</f>
        <v>0</v>
      </c>
      <c r="F26">
        <f t="shared" si="4"/>
        <v>256</v>
      </c>
      <c r="G26">
        <f t="shared" si="5"/>
        <v>229.404</v>
      </c>
      <c r="H26" s="154"/>
      <c r="I26">
        <f>BRPL_EOD!AK26+BRPL_EOD!AL26</f>
        <v>75</v>
      </c>
      <c r="J26">
        <f>BYPL_EOD!AK26+BYPL_EOD!AL26</f>
        <v>49.92</v>
      </c>
      <c r="K26">
        <f>MES_EOD!AK26+MES_EOD!AL26</f>
        <v>5.82</v>
      </c>
      <c r="L26">
        <f>NDMC_EOD!AK26+NDMC_EOD!AL26</f>
        <v>29.06</v>
      </c>
      <c r="M26">
        <f>TPDDL_EOD!AK26+TPDDL_EOD!AL26</f>
        <v>69.599999999999994</v>
      </c>
      <c r="N26">
        <f t="shared" si="0"/>
        <v>229.4</v>
      </c>
      <c r="O26" s="154">
        <f t="shared" si="1"/>
        <v>3.9999999999906777E-3</v>
      </c>
      <c r="P26">
        <v>75.003237328169234</v>
      </c>
      <c r="Q26">
        <v>49.92</v>
      </c>
      <c r="R26">
        <v>5.8201017877357586</v>
      </c>
      <c r="S26">
        <v>29.060660884094979</v>
      </c>
      <c r="T26">
        <v>69.599999999999994</v>
      </c>
      <c r="U26" s="156">
        <f t="shared" si="2"/>
        <v>229.40399999999997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234.42000000000002</v>
      </c>
      <c r="E27">
        <f>BAWANA!AM27</f>
        <v>0</v>
      </c>
      <c r="F27">
        <f t="shared" si="4"/>
        <v>256</v>
      </c>
      <c r="G27">
        <f t="shared" si="5"/>
        <v>234.42000000000002</v>
      </c>
      <c r="H27" s="154"/>
      <c r="I27">
        <f>BRPL_EOD!AK27+BRPL_EOD!AL27</f>
        <v>99.62</v>
      </c>
      <c r="J27">
        <f>BYPL_EOD!AK27+BYPL_EOD!AL27</f>
        <v>49.92</v>
      </c>
      <c r="K27">
        <f>MES_EOD!AK27+MES_EOD!AL27</f>
        <v>5.82</v>
      </c>
      <c r="L27">
        <f>NDMC_EOD!AK27+NDMC_EOD!AL27</f>
        <v>29.06</v>
      </c>
      <c r="M27">
        <f>TPDDL_EOD!AK27+TPDDL_EOD!AL27</f>
        <v>50</v>
      </c>
      <c r="N27">
        <f t="shared" si="0"/>
        <v>234.42000000000002</v>
      </c>
      <c r="O27" s="154">
        <f t="shared" si="1"/>
        <v>0</v>
      </c>
      <c r="P27">
        <v>99.62</v>
      </c>
      <c r="Q27">
        <v>49.92</v>
      </c>
      <c r="R27">
        <v>5.82</v>
      </c>
      <c r="S27">
        <v>29.06</v>
      </c>
      <c r="T27">
        <v>50</v>
      </c>
      <c r="U27" s="156">
        <f t="shared" si="2"/>
        <v>234.42000000000002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234.42000000000002</v>
      </c>
      <c r="E28">
        <f>BAWANA!AM28</f>
        <v>0</v>
      </c>
      <c r="F28">
        <f t="shared" si="4"/>
        <v>256</v>
      </c>
      <c r="G28">
        <f t="shared" si="5"/>
        <v>234.42000000000002</v>
      </c>
      <c r="H28" s="154"/>
      <c r="I28">
        <f>BRPL_EOD!AK28+BRPL_EOD!AL28</f>
        <v>99.62</v>
      </c>
      <c r="J28">
        <f>BYPL_EOD!AK28+BYPL_EOD!AL28</f>
        <v>49.92</v>
      </c>
      <c r="K28">
        <f>MES_EOD!AK28+MES_EOD!AL28</f>
        <v>5.82</v>
      </c>
      <c r="L28">
        <f>NDMC_EOD!AK28+NDMC_EOD!AL28</f>
        <v>29.06</v>
      </c>
      <c r="M28">
        <f>TPDDL_EOD!AK28+TPDDL_EOD!AL28</f>
        <v>50</v>
      </c>
      <c r="N28">
        <f t="shared" si="0"/>
        <v>234.42000000000002</v>
      </c>
      <c r="O28" s="154">
        <f t="shared" si="1"/>
        <v>0</v>
      </c>
      <c r="P28">
        <v>99.62</v>
      </c>
      <c r="Q28">
        <v>49.92</v>
      </c>
      <c r="R28">
        <v>5.82</v>
      </c>
      <c r="S28">
        <v>29.06</v>
      </c>
      <c r="T28">
        <v>50</v>
      </c>
      <c r="U28" s="156">
        <f t="shared" si="2"/>
        <v>234.42000000000002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214.80399999999997</v>
      </c>
      <c r="E29">
        <f>BAWANA!AM29</f>
        <v>0</v>
      </c>
      <c r="F29">
        <f t="shared" si="4"/>
        <v>256</v>
      </c>
      <c r="G29">
        <f t="shared" si="5"/>
        <v>214.80399999999997</v>
      </c>
      <c r="H29" s="154"/>
      <c r="I29">
        <f>BRPL_EOD!AK29+BRPL_EOD!AL29</f>
        <v>80</v>
      </c>
      <c r="J29">
        <f>BYPL_EOD!AK29+BYPL_EOD!AL29</f>
        <v>49.92</v>
      </c>
      <c r="K29">
        <f>MES_EOD!AK29+MES_EOD!AL29</f>
        <v>5.82</v>
      </c>
      <c r="L29">
        <f>NDMC_EOD!AK29+NDMC_EOD!AL29</f>
        <v>29.06</v>
      </c>
      <c r="M29">
        <f>TPDDL_EOD!AK29+TPDDL_EOD!AL29</f>
        <v>50</v>
      </c>
      <c r="N29">
        <f t="shared" si="0"/>
        <v>214.8</v>
      </c>
      <c r="O29" s="154">
        <f t="shared" si="1"/>
        <v>3.999999999962256E-3</v>
      </c>
      <c r="P29">
        <v>80.001932497003864</v>
      </c>
      <c r="Q29">
        <v>49.92</v>
      </c>
      <c r="R29">
        <v>5.8201084677299892</v>
      </c>
      <c r="S29">
        <v>29.060585546022367</v>
      </c>
      <c r="T29">
        <v>50.001373489243754</v>
      </c>
      <c r="U29" s="156">
        <f t="shared" si="2"/>
        <v>214.80399999999997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214.80399999999997</v>
      </c>
      <c r="E30">
        <f>BAWANA!AM30</f>
        <v>0</v>
      </c>
      <c r="F30">
        <f t="shared" si="4"/>
        <v>256</v>
      </c>
      <c r="G30">
        <f t="shared" si="5"/>
        <v>214.80399999999997</v>
      </c>
      <c r="H30" s="154"/>
      <c r="I30">
        <f>BRPL_EOD!AK30+BRPL_EOD!AL30</f>
        <v>80</v>
      </c>
      <c r="J30">
        <f>BYPL_EOD!AK30+BYPL_EOD!AL30</f>
        <v>49.92</v>
      </c>
      <c r="K30">
        <f>MES_EOD!AK30+MES_EOD!AL30</f>
        <v>5.82</v>
      </c>
      <c r="L30">
        <f>NDMC_EOD!AK30+NDMC_EOD!AL30</f>
        <v>29.06</v>
      </c>
      <c r="M30">
        <f>TPDDL_EOD!AK30+TPDDL_EOD!AL30</f>
        <v>50</v>
      </c>
      <c r="N30">
        <f t="shared" si="0"/>
        <v>214.8</v>
      </c>
      <c r="O30" s="154">
        <f t="shared" si="1"/>
        <v>3.999999999962256E-3</v>
      </c>
      <c r="P30">
        <v>80.001932497003864</v>
      </c>
      <c r="Q30">
        <v>49.92</v>
      </c>
      <c r="R30">
        <v>5.8201084677299892</v>
      </c>
      <c r="S30">
        <v>29.060585546022367</v>
      </c>
      <c r="T30">
        <v>50.001373489243754</v>
      </c>
      <c r="U30" s="156">
        <f t="shared" si="2"/>
        <v>214.80399999999997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234.42000000000002</v>
      </c>
      <c r="E31">
        <f>BAWANA!AM31</f>
        <v>0</v>
      </c>
      <c r="F31">
        <f t="shared" si="4"/>
        <v>256</v>
      </c>
      <c r="G31">
        <f t="shared" si="5"/>
        <v>234.42000000000002</v>
      </c>
      <c r="H31" s="154"/>
      <c r="I31">
        <f>BRPL_EOD!AK31+BRPL_EOD!AL31</f>
        <v>99.62</v>
      </c>
      <c r="J31">
        <f>BYPL_EOD!AK31+BYPL_EOD!AL31</f>
        <v>49.92</v>
      </c>
      <c r="K31">
        <f>MES_EOD!AK31+MES_EOD!AL31</f>
        <v>5.82</v>
      </c>
      <c r="L31">
        <f>NDMC_EOD!AK31+NDMC_EOD!AL31</f>
        <v>29.06</v>
      </c>
      <c r="M31">
        <f>TPDDL_EOD!AK31+TPDDL_EOD!AL31</f>
        <v>50</v>
      </c>
      <c r="N31">
        <f t="shared" si="0"/>
        <v>234.42000000000002</v>
      </c>
      <c r="O31" s="154">
        <f t="shared" si="1"/>
        <v>0</v>
      </c>
      <c r="P31">
        <v>99.62</v>
      </c>
      <c r="Q31">
        <v>49.92</v>
      </c>
      <c r="R31">
        <v>5.82</v>
      </c>
      <c r="S31">
        <v>29.06</v>
      </c>
      <c r="T31">
        <v>50</v>
      </c>
      <c r="U31" s="156">
        <f t="shared" si="2"/>
        <v>234.42000000000002</v>
      </c>
      <c r="V31" s="154">
        <f t="shared" si="3"/>
        <v>0</v>
      </c>
      <c r="Y31">
        <f>BAWANA!AW31+BAWANA!AX31</f>
        <v>3.58</v>
      </c>
      <c r="Z31">
        <f>BAWANA!BD31+BAWANA!BE31</f>
        <v>32</v>
      </c>
      <c r="AA31">
        <f>BAWANA!X31+BAWANA!Y31</f>
        <v>3.58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213.64</v>
      </c>
      <c r="E32">
        <f>BAWANA!AM32</f>
        <v>0</v>
      </c>
      <c r="F32">
        <f t="shared" si="4"/>
        <v>256</v>
      </c>
      <c r="G32">
        <f t="shared" si="5"/>
        <v>213.64</v>
      </c>
      <c r="H32" s="154"/>
      <c r="I32">
        <f>BRPL_EOD!AK32+BRPL_EOD!AL32</f>
        <v>75.84</v>
      </c>
      <c r="J32">
        <f>BYPL_EOD!AK32+BYPL_EOD!AL32</f>
        <v>49.92</v>
      </c>
      <c r="K32">
        <f>MES_EOD!AK32+MES_EOD!AL32</f>
        <v>5.82</v>
      </c>
      <c r="L32">
        <f>NDMC_EOD!AK32+NDMC_EOD!AL32</f>
        <v>29.06</v>
      </c>
      <c r="M32">
        <f>TPDDL_EOD!AK32+TPDDL_EOD!AL32</f>
        <v>52.99</v>
      </c>
      <c r="N32">
        <f t="shared" si="0"/>
        <v>213.63000000000002</v>
      </c>
      <c r="O32" s="154">
        <f t="shared" si="1"/>
        <v>9.9999999999624833E-3</v>
      </c>
      <c r="P32">
        <v>75.844861772541364</v>
      </c>
      <c r="Q32">
        <v>49.92</v>
      </c>
      <c r="R32">
        <v>5.8202726393255348</v>
      </c>
      <c r="S32">
        <v>29.061468766371647</v>
      </c>
      <c r="T32">
        <v>52.993396821761415</v>
      </c>
      <c r="U32" s="156">
        <f t="shared" si="2"/>
        <v>213.63999999999996</v>
      </c>
      <c r="V32" s="154">
        <f t="shared" si="3"/>
        <v>0</v>
      </c>
      <c r="Y32">
        <f>BAWANA!AW32+BAWANA!AX32</f>
        <v>24.36</v>
      </c>
      <c r="Z32">
        <f>BAWANA!BD32+BAWANA!BE32</f>
        <v>32</v>
      </c>
      <c r="AA32">
        <f>BAWANA!X32+BAWANA!Y32</f>
        <v>24.36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213.64</v>
      </c>
      <c r="E33">
        <f>BAWANA!AM33</f>
        <v>0</v>
      </c>
      <c r="F33">
        <f t="shared" si="4"/>
        <v>256</v>
      </c>
      <c r="G33">
        <f t="shared" si="5"/>
        <v>213.64</v>
      </c>
      <c r="H33" s="154"/>
      <c r="I33">
        <f>BRPL_EOD!AK33+BRPL_EOD!AL33</f>
        <v>75.84</v>
      </c>
      <c r="J33">
        <f>BYPL_EOD!AK33+BYPL_EOD!AL33</f>
        <v>49.92</v>
      </c>
      <c r="K33">
        <f>MES_EOD!AK33+MES_EOD!AL33</f>
        <v>5.82</v>
      </c>
      <c r="L33">
        <f>NDMC_EOD!AK33+NDMC_EOD!AL33</f>
        <v>29.06</v>
      </c>
      <c r="M33">
        <f>TPDDL_EOD!AK33+TPDDL_EOD!AL33</f>
        <v>52.99</v>
      </c>
      <c r="N33">
        <f t="shared" si="0"/>
        <v>213.63000000000002</v>
      </c>
      <c r="O33" s="154">
        <f t="shared" si="1"/>
        <v>9.9999999999624833E-3</v>
      </c>
      <c r="P33">
        <v>75.844861772541364</v>
      </c>
      <c r="Q33">
        <v>49.92</v>
      </c>
      <c r="R33">
        <v>5.8202726393255348</v>
      </c>
      <c r="S33">
        <v>29.061468766371647</v>
      </c>
      <c r="T33">
        <v>52.993396821761415</v>
      </c>
      <c r="U33" s="156">
        <f t="shared" si="2"/>
        <v>213.63999999999996</v>
      </c>
      <c r="V33" s="154">
        <f t="shared" si="3"/>
        <v>0</v>
      </c>
      <c r="Y33">
        <f>BAWANA!AW33+BAWANA!AX33</f>
        <v>24.36</v>
      </c>
      <c r="Z33">
        <f>BAWANA!BD33+BAWANA!BE33</f>
        <v>32</v>
      </c>
      <c r="AA33">
        <f>BAWANA!X33+BAWANA!Y33</f>
        <v>24.36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213.64</v>
      </c>
      <c r="E34">
        <f>BAWANA!AM34</f>
        <v>0</v>
      </c>
      <c r="F34">
        <f t="shared" si="4"/>
        <v>256</v>
      </c>
      <c r="G34">
        <f t="shared" si="5"/>
        <v>213.64</v>
      </c>
      <c r="H34" s="154"/>
      <c r="I34">
        <f>BRPL_EOD!AK34+BRPL_EOD!AL34</f>
        <v>75.84</v>
      </c>
      <c r="J34">
        <f>BYPL_EOD!AK34+BYPL_EOD!AL34</f>
        <v>49.92</v>
      </c>
      <c r="K34">
        <f>MES_EOD!AK34+MES_EOD!AL34</f>
        <v>5.82</v>
      </c>
      <c r="L34">
        <f>NDMC_EOD!AK34+NDMC_EOD!AL34</f>
        <v>29.06</v>
      </c>
      <c r="M34">
        <f>TPDDL_EOD!AK34+TPDDL_EOD!AL34</f>
        <v>52.99</v>
      </c>
      <c r="N34">
        <f t="shared" si="0"/>
        <v>213.63000000000002</v>
      </c>
      <c r="O34" s="154">
        <f t="shared" si="1"/>
        <v>9.9999999999624833E-3</v>
      </c>
      <c r="P34">
        <v>75.844861772541364</v>
      </c>
      <c r="Q34">
        <v>49.92</v>
      </c>
      <c r="R34">
        <v>5.8202726393255348</v>
      </c>
      <c r="S34">
        <v>29.061468766371647</v>
      </c>
      <c r="T34">
        <v>52.993396821761415</v>
      </c>
      <c r="U34" s="156">
        <f t="shared" si="2"/>
        <v>213.63999999999996</v>
      </c>
      <c r="V34" s="154">
        <f t="shared" si="3"/>
        <v>0</v>
      </c>
      <c r="Y34">
        <f>BAWANA!AW34+BAWANA!AX34</f>
        <v>24.36</v>
      </c>
      <c r="Z34">
        <f>BAWANA!BD34+BAWANA!BE34</f>
        <v>32</v>
      </c>
      <c r="AA34">
        <f>BAWANA!X34+BAWANA!Y34</f>
        <v>24.36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213.64</v>
      </c>
      <c r="E35">
        <f>BAWANA!AM35</f>
        <v>0</v>
      </c>
      <c r="F35">
        <f t="shared" si="4"/>
        <v>256</v>
      </c>
      <c r="G35">
        <f t="shared" si="5"/>
        <v>213.64</v>
      </c>
      <c r="H35" s="154"/>
      <c r="I35">
        <f>BRPL_EOD!AK35+BRPL_EOD!AL35</f>
        <v>75.84</v>
      </c>
      <c r="J35">
        <f>BYPL_EOD!AK35+BYPL_EOD!AL35</f>
        <v>49.92</v>
      </c>
      <c r="K35">
        <f>MES_EOD!AK35+MES_EOD!AL35</f>
        <v>5.82</v>
      </c>
      <c r="L35">
        <f>NDMC_EOD!AK35+NDMC_EOD!AL35</f>
        <v>29.06</v>
      </c>
      <c r="M35">
        <f>TPDDL_EOD!AK35+TPDDL_EOD!AL35</f>
        <v>52.99</v>
      </c>
      <c r="N35">
        <f t="shared" si="0"/>
        <v>213.63000000000002</v>
      </c>
      <c r="O35" s="154">
        <f t="shared" si="1"/>
        <v>9.9999999999624833E-3</v>
      </c>
      <c r="P35">
        <v>75.844861772541364</v>
      </c>
      <c r="Q35">
        <v>49.92</v>
      </c>
      <c r="R35">
        <v>5.8202726393255348</v>
      </c>
      <c r="S35">
        <v>29.061468766371647</v>
      </c>
      <c r="T35">
        <v>52.993396821761415</v>
      </c>
      <c r="U35" s="156">
        <f t="shared" si="2"/>
        <v>213.63999999999996</v>
      </c>
      <c r="V35" s="154">
        <f t="shared" si="3"/>
        <v>0</v>
      </c>
      <c r="Y35">
        <f>BAWANA!AW35+BAWANA!AX35</f>
        <v>24.36</v>
      </c>
      <c r="Z35">
        <f>BAWANA!BD35+BAWANA!BE35</f>
        <v>32</v>
      </c>
      <c r="AA35">
        <f>BAWANA!X35+BAWANA!Y35</f>
        <v>24.36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213.64</v>
      </c>
      <c r="E36">
        <f>BAWANA!AM36</f>
        <v>0</v>
      </c>
      <c r="F36">
        <f t="shared" si="4"/>
        <v>256</v>
      </c>
      <c r="G36">
        <f t="shared" si="5"/>
        <v>213.64</v>
      </c>
      <c r="H36" s="154"/>
      <c r="I36">
        <f>BRPL_EOD!AK36+BRPL_EOD!AL36</f>
        <v>75.84</v>
      </c>
      <c r="J36">
        <f>BYPL_EOD!AK36+BYPL_EOD!AL36</f>
        <v>49.92</v>
      </c>
      <c r="K36">
        <f>MES_EOD!AK36+MES_EOD!AL36</f>
        <v>5.82</v>
      </c>
      <c r="L36">
        <f>NDMC_EOD!AK36+NDMC_EOD!AL36</f>
        <v>29.06</v>
      </c>
      <c r="M36">
        <f>TPDDL_EOD!AK36+TPDDL_EOD!AL36</f>
        <v>52.99</v>
      </c>
      <c r="N36">
        <f t="shared" si="0"/>
        <v>213.63000000000002</v>
      </c>
      <c r="O36" s="154">
        <f t="shared" si="1"/>
        <v>9.9999999999624833E-3</v>
      </c>
      <c r="P36">
        <v>75.844861772541364</v>
      </c>
      <c r="Q36">
        <v>49.92</v>
      </c>
      <c r="R36">
        <v>5.8202726393255348</v>
      </c>
      <c r="S36">
        <v>29.061468766371647</v>
      </c>
      <c r="T36">
        <v>52.993396821761415</v>
      </c>
      <c r="U36" s="156">
        <f t="shared" si="2"/>
        <v>213.63999999999996</v>
      </c>
      <c r="V36" s="154">
        <f t="shared" si="3"/>
        <v>0</v>
      </c>
      <c r="Y36">
        <f>BAWANA!AW36+BAWANA!AX36</f>
        <v>24.36</v>
      </c>
      <c r="Z36">
        <f>BAWANA!BD36+BAWANA!BE36</f>
        <v>32</v>
      </c>
      <c r="AA36">
        <f>BAWANA!X36+BAWANA!Y36</f>
        <v>24.36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213.64</v>
      </c>
      <c r="E37">
        <f>BAWANA!AM37</f>
        <v>0</v>
      </c>
      <c r="F37">
        <f t="shared" si="4"/>
        <v>256</v>
      </c>
      <c r="G37">
        <f t="shared" si="5"/>
        <v>213.64</v>
      </c>
      <c r="H37" s="154"/>
      <c r="I37">
        <f>BRPL_EOD!AK37+BRPL_EOD!AL37</f>
        <v>75.84</v>
      </c>
      <c r="J37">
        <f>BYPL_EOD!AK37+BYPL_EOD!AL37</f>
        <v>49.92</v>
      </c>
      <c r="K37">
        <f>MES_EOD!AK37+MES_EOD!AL37</f>
        <v>5.82</v>
      </c>
      <c r="L37">
        <f>NDMC_EOD!AK37+NDMC_EOD!AL37</f>
        <v>29.06</v>
      </c>
      <c r="M37">
        <f>TPDDL_EOD!AK37+TPDDL_EOD!AL37</f>
        <v>52.99</v>
      </c>
      <c r="N37">
        <f t="shared" si="0"/>
        <v>213.63000000000002</v>
      </c>
      <c r="O37" s="154">
        <f t="shared" si="1"/>
        <v>9.9999999999624833E-3</v>
      </c>
      <c r="P37">
        <v>75.844861772541364</v>
      </c>
      <c r="Q37">
        <v>49.92</v>
      </c>
      <c r="R37">
        <v>5.8202726393255348</v>
      </c>
      <c r="S37">
        <v>29.061468766371647</v>
      </c>
      <c r="T37">
        <v>52.993396821761415</v>
      </c>
      <c r="U37" s="156">
        <f t="shared" si="2"/>
        <v>213.63999999999996</v>
      </c>
      <c r="V37" s="154">
        <f t="shared" si="3"/>
        <v>0</v>
      </c>
      <c r="Y37">
        <f>BAWANA!AW37+BAWANA!AX37</f>
        <v>24.36</v>
      </c>
      <c r="Z37">
        <f>BAWANA!BD37+BAWANA!BE37</f>
        <v>32</v>
      </c>
      <c r="AA37">
        <f>BAWANA!X37+BAWANA!Y37</f>
        <v>24.36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213.64</v>
      </c>
      <c r="E38">
        <f>BAWANA!AM38</f>
        <v>0</v>
      </c>
      <c r="F38">
        <f t="shared" si="4"/>
        <v>256</v>
      </c>
      <c r="G38">
        <f t="shared" si="5"/>
        <v>213.64</v>
      </c>
      <c r="H38" s="154"/>
      <c r="I38">
        <f>BRPL_EOD!AK38+BRPL_EOD!AL38</f>
        <v>75.84</v>
      </c>
      <c r="J38">
        <f>BYPL_EOD!AK38+BYPL_EOD!AL38</f>
        <v>49.92</v>
      </c>
      <c r="K38">
        <f>MES_EOD!AK38+MES_EOD!AL38</f>
        <v>5.82</v>
      </c>
      <c r="L38">
        <f>NDMC_EOD!AK38+NDMC_EOD!AL38</f>
        <v>29.06</v>
      </c>
      <c r="M38">
        <f>TPDDL_EOD!AK38+TPDDL_EOD!AL38</f>
        <v>52.99</v>
      </c>
      <c r="N38">
        <f t="shared" si="0"/>
        <v>213.63000000000002</v>
      </c>
      <c r="O38" s="154">
        <f t="shared" si="1"/>
        <v>9.9999999999624833E-3</v>
      </c>
      <c r="P38">
        <v>75.844861772541364</v>
      </c>
      <c r="Q38">
        <v>49.92</v>
      </c>
      <c r="R38">
        <v>5.8202726393255348</v>
      </c>
      <c r="S38">
        <v>29.061468766371647</v>
      </c>
      <c r="T38">
        <v>52.993396821761415</v>
      </c>
      <c r="U38" s="156">
        <f t="shared" si="2"/>
        <v>213.63999999999996</v>
      </c>
      <c r="V38" s="154">
        <f t="shared" si="3"/>
        <v>0</v>
      </c>
      <c r="Y38">
        <f>BAWANA!AW38+BAWANA!AX38</f>
        <v>24.36</v>
      </c>
      <c r="Z38">
        <f>BAWANA!BD38+BAWANA!BE38</f>
        <v>32</v>
      </c>
      <c r="AA38">
        <f>BAWANA!X38+BAWANA!Y38</f>
        <v>24.36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213.64</v>
      </c>
      <c r="E39">
        <f>BAWANA!AM39</f>
        <v>0</v>
      </c>
      <c r="F39">
        <f t="shared" si="4"/>
        <v>256</v>
      </c>
      <c r="G39">
        <f t="shared" si="5"/>
        <v>213.64</v>
      </c>
      <c r="H39" s="154"/>
      <c r="I39">
        <f>BRPL_EOD!AK39+BRPL_EOD!AL39</f>
        <v>75.84</v>
      </c>
      <c r="J39">
        <f>BYPL_EOD!AK39+BYPL_EOD!AL39</f>
        <v>49.92</v>
      </c>
      <c r="K39">
        <f>MES_EOD!AK39+MES_EOD!AL39</f>
        <v>5.82</v>
      </c>
      <c r="L39">
        <f>NDMC_EOD!AK39+NDMC_EOD!AL39</f>
        <v>29.06</v>
      </c>
      <c r="M39">
        <f>TPDDL_EOD!AK39+TPDDL_EOD!AL39</f>
        <v>52.99</v>
      </c>
      <c r="N39">
        <f t="shared" si="0"/>
        <v>213.63000000000002</v>
      </c>
      <c r="O39" s="154">
        <f t="shared" si="1"/>
        <v>9.9999999999624833E-3</v>
      </c>
      <c r="P39">
        <v>75.844861772541364</v>
      </c>
      <c r="Q39">
        <v>49.92</v>
      </c>
      <c r="R39">
        <v>5.8202726393255348</v>
      </c>
      <c r="S39">
        <v>29.061468766371647</v>
      </c>
      <c r="T39">
        <v>52.993396821761415</v>
      </c>
      <c r="U39" s="156">
        <f t="shared" si="2"/>
        <v>213.63999999999996</v>
      </c>
      <c r="V39" s="154">
        <f t="shared" si="3"/>
        <v>0</v>
      </c>
      <c r="Y39">
        <f>BAWANA!AW39+BAWANA!AX39</f>
        <v>24.36</v>
      </c>
      <c r="Z39">
        <f>BAWANA!BD39+BAWANA!BE39</f>
        <v>32</v>
      </c>
      <c r="AA39">
        <f>BAWANA!X39+BAWANA!Y39</f>
        <v>24.36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213.64</v>
      </c>
      <c r="E40">
        <f>BAWANA!AM40</f>
        <v>0</v>
      </c>
      <c r="F40">
        <f t="shared" si="4"/>
        <v>256</v>
      </c>
      <c r="G40">
        <f t="shared" si="5"/>
        <v>213.64</v>
      </c>
      <c r="H40" s="154"/>
      <c r="I40">
        <f>BRPL_EOD!AK40+BRPL_EOD!AL40</f>
        <v>75.84</v>
      </c>
      <c r="J40">
        <f>BYPL_EOD!AK40+BYPL_EOD!AL40</f>
        <v>49.92</v>
      </c>
      <c r="K40">
        <f>MES_EOD!AK40+MES_EOD!AL40</f>
        <v>5.82</v>
      </c>
      <c r="L40">
        <f>NDMC_EOD!AK40+NDMC_EOD!AL40</f>
        <v>29.06</v>
      </c>
      <c r="M40">
        <f>TPDDL_EOD!AK40+TPDDL_EOD!AL40</f>
        <v>52.99</v>
      </c>
      <c r="N40">
        <f t="shared" si="0"/>
        <v>213.63000000000002</v>
      </c>
      <c r="O40" s="154">
        <f t="shared" si="1"/>
        <v>9.9999999999624833E-3</v>
      </c>
      <c r="P40">
        <v>75.844861772541364</v>
      </c>
      <c r="Q40">
        <v>49.92</v>
      </c>
      <c r="R40">
        <v>5.8202726393255348</v>
      </c>
      <c r="S40">
        <v>29.061468766371647</v>
      </c>
      <c r="T40">
        <v>52.993396821761415</v>
      </c>
      <c r="U40" s="156">
        <f t="shared" si="2"/>
        <v>213.63999999999996</v>
      </c>
      <c r="V40" s="154">
        <f t="shared" si="3"/>
        <v>0</v>
      </c>
      <c r="Y40">
        <f>BAWANA!AW40+BAWANA!AX40</f>
        <v>24.36</v>
      </c>
      <c r="Z40">
        <f>BAWANA!BD40+BAWANA!BE40</f>
        <v>32</v>
      </c>
      <c r="AA40">
        <f>BAWANA!X40+BAWANA!Y40</f>
        <v>24.36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213.64</v>
      </c>
      <c r="E41">
        <f>BAWANA!AM41</f>
        <v>0</v>
      </c>
      <c r="F41">
        <f t="shared" si="4"/>
        <v>256</v>
      </c>
      <c r="G41">
        <f t="shared" si="5"/>
        <v>213.64</v>
      </c>
      <c r="H41" s="154"/>
      <c r="I41">
        <f>BRPL_EOD!AK41+BRPL_EOD!AL41</f>
        <v>75.84</v>
      </c>
      <c r="J41">
        <f>BYPL_EOD!AK41+BYPL_EOD!AL41</f>
        <v>49.92</v>
      </c>
      <c r="K41">
        <f>MES_EOD!AK41+MES_EOD!AL41</f>
        <v>5.82</v>
      </c>
      <c r="L41">
        <f>NDMC_EOD!AK41+NDMC_EOD!AL41</f>
        <v>29.06</v>
      </c>
      <c r="M41">
        <f>TPDDL_EOD!AK41+TPDDL_EOD!AL41</f>
        <v>52.99</v>
      </c>
      <c r="N41">
        <f t="shared" si="0"/>
        <v>213.63000000000002</v>
      </c>
      <c r="O41" s="154">
        <f t="shared" si="1"/>
        <v>9.9999999999624833E-3</v>
      </c>
      <c r="P41">
        <v>75.844861772541364</v>
      </c>
      <c r="Q41">
        <v>49.92</v>
      </c>
      <c r="R41">
        <v>5.8202726393255348</v>
      </c>
      <c r="S41">
        <v>29.061468766371647</v>
      </c>
      <c r="T41">
        <v>52.993396821761415</v>
      </c>
      <c r="U41" s="156">
        <f t="shared" si="2"/>
        <v>213.63999999999996</v>
      </c>
      <c r="V41" s="154">
        <f t="shared" si="3"/>
        <v>0</v>
      </c>
      <c r="Y41">
        <f>BAWANA!AW41+BAWANA!AX41</f>
        <v>24.36</v>
      </c>
      <c r="Z41">
        <f>BAWANA!BD41+BAWANA!BE41</f>
        <v>32</v>
      </c>
      <c r="AA41">
        <f>BAWANA!X41+BAWANA!Y41</f>
        <v>24.36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213.64</v>
      </c>
      <c r="E42">
        <f>BAWANA!AM42</f>
        <v>0</v>
      </c>
      <c r="F42">
        <f t="shared" si="4"/>
        <v>256</v>
      </c>
      <c r="G42">
        <f t="shared" si="5"/>
        <v>213.64</v>
      </c>
      <c r="H42" s="154"/>
      <c r="I42">
        <f>BRPL_EOD!AK42+BRPL_EOD!AL42</f>
        <v>75.84</v>
      </c>
      <c r="J42">
        <f>BYPL_EOD!AK42+BYPL_EOD!AL42</f>
        <v>49.92</v>
      </c>
      <c r="K42">
        <f>MES_EOD!AK42+MES_EOD!AL42</f>
        <v>5.82</v>
      </c>
      <c r="L42">
        <f>NDMC_EOD!AK42+NDMC_EOD!AL42</f>
        <v>29.06</v>
      </c>
      <c r="M42">
        <f>TPDDL_EOD!AK42+TPDDL_EOD!AL42</f>
        <v>52.99</v>
      </c>
      <c r="N42">
        <f t="shared" si="0"/>
        <v>213.63000000000002</v>
      </c>
      <c r="O42" s="154">
        <f t="shared" si="1"/>
        <v>9.9999999999624833E-3</v>
      </c>
      <c r="P42">
        <v>75.844861772541364</v>
      </c>
      <c r="Q42">
        <v>49.92</v>
      </c>
      <c r="R42">
        <v>5.8202726393255348</v>
      </c>
      <c r="S42">
        <v>29.061468766371647</v>
      </c>
      <c r="T42">
        <v>52.993396821761415</v>
      </c>
      <c r="U42" s="156">
        <f t="shared" si="2"/>
        <v>213.63999999999996</v>
      </c>
      <c r="V42" s="154">
        <f t="shared" si="3"/>
        <v>0</v>
      </c>
      <c r="Y42">
        <f>BAWANA!AW42+BAWANA!AX42</f>
        <v>24.36</v>
      </c>
      <c r="Z42">
        <f>BAWANA!BD42+BAWANA!BE42</f>
        <v>32</v>
      </c>
      <c r="AA42">
        <f>BAWANA!X42+BAWANA!Y42</f>
        <v>24.36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213.64</v>
      </c>
      <c r="E43">
        <f>BAWANA!AM43</f>
        <v>0</v>
      </c>
      <c r="F43">
        <f t="shared" si="4"/>
        <v>256</v>
      </c>
      <c r="G43">
        <f t="shared" si="5"/>
        <v>213.64</v>
      </c>
      <c r="H43" s="154"/>
      <c r="I43">
        <f>BRPL_EOD!AK43+BRPL_EOD!AL43</f>
        <v>75.84</v>
      </c>
      <c r="J43">
        <f>BYPL_EOD!AK43+BYPL_EOD!AL43</f>
        <v>49.92</v>
      </c>
      <c r="K43">
        <f>MES_EOD!AK43+MES_EOD!AL43</f>
        <v>5.82</v>
      </c>
      <c r="L43">
        <f>NDMC_EOD!AK43+NDMC_EOD!AL43</f>
        <v>29.06</v>
      </c>
      <c r="M43">
        <f>TPDDL_EOD!AK43+TPDDL_EOD!AL43</f>
        <v>52.99</v>
      </c>
      <c r="N43">
        <f t="shared" si="0"/>
        <v>213.63000000000002</v>
      </c>
      <c r="O43" s="154">
        <f t="shared" si="1"/>
        <v>9.9999999999624833E-3</v>
      </c>
      <c r="P43">
        <v>75.844861772541364</v>
      </c>
      <c r="Q43">
        <v>49.92</v>
      </c>
      <c r="R43">
        <v>5.8202726393255348</v>
      </c>
      <c r="S43">
        <v>29.061468766371647</v>
      </c>
      <c r="T43">
        <v>52.993396821761415</v>
      </c>
      <c r="U43" s="156">
        <f t="shared" si="2"/>
        <v>213.63999999999996</v>
      </c>
      <c r="V43" s="154">
        <f t="shared" si="3"/>
        <v>0</v>
      </c>
      <c r="Y43">
        <f>BAWANA!AW43+BAWANA!AX43</f>
        <v>24.36</v>
      </c>
      <c r="Z43">
        <f>BAWANA!BD43+BAWANA!BE43</f>
        <v>32</v>
      </c>
      <c r="AA43">
        <f>BAWANA!X43+BAWANA!Y43</f>
        <v>24.36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213.64</v>
      </c>
      <c r="E44">
        <f>BAWANA!AM44</f>
        <v>0</v>
      </c>
      <c r="F44">
        <f t="shared" si="4"/>
        <v>256</v>
      </c>
      <c r="G44">
        <f t="shared" si="5"/>
        <v>213.64</v>
      </c>
      <c r="H44" s="154"/>
      <c r="I44">
        <f>BRPL_EOD!AK44+BRPL_EOD!AL44</f>
        <v>75.84</v>
      </c>
      <c r="J44">
        <f>BYPL_EOD!AK44+BYPL_EOD!AL44</f>
        <v>49.92</v>
      </c>
      <c r="K44">
        <f>MES_EOD!AK44+MES_EOD!AL44</f>
        <v>5.82</v>
      </c>
      <c r="L44">
        <f>NDMC_EOD!AK44+NDMC_EOD!AL44</f>
        <v>29.06</v>
      </c>
      <c r="M44">
        <f>TPDDL_EOD!AK44+TPDDL_EOD!AL44</f>
        <v>52.99</v>
      </c>
      <c r="N44">
        <f t="shared" si="0"/>
        <v>213.63000000000002</v>
      </c>
      <c r="O44" s="154">
        <f t="shared" si="1"/>
        <v>9.9999999999624833E-3</v>
      </c>
      <c r="P44">
        <v>75.844861772541364</v>
      </c>
      <c r="Q44">
        <v>49.92</v>
      </c>
      <c r="R44">
        <v>5.8202726393255348</v>
      </c>
      <c r="S44">
        <v>29.061468766371647</v>
      </c>
      <c r="T44">
        <v>52.993396821761415</v>
      </c>
      <c r="U44" s="156">
        <f t="shared" si="2"/>
        <v>213.63999999999996</v>
      </c>
      <c r="V44" s="154">
        <f t="shared" si="3"/>
        <v>0</v>
      </c>
      <c r="Y44">
        <f>BAWANA!AW44+BAWANA!AX44</f>
        <v>24.36</v>
      </c>
      <c r="Z44">
        <f>BAWANA!BD44+BAWANA!BE44</f>
        <v>32</v>
      </c>
      <c r="AA44">
        <f>BAWANA!X44+BAWANA!Y44</f>
        <v>24.36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213.64</v>
      </c>
      <c r="E45">
        <f>BAWANA!AM45</f>
        <v>0</v>
      </c>
      <c r="F45">
        <f t="shared" si="4"/>
        <v>256</v>
      </c>
      <c r="G45">
        <f t="shared" si="5"/>
        <v>213.64</v>
      </c>
      <c r="H45" s="154"/>
      <c r="I45">
        <f>BRPL_EOD!AK45+BRPL_EOD!AL45</f>
        <v>75.84</v>
      </c>
      <c r="J45">
        <f>BYPL_EOD!AK45+BYPL_EOD!AL45</f>
        <v>49.92</v>
      </c>
      <c r="K45">
        <f>MES_EOD!AK45+MES_EOD!AL45</f>
        <v>5.82</v>
      </c>
      <c r="L45">
        <f>NDMC_EOD!AK45+NDMC_EOD!AL45</f>
        <v>29.06</v>
      </c>
      <c r="M45">
        <f>TPDDL_EOD!AK45+TPDDL_EOD!AL45</f>
        <v>52.99</v>
      </c>
      <c r="N45">
        <f t="shared" si="0"/>
        <v>213.63000000000002</v>
      </c>
      <c r="O45" s="154">
        <f t="shared" si="1"/>
        <v>9.9999999999624833E-3</v>
      </c>
      <c r="P45">
        <v>75.844861772541364</v>
      </c>
      <c r="Q45">
        <v>49.92</v>
      </c>
      <c r="R45">
        <v>5.8202726393255348</v>
      </c>
      <c r="S45">
        <v>29.061468766371647</v>
      </c>
      <c r="T45">
        <v>52.993396821761415</v>
      </c>
      <c r="U45" s="156">
        <f t="shared" si="2"/>
        <v>213.63999999999996</v>
      </c>
      <c r="V45" s="154">
        <f t="shared" si="3"/>
        <v>0</v>
      </c>
      <c r="Y45">
        <f>BAWANA!AW45+BAWANA!AX45</f>
        <v>24.36</v>
      </c>
      <c r="Z45">
        <f>BAWANA!BD45+BAWANA!BE45</f>
        <v>32</v>
      </c>
      <c r="AA45">
        <f>BAWANA!X45+BAWANA!Y45</f>
        <v>24.36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213.64</v>
      </c>
      <c r="E46">
        <f>BAWANA!AM46</f>
        <v>0</v>
      </c>
      <c r="F46">
        <f t="shared" si="4"/>
        <v>256</v>
      </c>
      <c r="G46">
        <f t="shared" si="5"/>
        <v>213.64</v>
      </c>
      <c r="H46" s="154"/>
      <c r="I46">
        <f>BRPL_EOD!AK46+BRPL_EOD!AL46</f>
        <v>75.84</v>
      </c>
      <c r="J46">
        <f>BYPL_EOD!AK46+BYPL_EOD!AL46</f>
        <v>49.92</v>
      </c>
      <c r="K46">
        <f>MES_EOD!AK46+MES_EOD!AL46</f>
        <v>5.82</v>
      </c>
      <c r="L46">
        <f>NDMC_EOD!AK46+NDMC_EOD!AL46</f>
        <v>29.06</v>
      </c>
      <c r="M46">
        <f>TPDDL_EOD!AK46+TPDDL_EOD!AL46</f>
        <v>52.99</v>
      </c>
      <c r="N46">
        <f t="shared" si="0"/>
        <v>213.63000000000002</v>
      </c>
      <c r="O46" s="154">
        <f t="shared" si="1"/>
        <v>9.9999999999624833E-3</v>
      </c>
      <c r="P46">
        <v>75.844861772541364</v>
      </c>
      <c r="Q46">
        <v>49.92</v>
      </c>
      <c r="R46">
        <v>5.8202726393255348</v>
      </c>
      <c r="S46">
        <v>29.061468766371647</v>
      </c>
      <c r="T46">
        <v>52.993396821761415</v>
      </c>
      <c r="U46" s="156">
        <f t="shared" si="2"/>
        <v>213.63999999999996</v>
      </c>
      <c r="V46" s="154">
        <f t="shared" si="3"/>
        <v>0</v>
      </c>
      <c r="Y46">
        <f>BAWANA!AW46+BAWANA!AX46</f>
        <v>24.36</v>
      </c>
      <c r="Z46">
        <f>BAWANA!BD46+BAWANA!BE46</f>
        <v>32</v>
      </c>
      <c r="AA46">
        <f>BAWANA!X46+BAWANA!Y46</f>
        <v>24.36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213.64</v>
      </c>
      <c r="E47">
        <f>BAWANA!AM47</f>
        <v>0</v>
      </c>
      <c r="F47">
        <f t="shared" si="4"/>
        <v>256</v>
      </c>
      <c r="G47">
        <f t="shared" si="5"/>
        <v>213.64</v>
      </c>
      <c r="H47" s="154"/>
      <c r="I47">
        <f>BRPL_EOD!AK47+BRPL_EOD!AL47</f>
        <v>75.84</v>
      </c>
      <c r="J47">
        <f>BYPL_EOD!AK47+BYPL_EOD!AL47</f>
        <v>49.92</v>
      </c>
      <c r="K47">
        <f>MES_EOD!AK47+MES_EOD!AL47</f>
        <v>5.82</v>
      </c>
      <c r="L47">
        <f>NDMC_EOD!AK47+NDMC_EOD!AL47</f>
        <v>29.06</v>
      </c>
      <c r="M47">
        <f>TPDDL_EOD!AK47+TPDDL_EOD!AL47</f>
        <v>52.99</v>
      </c>
      <c r="N47">
        <f t="shared" si="0"/>
        <v>213.63000000000002</v>
      </c>
      <c r="O47" s="154">
        <f t="shared" si="1"/>
        <v>9.9999999999624833E-3</v>
      </c>
      <c r="P47">
        <v>75.844861772541364</v>
      </c>
      <c r="Q47">
        <v>49.92</v>
      </c>
      <c r="R47">
        <v>5.8202726393255348</v>
      </c>
      <c r="S47">
        <v>29.061468766371647</v>
      </c>
      <c r="T47">
        <v>52.993396821761415</v>
      </c>
      <c r="U47" s="156">
        <f t="shared" si="2"/>
        <v>213.63999999999996</v>
      </c>
      <c r="V47" s="154">
        <f t="shared" si="3"/>
        <v>0</v>
      </c>
      <c r="Y47">
        <f>BAWANA!AW47+BAWANA!AX47</f>
        <v>24.36</v>
      </c>
      <c r="Z47">
        <f>BAWANA!BD47+BAWANA!BE47</f>
        <v>32</v>
      </c>
      <c r="AA47">
        <f>BAWANA!X47+BAWANA!Y47</f>
        <v>24.36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213.64</v>
      </c>
      <c r="E48">
        <f>BAWANA!AM48</f>
        <v>0</v>
      </c>
      <c r="F48">
        <f t="shared" si="4"/>
        <v>256</v>
      </c>
      <c r="G48">
        <f t="shared" si="5"/>
        <v>213.64</v>
      </c>
      <c r="H48" s="154"/>
      <c r="I48">
        <f>BRPL_EOD!AK48+BRPL_EOD!AL48</f>
        <v>75.84</v>
      </c>
      <c r="J48">
        <f>BYPL_EOD!AK48+BYPL_EOD!AL48</f>
        <v>49.92</v>
      </c>
      <c r="K48">
        <f>MES_EOD!AK48+MES_EOD!AL48</f>
        <v>5.82</v>
      </c>
      <c r="L48">
        <f>NDMC_EOD!AK48+NDMC_EOD!AL48</f>
        <v>29.06</v>
      </c>
      <c r="M48">
        <f>TPDDL_EOD!AK48+TPDDL_EOD!AL48</f>
        <v>52.99</v>
      </c>
      <c r="N48">
        <f t="shared" si="0"/>
        <v>213.63000000000002</v>
      </c>
      <c r="O48" s="154">
        <f t="shared" si="1"/>
        <v>9.9999999999624833E-3</v>
      </c>
      <c r="P48">
        <v>75.844861772541364</v>
      </c>
      <c r="Q48">
        <v>49.92</v>
      </c>
      <c r="R48">
        <v>5.8202726393255348</v>
      </c>
      <c r="S48">
        <v>29.061468766371647</v>
      </c>
      <c r="T48">
        <v>52.993396821761415</v>
      </c>
      <c r="U48" s="156">
        <f t="shared" si="2"/>
        <v>213.63999999999996</v>
      </c>
      <c r="V48" s="154">
        <f t="shared" si="3"/>
        <v>0</v>
      </c>
      <c r="Y48">
        <f>BAWANA!AW48+BAWANA!AX48</f>
        <v>24.36</v>
      </c>
      <c r="Z48">
        <f>BAWANA!BD48+BAWANA!BE48</f>
        <v>32</v>
      </c>
      <c r="AA48">
        <f>BAWANA!X48+BAWANA!Y48</f>
        <v>24.36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234.42000000000002</v>
      </c>
      <c r="E49">
        <f>BAWANA!AM49</f>
        <v>0</v>
      </c>
      <c r="F49">
        <f t="shared" si="4"/>
        <v>256</v>
      </c>
      <c r="G49">
        <f t="shared" si="5"/>
        <v>234.42000000000002</v>
      </c>
      <c r="H49" s="154"/>
      <c r="I49">
        <f>BRPL_EOD!AK49+BRPL_EOD!AL49</f>
        <v>99.62</v>
      </c>
      <c r="J49">
        <f>BYPL_EOD!AK49+BYPL_EOD!AL49</f>
        <v>49.92</v>
      </c>
      <c r="K49">
        <f>MES_EOD!AK49+MES_EOD!AL49</f>
        <v>5.82</v>
      </c>
      <c r="L49">
        <f>NDMC_EOD!AK49+NDMC_EOD!AL49</f>
        <v>29.06</v>
      </c>
      <c r="M49">
        <f>TPDDL_EOD!AK49+TPDDL_EOD!AL49</f>
        <v>50</v>
      </c>
      <c r="N49">
        <f t="shared" si="0"/>
        <v>234.42000000000002</v>
      </c>
      <c r="O49" s="154">
        <f t="shared" si="1"/>
        <v>0</v>
      </c>
      <c r="P49">
        <v>99.62</v>
      </c>
      <c r="Q49">
        <v>49.92</v>
      </c>
      <c r="R49">
        <v>5.82</v>
      </c>
      <c r="S49">
        <v>29.06</v>
      </c>
      <c r="T49">
        <v>50</v>
      </c>
      <c r="U49" s="156">
        <f t="shared" si="2"/>
        <v>234.42000000000002</v>
      </c>
      <c r="V49" s="154">
        <f t="shared" si="3"/>
        <v>0</v>
      </c>
      <c r="Y49">
        <f>BAWANA!AW49+BAWANA!AX49</f>
        <v>3.58</v>
      </c>
      <c r="Z49">
        <f>BAWANA!BD49+BAWANA!BE49</f>
        <v>32</v>
      </c>
      <c r="AA49">
        <f>BAWANA!X49+BAWANA!Y49</f>
        <v>3.58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234.42000000000002</v>
      </c>
      <c r="E50">
        <f>BAWANA!AM50</f>
        <v>0</v>
      </c>
      <c r="F50">
        <f t="shared" si="4"/>
        <v>256</v>
      </c>
      <c r="G50">
        <f t="shared" si="5"/>
        <v>234.42000000000002</v>
      </c>
      <c r="H50" s="154"/>
      <c r="I50">
        <f>BRPL_EOD!AK50+BRPL_EOD!AL50</f>
        <v>99.62</v>
      </c>
      <c r="J50">
        <f>BYPL_EOD!AK50+BYPL_EOD!AL50</f>
        <v>49.92</v>
      </c>
      <c r="K50">
        <f>MES_EOD!AK50+MES_EOD!AL50</f>
        <v>5.82</v>
      </c>
      <c r="L50">
        <f>NDMC_EOD!AK50+NDMC_EOD!AL50</f>
        <v>29.06</v>
      </c>
      <c r="M50">
        <f>TPDDL_EOD!AK50+TPDDL_EOD!AL50</f>
        <v>50</v>
      </c>
      <c r="N50">
        <f t="shared" si="0"/>
        <v>234.42000000000002</v>
      </c>
      <c r="O50" s="154">
        <f t="shared" si="1"/>
        <v>0</v>
      </c>
      <c r="P50">
        <v>99.62</v>
      </c>
      <c r="Q50">
        <v>49.92</v>
      </c>
      <c r="R50">
        <v>5.82</v>
      </c>
      <c r="S50">
        <v>29.06</v>
      </c>
      <c r="T50">
        <v>50</v>
      </c>
      <c r="U50" s="156">
        <f t="shared" si="2"/>
        <v>234.42000000000002</v>
      </c>
      <c r="V50" s="154">
        <f t="shared" si="3"/>
        <v>0</v>
      </c>
      <c r="Y50">
        <f>BAWANA!AW50+BAWANA!AX50</f>
        <v>3.58</v>
      </c>
      <c r="Z50">
        <f>BAWANA!BD50+BAWANA!BE50</f>
        <v>32</v>
      </c>
      <c r="AA50">
        <f>BAWANA!X50+BAWANA!Y50</f>
        <v>3.58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210.80399999999997</v>
      </c>
      <c r="E51">
        <f>BAWANA!AM51</f>
        <v>0</v>
      </c>
      <c r="F51">
        <f t="shared" si="4"/>
        <v>256</v>
      </c>
      <c r="G51">
        <f t="shared" si="5"/>
        <v>210.80399999999997</v>
      </c>
      <c r="H51" s="154"/>
      <c r="I51">
        <f>BRPL_EOD!AK51+BRPL_EOD!AL51</f>
        <v>76</v>
      </c>
      <c r="J51">
        <f>BYPL_EOD!AK51+BYPL_EOD!AL51</f>
        <v>49.92</v>
      </c>
      <c r="K51">
        <f>MES_EOD!AK51+MES_EOD!AL51</f>
        <v>5.82</v>
      </c>
      <c r="L51">
        <f>NDMC_EOD!AK51+NDMC_EOD!AL51</f>
        <v>29.06</v>
      </c>
      <c r="M51">
        <f>TPDDL_EOD!AK51+TPDDL_EOD!AL51</f>
        <v>50</v>
      </c>
      <c r="N51">
        <f t="shared" si="0"/>
        <v>210.8</v>
      </c>
      <c r="O51" s="154">
        <f t="shared" si="1"/>
        <v>3.999999999962256E-3</v>
      </c>
      <c r="P51">
        <v>76.001937185069039</v>
      </c>
      <c r="Q51">
        <v>49.92</v>
      </c>
      <c r="R51">
        <v>5.820110517974145</v>
      </c>
      <c r="S51">
        <v>29.060592652323823</v>
      </c>
      <c r="T51">
        <v>50.001359644632956</v>
      </c>
      <c r="U51" s="156">
        <f t="shared" si="2"/>
        <v>210.80399999999997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210.80399999999997</v>
      </c>
      <c r="E52">
        <f>BAWANA!AM52</f>
        <v>0</v>
      </c>
      <c r="F52">
        <f t="shared" si="4"/>
        <v>256</v>
      </c>
      <c r="G52">
        <f t="shared" si="5"/>
        <v>210.80399999999997</v>
      </c>
      <c r="H52" s="154"/>
      <c r="I52">
        <f>BRPL_EOD!AK52+BRPL_EOD!AL52</f>
        <v>76</v>
      </c>
      <c r="J52">
        <f>BYPL_EOD!AK52+BYPL_EOD!AL52</f>
        <v>49.92</v>
      </c>
      <c r="K52">
        <f>MES_EOD!AK52+MES_EOD!AL52</f>
        <v>5.82</v>
      </c>
      <c r="L52">
        <f>NDMC_EOD!AK52+NDMC_EOD!AL52</f>
        <v>29.06</v>
      </c>
      <c r="M52">
        <f>TPDDL_EOD!AK52+TPDDL_EOD!AL52</f>
        <v>50</v>
      </c>
      <c r="N52">
        <f t="shared" si="0"/>
        <v>210.8</v>
      </c>
      <c r="O52" s="154">
        <f t="shared" si="1"/>
        <v>3.999999999962256E-3</v>
      </c>
      <c r="P52">
        <v>76.001937185069039</v>
      </c>
      <c r="Q52">
        <v>49.92</v>
      </c>
      <c r="R52">
        <v>5.820110517974145</v>
      </c>
      <c r="S52">
        <v>29.060592652323823</v>
      </c>
      <c r="T52">
        <v>50.001359644632956</v>
      </c>
      <c r="U52" s="156">
        <f t="shared" si="2"/>
        <v>210.80399999999997</v>
      </c>
      <c r="V52" s="154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210.80399999999997</v>
      </c>
      <c r="E53">
        <f>BAWANA!AM53</f>
        <v>0</v>
      </c>
      <c r="F53">
        <f t="shared" si="4"/>
        <v>256</v>
      </c>
      <c r="G53">
        <f t="shared" si="5"/>
        <v>210.80399999999997</v>
      </c>
      <c r="H53" s="154"/>
      <c r="I53">
        <f>BRPL_EOD!AK53+BRPL_EOD!AL53</f>
        <v>76</v>
      </c>
      <c r="J53">
        <f>BYPL_EOD!AK53+BYPL_EOD!AL53</f>
        <v>49.92</v>
      </c>
      <c r="K53">
        <f>MES_EOD!AK53+MES_EOD!AL53</f>
        <v>5.82</v>
      </c>
      <c r="L53">
        <f>NDMC_EOD!AK53+NDMC_EOD!AL53</f>
        <v>29.06</v>
      </c>
      <c r="M53">
        <f>TPDDL_EOD!AK53+TPDDL_EOD!AL53</f>
        <v>50</v>
      </c>
      <c r="N53">
        <f t="shared" si="0"/>
        <v>210.8</v>
      </c>
      <c r="O53" s="154">
        <f t="shared" si="1"/>
        <v>3.999999999962256E-3</v>
      </c>
      <c r="P53">
        <v>76.001937185069039</v>
      </c>
      <c r="Q53">
        <v>49.92</v>
      </c>
      <c r="R53">
        <v>5.820110517974145</v>
      </c>
      <c r="S53">
        <v>29.060592652323823</v>
      </c>
      <c r="T53">
        <v>50.001359644632956</v>
      </c>
      <c r="U53" s="156">
        <f t="shared" si="2"/>
        <v>210.80399999999997</v>
      </c>
      <c r="V53" s="154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210.80399999999997</v>
      </c>
      <c r="E54">
        <f>BAWANA!AM54</f>
        <v>0</v>
      </c>
      <c r="F54">
        <f t="shared" si="4"/>
        <v>256</v>
      </c>
      <c r="G54">
        <f t="shared" si="5"/>
        <v>210.80399999999997</v>
      </c>
      <c r="H54" s="154"/>
      <c r="I54">
        <f>BRPL_EOD!AK54+BRPL_EOD!AL54</f>
        <v>76</v>
      </c>
      <c r="J54">
        <f>BYPL_EOD!AK54+BYPL_EOD!AL54</f>
        <v>49.92</v>
      </c>
      <c r="K54">
        <f>MES_EOD!AK54+MES_EOD!AL54</f>
        <v>5.82</v>
      </c>
      <c r="L54">
        <f>NDMC_EOD!AK54+NDMC_EOD!AL54</f>
        <v>29.06</v>
      </c>
      <c r="M54">
        <f>TPDDL_EOD!AK54+TPDDL_EOD!AL54</f>
        <v>50</v>
      </c>
      <c r="N54">
        <f t="shared" si="0"/>
        <v>210.8</v>
      </c>
      <c r="O54" s="154">
        <f t="shared" si="1"/>
        <v>3.999999999962256E-3</v>
      </c>
      <c r="P54">
        <v>76.001937185069039</v>
      </c>
      <c r="Q54">
        <v>49.92</v>
      </c>
      <c r="R54">
        <v>5.820110517974145</v>
      </c>
      <c r="S54">
        <v>29.060592652323823</v>
      </c>
      <c r="T54">
        <v>50.001359644632956</v>
      </c>
      <c r="U54" s="156">
        <f t="shared" si="2"/>
        <v>210.80399999999997</v>
      </c>
      <c r="V54" s="154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210.80399999999997</v>
      </c>
      <c r="E55">
        <f>BAWANA!AM55</f>
        <v>0</v>
      </c>
      <c r="F55">
        <f t="shared" si="4"/>
        <v>256</v>
      </c>
      <c r="G55">
        <f t="shared" si="5"/>
        <v>210.80399999999997</v>
      </c>
      <c r="H55" s="154"/>
      <c r="I55">
        <f>BRPL_EOD!AK55+BRPL_EOD!AL55</f>
        <v>76</v>
      </c>
      <c r="J55">
        <f>BYPL_EOD!AK55+BYPL_EOD!AL55</f>
        <v>49.92</v>
      </c>
      <c r="K55">
        <f>MES_EOD!AK55+MES_EOD!AL55</f>
        <v>5.82</v>
      </c>
      <c r="L55">
        <f>NDMC_EOD!AK55+NDMC_EOD!AL55</f>
        <v>29.06</v>
      </c>
      <c r="M55">
        <f>TPDDL_EOD!AK55+TPDDL_EOD!AL55</f>
        <v>50</v>
      </c>
      <c r="N55">
        <f t="shared" si="0"/>
        <v>210.8</v>
      </c>
      <c r="O55" s="154">
        <f t="shared" si="1"/>
        <v>3.999999999962256E-3</v>
      </c>
      <c r="P55">
        <v>76.001937185069039</v>
      </c>
      <c r="Q55">
        <v>49.92</v>
      </c>
      <c r="R55">
        <v>5.820110517974145</v>
      </c>
      <c r="S55">
        <v>29.060592652323823</v>
      </c>
      <c r="T55">
        <v>50.001359644632956</v>
      </c>
      <c r="U55" s="156">
        <f t="shared" si="2"/>
        <v>210.80399999999997</v>
      </c>
      <c r="V55" s="154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210.80399999999997</v>
      </c>
      <c r="E56">
        <f>BAWANA!AM56</f>
        <v>0</v>
      </c>
      <c r="F56">
        <f t="shared" si="4"/>
        <v>256</v>
      </c>
      <c r="G56">
        <f t="shared" si="5"/>
        <v>210.80399999999997</v>
      </c>
      <c r="H56" s="154"/>
      <c r="I56">
        <f>BRPL_EOD!AK56+BRPL_EOD!AL56</f>
        <v>76</v>
      </c>
      <c r="J56">
        <f>BYPL_EOD!AK56+BYPL_EOD!AL56</f>
        <v>49.92</v>
      </c>
      <c r="K56">
        <f>MES_EOD!AK56+MES_EOD!AL56</f>
        <v>5.82</v>
      </c>
      <c r="L56">
        <f>NDMC_EOD!AK56+NDMC_EOD!AL56</f>
        <v>29.06</v>
      </c>
      <c r="M56">
        <f>TPDDL_EOD!AK56+TPDDL_EOD!AL56</f>
        <v>50</v>
      </c>
      <c r="N56">
        <f t="shared" si="0"/>
        <v>210.8</v>
      </c>
      <c r="O56" s="154">
        <f t="shared" si="1"/>
        <v>3.999999999962256E-3</v>
      </c>
      <c r="P56">
        <v>76.001937185069039</v>
      </c>
      <c r="Q56">
        <v>49.92</v>
      </c>
      <c r="R56">
        <v>5.820110517974145</v>
      </c>
      <c r="S56">
        <v>29.060592652323823</v>
      </c>
      <c r="T56">
        <v>50.001359644632956</v>
      </c>
      <c r="U56" s="156">
        <f t="shared" si="2"/>
        <v>210.80399999999997</v>
      </c>
      <c r="V56" s="154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213.69</v>
      </c>
      <c r="E57">
        <f>BAWANA!AM57</f>
        <v>0</v>
      </c>
      <c r="F57">
        <f t="shared" si="4"/>
        <v>256</v>
      </c>
      <c r="G57">
        <f t="shared" si="5"/>
        <v>213.69</v>
      </c>
      <c r="H57" s="154"/>
      <c r="I57">
        <f>BRPL_EOD!AK57+BRPL_EOD!AL57</f>
        <v>76</v>
      </c>
      <c r="J57">
        <f>BYPL_EOD!AK57+BYPL_EOD!AL57</f>
        <v>49.92</v>
      </c>
      <c r="K57">
        <f>MES_EOD!AK57+MES_EOD!AL57</f>
        <v>5.82</v>
      </c>
      <c r="L57">
        <f>NDMC_EOD!AK57+NDMC_EOD!AL57</f>
        <v>29.06</v>
      </c>
      <c r="M57">
        <f>TPDDL_EOD!AK57+TPDDL_EOD!AL57</f>
        <v>52.88</v>
      </c>
      <c r="N57">
        <f t="shared" si="0"/>
        <v>213.68</v>
      </c>
      <c r="O57" s="154">
        <f t="shared" si="1"/>
        <v>9.9999999999909051E-3</v>
      </c>
      <c r="P57">
        <v>76.004860835730611</v>
      </c>
      <c r="Q57">
        <v>49.92</v>
      </c>
      <c r="R57">
        <v>5.8202725757759497</v>
      </c>
      <c r="S57">
        <v>29.061468550894165</v>
      </c>
      <c r="T57">
        <v>52.883398037599264</v>
      </c>
      <c r="U57" s="156">
        <f t="shared" si="2"/>
        <v>213.69</v>
      </c>
      <c r="V57" s="154">
        <f t="shared" si="3"/>
        <v>0</v>
      </c>
      <c r="Y57">
        <f>BAWANA!AW57+BAWANA!AX57</f>
        <v>24.31</v>
      </c>
      <c r="Z57">
        <f>BAWANA!BD57+BAWANA!BE57</f>
        <v>32</v>
      </c>
      <c r="AA57">
        <f>BAWANA!X57+BAWANA!Y57</f>
        <v>24.31</v>
      </c>
      <c r="AB57">
        <f>BAWANA!AE57+BAWANA!AF57</f>
        <v>32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213.69</v>
      </c>
      <c r="E58">
        <f>BAWANA!AM58</f>
        <v>0</v>
      </c>
      <c r="F58">
        <f t="shared" si="4"/>
        <v>256</v>
      </c>
      <c r="G58">
        <f t="shared" si="5"/>
        <v>213.69</v>
      </c>
      <c r="H58" s="154"/>
      <c r="I58">
        <f>BRPL_EOD!AK58+BRPL_EOD!AL58</f>
        <v>76</v>
      </c>
      <c r="J58">
        <f>BYPL_EOD!AK58+BYPL_EOD!AL58</f>
        <v>49.92</v>
      </c>
      <c r="K58">
        <f>MES_EOD!AK58+MES_EOD!AL58</f>
        <v>5.82</v>
      </c>
      <c r="L58">
        <f>NDMC_EOD!AK58+NDMC_EOD!AL58</f>
        <v>29.06</v>
      </c>
      <c r="M58">
        <f>TPDDL_EOD!AK58+TPDDL_EOD!AL58</f>
        <v>52.88</v>
      </c>
      <c r="N58">
        <f t="shared" si="0"/>
        <v>213.68</v>
      </c>
      <c r="O58" s="154">
        <f t="shared" si="1"/>
        <v>9.9999999999909051E-3</v>
      </c>
      <c r="P58">
        <v>76.004860835730611</v>
      </c>
      <c r="Q58">
        <v>49.92</v>
      </c>
      <c r="R58">
        <v>5.8202725757759497</v>
      </c>
      <c r="S58">
        <v>29.061468550894165</v>
      </c>
      <c r="T58">
        <v>52.883398037599264</v>
      </c>
      <c r="U58" s="156">
        <f t="shared" si="2"/>
        <v>213.69</v>
      </c>
      <c r="V58" s="154">
        <f t="shared" si="3"/>
        <v>0</v>
      </c>
      <c r="Y58">
        <f>BAWANA!AW58+BAWANA!AX58</f>
        <v>24.31</v>
      </c>
      <c r="Z58">
        <f>BAWANA!BD58+BAWANA!BE58</f>
        <v>32</v>
      </c>
      <c r="AA58">
        <f>BAWANA!X58+BAWANA!Y58</f>
        <v>24.31</v>
      </c>
      <c r="AB58">
        <f>BAWANA!AE58+BAWANA!AF58</f>
        <v>32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210.80399999999997</v>
      </c>
      <c r="E59">
        <f>BAWANA!AM59</f>
        <v>0</v>
      </c>
      <c r="F59">
        <f t="shared" si="4"/>
        <v>256</v>
      </c>
      <c r="G59">
        <f t="shared" si="5"/>
        <v>210.80399999999997</v>
      </c>
      <c r="H59" s="154"/>
      <c r="I59">
        <f>BRPL_EOD!AK59+BRPL_EOD!AL59</f>
        <v>76</v>
      </c>
      <c r="J59">
        <f>BYPL_EOD!AK59+BYPL_EOD!AL59</f>
        <v>49.92</v>
      </c>
      <c r="K59">
        <f>MES_EOD!AK59+MES_EOD!AL59</f>
        <v>5.82</v>
      </c>
      <c r="L59">
        <f>NDMC_EOD!AK59+NDMC_EOD!AL59</f>
        <v>29.06</v>
      </c>
      <c r="M59">
        <f>TPDDL_EOD!AK59+TPDDL_EOD!AL59</f>
        <v>50</v>
      </c>
      <c r="N59">
        <f t="shared" si="0"/>
        <v>210.8</v>
      </c>
      <c r="O59" s="154">
        <f t="shared" si="1"/>
        <v>3.999999999962256E-3</v>
      </c>
      <c r="P59">
        <v>76.001937185069039</v>
      </c>
      <c r="Q59">
        <v>49.92</v>
      </c>
      <c r="R59">
        <v>5.820110517974145</v>
      </c>
      <c r="S59">
        <v>29.060592652323823</v>
      </c>
      <c r="T59">
        <v>50.001359644632956</v>
      </c>
      <c r="U59" s="156">
        <f t="shared" si="2"/>
        <v>210.80399999999997</v>
      </c>
      <c r="V59" s="154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231.74</v>
      </c>
      <c r="E60">
        <f>BAWANA!AM60</f>
        <v>0</v>
      </c>
      <c r="F60">
        <f t="shared" si="4"/>
        <v>256</v>
      </c>
      <c r="G60">
        <f t="shared" si="5"/>
        <v>231.74</v>
      </c>
      <c r="H60" s="154"/>
      <c r="I60">
        <f>BRPL_EOD!AK60+BRPL_EOD!AL60</f>
        <v>98.47</v>
      </c>
      <c r="J60">
        <f>BYPL_EOD!AK60+BYPL_EOD!AL60</f>
        <v>49.35</v>
      </c>
      <c r="K60">
        <f>MES_EOD!AK60+MES_EOD!AL60</f>
        <v>5.76</v>
      </c>
      <c r="L60">
        <f>NDMC_EOD!AK60+NDMC_EOD!AL60</f>
        <v>28.73</v>
      </c>
      <c r="M60">
        <f>TPDDL_EOD!AK60+TPDDL_EOD!AL60</f>
        <v>49.43</v>
      </c>
      <c r="N60">
        <f t="shared" si="0"/>
        <v>231.73999999999998</v>
      </c>
      <c r="O60" s="154">
        <f t="shared" si="1"/>
        <v>0</v>
      </c>
      <c r="P60">
        <v>98.470000000000013</v>
      </c>
      <c r="Q60">
        <v>49.350000000000009</v>
      </c>
      <c r="R60">
        <v>5.7600000000000007</v>
      </c>
      <c r="S60">
        <v>28.730000000000004</v>
      </c>
      <c r="T60">
        <v>49.430000000000007</v>
      </c>
      <c r="U60" s="156">
        <f t="shared" si="2"/>
        <v>231.74</v>
      </c>
      <c r="V60" s="154">
        <f t="shared" si="3"/>
        <v>0</v>
      </c>
      <c r="Y60">
        <f>BAWANA!AW60+BAWANA!AX60</f>
        <v>31.63</v>
      </c>
      <c r="Z60">
        <f>BAWANA!BD60+BAWANA!BE60</f>
        <v>31.63</v>
      </c>
      <c r="AA60">
        <f>BAWANA!X60+BAWANA!Y60</f>
        <v>31.63</v>
      </c>
      <c r="AB60">
        <f>BAWANA!AE60+BAWANA!AF60</f>
        <v>31.63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231.74</v>
      </c>
      <c r="E61">
        <f>BAWANA!AM61</f>
        <v>0</v>
      </c>
      <c r="F61">
        <f t="shared" si="4"/>
        <v>256</v>
      </c>
      <c r="G61">
        <f t="shared" si="5"/>
        <v>231.74</v>
      </c>
      <c r="H61" s="154"/>
      <c r="I61">
        <f>BRPL_EOD!AK61+BRPL_EOD!AL61</f>
        <v>98.47</v>
      </c>
      <c r="J61">
        <f>BYPL_EOD!AK61+BYPL_EOD!AL61</f>
        <v>49.35</v>
      </c>
      <c r="K61">
        <f>MES_EOD!AK61+MES_EOD!AL61</f>
        <v>5.76</v>
      </c>
      <c r="L61">
        <f>NDMC_EOD!AK61+NDMC_EOD!AL61</f>
        <v>28.73</v>
      </c>
      <c r="M61">
        <f>TPDDL_EOD!AK61+TPDDL_EOD!AL61</f>
        <v>49.43</v>
      </c>
      <c r="N61">
        <f t="shared" si="0"/>
        <v>231.73999999999998</v>
      </c>
      <c r="O61" s="154">
        <f t="shared" si="1"/>
        <v>0</v>
      </c>
      <c r="P61">
        <v>98.470000000000013</v>
      </c>
      <c r="Q61">
        <v>49.350000000000009</v>
      </c>
      <c r="R61">
        <v>5.7600000000000007</v>
      </c>
      <c r="S61">
        <v>28.730000000000004</v>
      </c>
      <c r="T61">
        <v>49.430000000000007</v>
      </c>
      <c r="U61" s="156">
        <f t="shared" si="2"/>
        <v>231.74</v>
      </c>
      <c r="V61" s="154">
        <f t="shared" si="3"/>
        <v>0</v>
      </c>
      <c r="Y61">
        <f>BAWANA!AW61+BAWANA!AX61</f>
        <v>31.63</v>
      </c>
      <c r="Z61">
        <f>BAWANA!BD61+BAWANA!BE61</f>
        <v>31.63</v>
      </c>
      <c r="AA61">
        <f>BAWANA!X61+BAWANA!Y61</f>
        <v>31.63</v>
      </c>
      <c r="AB61">
        <f>BAWANA!AE61+BAWANA!AF61</f>
        <v>31.63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228.80399999999997</v>
      </c>
      <c r="E62">
        <f>BAWANA!AM62</f>
        <v>0</v>
      </c>
      <c r="F62">
        <f t="shared" si="4"/>
        <v>256</v>
      </c>
      <c r="G62">
        <f t="shared" si="5"/>
        <v>228.80399999999997</v>
      </c>
      <c r="H62" s="154"/>
      <c r="I62">
        <f>BRPL_EOD!AK62+BRPL_EOD!AL62</f>
        <v>94</v>
      </c>
      <c r="J62">
        <f>BYPL_EOD!AK62+BYPL_EOD!AL62</f>
        <v>49.92</v>
      </c>
      <c r="K62">
        <f>MES_EOD!AK62+MES_EOD!AL62</f>
        <v>5.82</v>
      </c>
      <c r="L62">
        <f>NDMC_EOD!AK62+NDMC_EOD!AL62</f>
        <v>29.06</v>
      </c>
      <c r="M62">
        <f>TPDDL_EOD!AK62+TPDDL_EOD!AL62</f>
        <v>50</v>
      </c>
      <c r="N62">
        <f t="shared" si="0"/>
        <v>228.8</v>
      </c>
      <c r="O62" s="154">
        <f t="shared" si="1"/>
        <v>3.999999999962256E-3</v>
      </c>
      <c r="P62">
        <v>94.001823601973413</v>
      </c>
      <c r="Q62">
        <v>49.92</v>
      </c>
      <c r="R62">
        <v>5.8201018734026277</v>
      </c>
      <c r="S62">
        <v>29.060571181345797</v>
      </c>
      <c r="T62">
        <v>50.001503343278131</v>
      </c>
      <c r="U62" s="156">
        <f t="shared" si="2"/>
        <v>228.80399999999997</v>
      </c>
      <c r="V62" s="154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210.80399999999997</v>
      </c>
      <c r="E63">
        <f>BAWANA!AM63</f>
        <v>0</v>
      </c>
      <c r="F63">
        <f t="shared" si="4"/>
        <v>256</v>
      </c>
      <c r="G63">
        <f t="shared" si="5"/>
        <v>210.80399999999997</v>
      </c>
      <c r="H63" s="154"/>
      <c r="I63">
        <f>BRPL_EOD!AK63+BRPL_EOD!AL63</f>
        <v>76</v>
      </c>
      <c r="J63">
        <f>BYPL_EOD!AK63+BYPL_EOD!AL63</f>
        <v>49.92</v>
      </c>
      <c r="K63">
        <f>MES_EOD!AK63+MES_EOD!AL63</f>
        <v>5.82</v>
      </c>
      <c r="L63">
        <f>NDMC_EOD!AK63+NDMC_EOD!AL63</f>
        <v>29.06</v>
      </c>
      <c r="M63">
        <f>TPDDL_EOD!AK63+TPDDL_EOD!AL63</f>
        <v>50</v>
      </c>
      <c r="N63">
        <f t="shared" si="0"/>
        <v>210.8</v>
      </c>
      <c r="O63" s="154">
        <f t="shared" si="1"/>
        <v>3.999999999962256E-3</v>
      </c>
      <c r="P63">
        <v>76.001937185069039</v>
      </c>
      <c r="Q63">
        <v>49.92</v>
      </c>
      <c r="R63">
        <v>5.820110517974145</v>
      </c>
      <c r="S63">
        <v>29.060592652323823</v>
      </c>
      <c r="T63">
        <v>50.001359644632956</v>
      </c>
      <c r="U63" s="156">
        <f t="shared" si="2"/>
        <v>210.80399999999997</v>
      </c>
      <c r="V63" s="154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210.80399999999997</v>
      </c>
      <c r="E64">
        <f>BAWANA!AM64</f>
        <v>0</v>
      </c>
      <c r="F64">
        <f t="shared" si="4"/>
        <v>256</v>
      </c>
      <c r="G64">
        <f t="shared" si="5"/>
        <v>210.80399999999997</v>
      </c>
      <c r="H64" s="154"/>
      <c r="I64">
        <f>BRPL_EOD!AK64+BRPL_EOD!AL64</f>
        <v>76</v>
      </c>
      <c r="J64">
        <f>BYPL_EOD!AK64+BYPL_EOD!AL64</f>
        <v>49.92</v>
      </c>
      <c r="K64">
        <f>MES_EOD!AK64+MES_EOD!AL64</f>
        <v>5.82</v>
      </c>
      <c r="L64">
        <f>NDMC_EOD!AK64+NDMC_EOD!AL64</f>
        <v>29.06</v>
      </c>
      <c r="M64">
        <f>TPDDL_EOD!AK64+TPDDL_EOD!AL64</f>
        <v>50</v>
      </c>
      <c r="N64">
        <f t="shared" si="0"/>
        <v>210.8</v>
      </c>
      <c r="O64" s="154">
        <f t="shared" si="1"/>
        <v>3.999999999962256E-3</v>
      </c>
      <c r="P64">
        <v>76.001937185069039</v>
      </c>
      <c r="Q64">
        <v>49.92</v>
      </c>
      <c r="R64">
        <v>5.820110517974145</v>
      </c>
      <c r="S64">
        <v>29.060592652323823</v>
      </c>
      <c r="T64">
        <v>50.001359644632956</v>
      </c>
      <c r="U64" s="156">
        <f t="shared" si="2"/>
        <v>210.80399999999997</v>
      </c>
      <c r="V64" s="154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217.80399999999997</v>
      </c>
      <c r="E65">
        <f>BAWANA!AM65</f>
        <v>0</v>
      </c>
      <c r="F65">
        <f t="shared" si="4"/>
        <v>256</v>
      </c>
      <c r="G65">
        <f t="shared" si="5"/>
        <v>217.80399999999997</v>
      </c>
      <c r="H65" s="154"/>
      <c r="I65">
        <f>BRPL_EOD!AK65+BRPL_EOD!AL65</f>
        <v>83</v>
      </c>
      <c r="J65">
        <f>BYPL_EOD!AK65+BYPL_EOD!AL65</f>
        <v>49.92</v>
      </c>
      <c r="K65">
        <f>MES_EOD!AK65+MES_EOD!AL65</f>
        <v>5.82</v>
      </c>
      <c r="L65">
        <f>NDMC_EOD!AK65+NDMC_EOD!AL65</f>
        <v>29.06</v>
      </c>
      <c r="M65">
        <f>TPDDL_EOD!AK65+TPDDL_EOD!AL65</f>
        <v>50</v>
      </c>
      <c r="N65">
        <f t="shared" si="0"/>
        <v>217.8</v>
      </c>
      <c r="O65" s="154">
        <f t="shared" si="1"/>
        <v>3.999999999962256E-3</v>
      </c>
      <c r="P65">
        <v>83.001923249449774</v>
      </c>
      <c r="Q65">
        <v>49.92</v>
      </c>
      <c r="R65">
        <v>5.8201069805263668</v>
      </c>
      <c r="S65">
        <v>29.060580920494459</v>
      </c>
      <c r="T65">
        <v>50.00138884952937</v>
      </c>
      <c r="U65" s="156">
        <f t="shared" si="2"/>
        <v>217.80399999999997</v>
      </c>
      <c r="V65" s="154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211.80399999999997</v>
      </c>
      <c r="E66">
        <f>BAWANA!AM66</f>
        <v>0</v>
      </c>
      <c r="F66">
        <f t="shared" si="4"/>
        <v>256</v>
      </c>
      <c r="G66">
        <f t="shared" si="5"/>
        <v>211.80399999999997</v>
      </c>
      <c r="H66" s="154"/>
      <c r="I66">
        <f>BRPL_EOD!AK66+BRPL_EOD!AL66</f>
        <v>77</v>
      </c>
      <c r="J66">
        <f>BYPL_EOD!AK66+BYPL_EOD!AL66</f>
        <v>49.92</v>
      </c>
      <c r="K66">
        <f>MES_EOD!AK66+MES_EOD!AL66</f>
        <v>5.82</v>
      </c>
      <c r="L66">
        <f>NDMC_EOD!AK66+NDMC_EOD!AL66</f>
        <v>29.06</v>
      </c>
      <c r="M66">
        <f>TPDDL_EOD!AK66+TPDDL_EOD!AL66</f>
        <v>50</v>
      </c>
      <c r="N66">
        <f t="shared" si="0"/>
        <v>211.8</v>
      </c>
      <c r="O66" s="154">
        <f t="shared" si="1"/>
        <v>3.999999999962256E-3</v>
      </c>
      <c r="P66">
        <v>77.001936738442311</v>
      </c>
      <c r="Q66">
        <v>49.92</v>
      </c>
      <c r="R66">
        <v>5.8201099980185926</v>
      </c>
      <c r="S66">
        <v>29.060590782929751</v>
      </c>
      <c r="T66">
        <v>50.001362480609295</v>
      </c>
      <c r="U66" s="156">
        <f t="shared" si="2"/>
        <v>211.80399999999995</v>
      </c>
      <c r="V66" s="154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231.51999999999998</v>
      </c>
      <c r="E67">
        <f>BAWANA!AM67</f>
        <v>0</v>
      </c>
      <c r="F67">
        <f t="shared" si="4"/>
        <v>256</v>
      </c>
      <c r="G67">
        <f t="shared" si="5"/>
        <v>231.51999999999998</v>
      </c>
      <c r="H67" s="154"/>
      <c r="I67">
        <f>BRPL_EOD!AK67+BRPL_EOD!AL67</f>
        <v>78.36</v>
      </c>
      <c r="J67">
        <f>BYPL_EOD!AK67+BYPL_EOD!AL67</f>
        <v>49.52</v>
      </c>
      <c r="K67">
        <f>MES_EOD!AK67+MES_EOD!AL67</f>
        <v>5.78</v>
      </c>
      <c r="L67">
        <f>NDMC_EOD!AK67+NDMC_EOD!AL67</f>
        <v>28.83</v>
      </c>
      <c r="M67">
        <f>TPDDL_EOD!AK67+TPDDL_EOD!AL67</f>
        <v>69.040000000000006</v>
      </c>
      <c r="N67">
        <f t="shared" ref="N67:N98" si="7">SUM(I67:M67)</f>
        <v>231.53000000000003</v>
      </c>
      <c r="O67" s="154">
        <f t="shared" ref="O67:O98" si="8">G67-N67</f>
        <v>-1.0000000000047748E-2</v>
      </c>
      <c r="P67">
        <v>78.356615557379158</v>
      </c>
      <c r="Q67">
        <v>49.517861184295768</v>
      </c>
      <c r="R67">
        <v>5.7797503563253132</v>
      </c>
      <c r="S67">
        <v>28.828754804992865</v>
      </c>
      <c r="T67">
        <v>69.037018097006865</v>
      </c>
      <c r="U67" s="156">
        <f t="shared" ref="U67:U98" si="9">SUM(P67:T67)</f>
        <v>231.51999999999995</v>
      </c>
      <c r="V67" s="154">
        <f t="shared" ref="V67:V99" si="10">G67-U67</f>
        <v>0</v>
      </c>
      <c r="Y67">
        <f>BAWANA!AW67+BAWANA!AX67</f>
        <v>31.74</v>
      </c>
      <c r="Z67">
        <f>BAWANA!BD67+BAWANA!BE67</f>
        <v>31.74</v>
      </c>
      <c r="AA67">
        <f>BAWANA!X67+BAWANA!Y67</f>
        <v>31.74</v>
      </c>
      <c r="AB67">
        <f>BAWANA!AE67+BAWANA!AF67</f>
        <v>31.74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232.55999999999997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232.55999999999997</v>
      </c>
      <c r="H68" s="154"/>
      <c r="I68">
        <f>BRPL_EOD!AK68+BRPL_EOD!AL68</f>
        <v>81.94</v>
      </c>
      <c r="J68">
        <f>BYPL_EOD!AK68+BYPL_EOD!AL68</f>
        <v>48.7</v>
      </c>
      <c r="K68">
        <f>MES_EOD!AK68+MES_EOD!AL68</f>
        <v>5.68</v>
      </c>
      <c r="L68">
        <f>NDMC_EOD!AK68+NDMC_EOD!AL68</f>
        <v>28.35</v>
      </c>
      <c r="M68">
        <f>TPDDL_EOD!AK68+TPDDL_EOD!AL68</f>
        <v>67.900000000000006</v>
      </c>
      <c r="N68">
        <f t="shared" si="7"/>
        <v>232.57</v>
      </c>
      <c r="O68" s="154">
        <f t="shared" si="8"/>
        <v>-1.0000000000019327E-2</v>
      </c>
      <c r="P68">
        <v>81.936476759685249</v>
      </c>
      <c r="Q68">
        <v>48.697906006793652</v>
      </c>
      <c r="R68">
        <v>5.6797557724556036</v>
      </c>
      <c r="S68">
        <v>28.348781012168377</v>
      </c>
      <c r="T68">
        <v>67.8970804488971</v>
      </c>
      <c r="U68" s="156">
        <f t="shared" si="9"/>
        <v>232.55999999999997</v>
      </c>
      <c r="V68" s="154">
        <f t="shared" si="10"/>
        <v>0</v>
      </c>
      <c r="Y68">
        <f>BAWANA!AW68+BAWANA!AX68</f>
        <v>31.22</v>
      </c>
      <c r="Z68">
        <f>BAWANA!BD68+BAWANA!BE68</f>
        <v>31.22</v>
      </c>
      <c r="AA68">
        <f>BAWANA!X68+BAWANA!Y68</f>
        <v>31.22</v>
      </c>
      <c r="AB68">
        <f>BAWANA!AE68+BAWANA!AF68</f>
        <v>31.22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235.64</v>
      </c>
      <c r="E69">
        <f>BAWANA!AM69</f>
        <v>0</v>
      </c>
      <c r="F69">
        <f t="shared" si="11"/>
        <v>256</v>
      </c>
      <c r="G69">
        <f t="shared" si="12"/>
        <v>235.64</v>
      </c>
      <c r="H69" s="154"/>
      <c r="I69">
        <f>BRPL_EOD!AK69+BRPL_EOD!AL69</f>
        <v>92.41</v>
      </c>
      <c r="J69">
        <f>BYPL_EOD!AK69+BYPL_EOD!AL69</f>
        <v>46.31</v>
      </c>
      <c r="K69">
        <f>MES_EOD!AK69+MES_EOD!AL69</f>
        <v>5.4</v>
      </c>
      <c r="L69">
        <f>NDMC_EOD!AK69+NDMC_EOD!AL69</f>
        <v>26.96</v>
      </c>
      <c r="M69">
        <f>TPDDL_EOD!AK69+TPDDL_EOD!AL69</f>
        <v>64.56</v>
      </c>
      <c r="N69">
        <f t="shared" si="7"/>
        <v>235.64000000000001</v>
      </c>
      <c r="O69" s="154">
        <f t="shared" si="8"/>
        <v>0</v>
      </c>
      <c r="P69">
        <v>92.409999999999982</v>
      </c>
      <c r="Q69">
        <v>46.309999999999995</v>
      </c>
      <c r="R69">
        <v>5.3999999999999995</v>
      </c>
      <c r="S69">
        <v>26.959999999999997</v>
      </c>
      <c r="T69">
        <v>64.559999999999988</v>
      </c>
      <c r="U69" s="156">
        <f t="shared" si="9"/>
        <v>235.64</v>
      </c>
      <c r="V69" s="154">
        <f t="shared" si="10"/>
        <v>0</v>
      </c>
      <c r="Y69">
        <f>BAWANA!AW69+BAWANA!AX69</f>
        <v>29.68</v>
      </c>
      <c r="Z69">
        <f>BAWANA!BD69+BAWANA!BE69</f>
        <v>29.68</v>
      </c>
      <c r="AA69">
        <f>BAWANA!X69+BAWANA!Y69</f>
        <v>29.68</v>
      </c>
      <c r="AB69">
        <f>BAWANA!AE69+BAWANA!AF69</f>
        <v>29.68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235.64</v>
      </c>
      <c r="E70">
        <f>BAWANA!AM70</f>
        <v>0</v>
      </c>
      <c r="F70">
        <f t="shared" si="11"/>
        <v>256</v>
      </c>
      <c r="G70">
        <f t="shared" si="12"/>
        <v>235.64</v>
      </c>
      <c r="H70" s="154"/>
      <c r="I70">
        <f>BRPL_EOD!AK70+BRPL_EOD!AL70</f>
        <v>92.41</v>
      </c>
      <c r="J70">
        <f>BYPL_EOD!AK70+BYPL_EOD!AL70</f>
        <v>46.31</v>
      </c>
      <c r="K70">
        <f>MES_EOD!AK70+MES_EOD!AL70</f>
        <v>5.4</v>
      </c>
      <c r="L70">
        <f>NDMC_EOD!AK70+NDMC_EOD!AL70</f>
        <v>26.96</v>
      </c>
      <c r="M70">
        <f>TPDDL_EOD!AK70+TPDDL_EOD!AL70</f>
        <v>64.56</v>
      </c>
      <c r="N70">
        <f t="shared" si="7"/>
        <v>235.64000000000001</v>
      </c>
      <c r="O70" s="154">
        <f t="shared" si="8"/>
        <v>0</v>
      </c>
      <c r="P70">
        <v>92.409999999999982</v>
      </c>
      <c r="Q70">
        <v>46.309999999999995</v>
      </c>
      <c r="R70">
        <v>5.3999999999999995</v>
      </c>
      <c r="S70">
        <v>26.959999999999997</v>
      </c>
      <c r="T70">
        <v>64.559999999999988</v>
      </c>
      <c r="U70" s="156">
        <f t="shared" si="9"/>
        <v>235.64</v>
      </c>
      <c r="V70" s="154">
        <f t="shared" si="10"/>
        <v>0</v>
      </c>
      <c r="Y70">
        <f>BAWANA!AW70+BAWANA!AX70</f>
        <v>29.68</v>
      </c>
      <c r="Z70">
        <f>BAWANA!BD70+BAWANA!BE70</f>
        <v>29.68</v>
      </c>
      <c r="AA70">
        <f>BAWANA!X70+BAWANA!Y70</f>
        <v>29.68</v>
      </c>
      <c r="AB70">
        <f>BAWANA!AE70+BAWANA!AF70</f>
        <v>29.68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235.64</v>
      </c>
      <c r="E71">
        <f>BAWANA!AM71</f>
        <v>0</v>
      </c>
      <c r="F71">
        <f t="shared" si="11"/>
        <v>256</v>
      </c>
      <c r="G71">
        <f t="shared" si="12"/>
        <v>235.64</v>
      </c>
      <c r="H71" s="154"/>
      <c r="I71">
        <f>BRPL_EOD!AK71+BRPL_EOD!AL71</f>
        <v>92.41</v>
      </c>
      <c r="J71">
        <f>BYPL_EOD!AK71+BYPL_EOD!AL71</f>
        <v>46.31</v>
      </c>
      <c r="K71">
        <f>MES_EOD!AK71+MES_EOD!AL71</f>
        <v>5.4</v>
      </c>
      <c r="L71">
        <f>NDMC_EOD!AK71+NDMC_EOD!AL71</f>
        <v>26.96</v>
      </c>
      <c r="M71">
        <f>TPDDL_EOD!AK71+TPDDL_EOD!AL71</f>
        <v>64.56</v>
      </c>
      <c r="N71">
        <f t="shared" si="7"/>
        <v>235.64000000000001</v>
      </c>
      <c r="O71" s="154">
        <f t="shared" si="8"/>
        <v>0</v>
      </c>
      <c r="P71">
        <v>92.409999999999982</v>
      </c>
      <c r="Q71">
        <v>46.309999999999995</v>
      </c>
      <c r="R71">
        <v>5.3999999999999995</v>
      </c>
      <c r="S71">
        <v>26.959999999999997</v>
      </c>
      <c r="T71">
        <v>64.559999999999988</v>
      </c>
      <c r="U71" s="156">
        <f t="shared" si="9"/>
        <v>235.64</v>
      </c>
      <c r="V71" s="154">
        <f t="shared" si="10"/>
        <v>0</v>
      </c>
      <c r="Y71">
        <f>BAWANA!AW71+BAWANA!AX71</f>
        <v>29.68</v>
      </c>
      <c r="Z71">
        <f>BAWANA!BD71+BAWANA!BE71</f>
        <v>29.68</v>
      </c>
      <c r="AA71">
        <f>BAWANA!X71+BAWANA!Y71</f>
        <v>29.68</v>
      </c>
      <c r="AB71">
        <f>BAWANA!AE71+BAWANA!AF71</f>
        <v>29.68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235.64</v>
      </c>
      <c r="E72">
        <f>BAWANA!AM72</f>
        <v>0</v>
      </c>
      <c r="F72">
        <f t="shared" si="11"/>
        <v>256</v>
      </c>
      <c r="G72">
        <f t="shared" si="12"/>
        <v>235.64</v>
      </c>
      <c r="H72" s="154"/>
      <c r="I72">
        <f>BRPL_EOD!AK72+BRPL_EOD!AL72</f>
        <v>92.41</v>
      </c>
      <c r="J72">
        <f>BYPL_EOD!AK72+BYPL_EOD!AL72</f>
        <v>46.31</v>
      </c>
      <c r="K72">
        <f>MES_EOD!AK72+MES_EOD!AL72</f>
        <v>5.4</v>
      </c>
      <c r="L72">
        <f>NDMC_EOD!AK72+NDMC_EOD!AL72</f>
        <v>26.96</v>
      </c>
      <c r="M72">
        <f>TPDDL_EOD!AK72+TPDDL_EOD!AL72</f>
        <v>64.56</v>
      </c>
      <c r="N72">
        <f t="shared" si="7"/>
        <v>235.64000000000001</v>
      </c>
      <c r="O72" s="154">
        <f t="shared" si="8"/>
        <v>0</v>
      </c>
      <c r="P72">
        <v>92.409999999999982</v>
      </c>
      <c r="Q72">
        <v>46.309999999999995</v>
      </c>
      <c r="R72">
        <v>5.3999999999999995</v>
      </c>
      <c r="S72">
        <v>26.959999999999997</v>
      </c>
      <c r="T72">
        <v>64.559999999999988</v>
      </c>
      <c r="U72" s="156">
        <f t="shared" si="9"/>
        <v>235.64</v>
      </c>
      <c r="V72" s="154">
        <f t="shared" si="10"/>
        <v>0</v>
      </c>
      <c r="Y72">
        <f>BAWANA!AW72+BAWANA!AX72</f>
        <v>29.68</v>
      </c>
      <c r="Z72">
        <f>BAWANA!BD72+BAWANA!BE72</f>
        <v>29.68</v>
      </c>
      <c r="AA72">
        <f>BAWANA!X72+BAWANA!Y72</f>
        <v>29.68</v>
      </c>
      <c r="AB72">
        <f>BAWANA!AE72+BAWANA!AF72</f>
        <v>29.68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235.64</v>
      </c>
      <c r="E73">
        <f>BAWANA!AM73</f>
        <v>0</v>
      </c>
      <c r="F73">
        <f t="shared" si="11"/>
        <v>256</v>
      </c>
      <c r="G73">
        <f t="shared" si="12"/>
        <v>235.64</v>
      </c>
      <c r="H73" s="154"/>
      <c r="I73">
        <f>BRPL_EOD!AK73+BRPL_EOD!AL73</f>
        <v>92.41</v>
      </c>
      <c r="J73">
        <f>BYPL_EOD!AK73+BYPL_EOD!AL73</f>
        <v>46.31</v>
      </c>
      <c r="K73">
        <f>MES_EOD!AK73+MES_EOD!AL73</f>
        <v>5.4</v>
      </c>
      <c r="L73">
        <f>NDMC_EOD!AK73+NDMC_EOD!AL73</f>
        <v>26.96</v>
      </c>
      <c r="M73">
        <f>TPDDL_EOD!AK73+TPDDL_EOD!AL73</f>
        <v>64.56</v>
      </c>
      <c r="N73">
        <f t="shared" si="7"/>
        <v>235.64000000000001</v>
      </c>
      <c r="O73" s="154">
        <f t="shared" si="8"/>
        <v>0</v>
      </c>
      <c r="P73">
        <v>92.409999999999982</v>
      </c>
      <c r="Q73">
        <v>46.309999999999995</v>
      </c>
      <c r="R73">
        <v>5.3999999999999995</v>
      </c>
      <c r="S73">
        <v>26.959999999999997</v>
      </c>
      <c r="T73">
        <v>64.559999999999988</v>
      </c>
      <c r="U73" s="156">
        <f t="shared" si="9"/>
        <v>235.64</v>
      </c>
      <c r="V73" s="154">
        <f t="shared" si="10"/>
        <v>0</v>
      </c>
      <c r="Y73">
        <f>BAWANA!AW73+BAWANA!AX73</f>
        <v>29.68</v>
      </c>
      <c r="Z73">
        <f>BAWANA!BD73+BAWANA!BE73</f>
        <v>29.68</v>
      </c>
      <c r="AA73">
        <f>BAWANA!X73+BAWANA!Y73</f>
        <v>29.68</v>
      </c>
      <c r="AB73">
        <f>BAWANA!AE73+BAWANA!AF73</f>
        <v>29.68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235.64</v>
      </c>
      <c r="E74">
        <f>BAWANA!AM74</f>
        <v>0</v>
      </c>
      <c r="F74">
        <f t="shared" si="11"/>
        <v>256</v>
      </c>
      <c r="G74">
        <f t="shared" si="12"/>
        <v>235.64</v>
      </c>
      <c r="H74" s="154"/>
      <c r="I74">
        <f>BRPL_EOD!AK74+BRPL_EOD!AL74</f>
        <v>92.41</v>
      </c>
      <c r="J74">
        <f>BYPL_EOD!AK74+BYPL_EOD!AL74</f>
        <v>46.31</v>
      </c>
      <c r="K74">
        <f>MES_EOD!AK74+MES_EOD!AL74</f>
        <v>5.4</v>
      </c>
      <c r="L74">
        <f>NDMC_EOD!AK74+NDMC_EOD!AL74</f>
        <v>26.96</v>
      </c>
      <c r="M74">
        <f>TPDDL_EOD!AK74+TPDDL_EOD!AL74</f>
        <v>64.56</v>
      </c>
      <c r="N74">
        <f t="shared" si="7"/>
        <v>235.64000000000001</v>
      </c>
      <c r="O74" s="154">
        <f t="shared" si="8"/>
        <v>0</v>
      </c>
      <c r="P74">
        <v>92.409999999999982</v>
      </c>
      <c r="Q74">
        <v>46.309999999999995</v>
      </c>
      <c r="R74">
        <v>5.3999999999999995</v>
      </c>
      <c r="S74">
        <v>26.959999999999997</v>
      </c>
      <c r="T74">
        <v>64.559999999999988</v>
      </c>
      <c r="U74" s="156">
        <f t="shared" si="9"/>
        <v>235.64</v>
      </c>
      <c r="V74" s="154">
        <f t="shared" si="10"/>
        <v>0</v>
      </c>
      <c r="Y74">
        <f>BAWANA!AW74+BAWANA!AX74</f>
        <v>29.68</v>
      </c>
      <c r="Z74">
        <f>BAWANA!BD74+BAWANA!BE74</f>
        <v>29.68</v>
      </c>
      <c r="AA74">
        <f>BAWANA!X74+BAWANA!Y74</f>
        <v>29.68</v>
      </c>
      <c r="AB74">
        <f>BAWANA!AE74+BAWANA!AF74</f>
        <v>29.68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235.64</v>
      </c>
      <c r="E75">
        <f>BAWANA!AM75</f>
        <v>0</v>
      </c>
      <c r="F75">
        <f t="shared" si="11"/>
        <v>256</v>
      </c>
      <c r="G75">
        <f t="shared" si="12"/>
        <v>235.64</v>
      </c>
      <c r="H75" s="154"/>
      <c r="I75">
        <f>BRPL_EOD!AK75+BRPL_EOD!AL75</f>
        <v>92.41</v>
      </c>
      <c r="J75">
        <f>BYPL_EOD!AK75+BYPL_EOD!AL75</f>
        <v>46.31</v>
      </c>
      <c r="K75">
        <f>MES_EOD!AK75+MES_EOD!AL75</f>
        <v>5.4</v>
      </c>
      <c r="L75">
        <f>NDMC_EOD!AK75+NDMC_EOD!AL75</f>
        <v>26.96</v>
      </c>
      <c r="M75">
        <f>TPDDL_EOD!AK75+TPDDL_EOD!AL75</f>
        <v>64.56</v>
      </c>
      <c r="N75">
        <f t="shared" si="7"/>
        <v>235.64000000000001</v>
      </c>
      <c r="O75" s="154">
        <f t="shared" si="8"/>
        <v>0</v>
      </c>
      <c r="P75">
        <v>92.409999999999982</v>
      </c>
      <c r="Q75">
        <v>46.309999999999995</v>
      </c>
      <c r="R75">
        <v>5.3999999999999995</v>
      </c>
      <c r="S75">
        <v>26.959999999999997</v>
      </c>
      <c r="T75">
        <v>64.559999999999988</v>
      </c>
      <c r="U75" s="156">
        <f t="shared" si="9"/>
        <v>235.64</v>
      </c>
      <c r="V75" s="154">
        <f t="shared" si="10"/>
        <v>0</v>
      </c>
      <c r="Y75">
        <f>BAWANA!AW75+BAWANA!AX75</f>
        <v>29.68</v>
      </c>
      <c r="Z75">
        <f>BAWANA!BD75+BAWANA!BE75</f>
        <v>29.68</v>
      </c>
      <c r="AA75">
        <f>BAWANA!X75+BAWANA!Y75</f>
        <v>29.68</v>
      </c>
      <c r="AB75">
        <f>BAWANA!AE75+BAWANA!AF75</f>
        <v>29.68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235.64</v>
      </c>
      <c r="E76">
        <f>BAWANA!AM76</f>
        <v>0</v>
      </c>
      <c r="F76">
        <f t="shared" si="11"/>
        <v>256</v>
      </c>
      <c r="G76">
        <f t="shared" si="12"/>
        <v>235.64</v>
      </c>
      <c r="H76" s="154"/>
      <c r="I76">
        <f>BRPL_EOD!AK76+BRPL_EOD!AL76</f>
        <v>92.41</v>
      </c>
      <c r="J76">
        <f>BYPL_EOD!AK76+BYPL_EOD!AL76</f>
        <v>46.31</v>
      </c>
      <c r="K76">
        <f>MES_EOD!AK76+MES_EOD!AL76</f>
        <v>5.4</v>
      </c>
      <c r="L76">
        <f>NDMC_EOD!AK76+NDMC_EOD!AL76</f>
        <v>26.96</v>
      </c>
      <c r="M76">
        <f>TPDDL_EOD!AK76+TPDDL_EOD!AL76</f>
        <v>64.56</v>
      </c>
      <c r="N76">
        <f t="shared" si="7"/>
        <v>235.64000000000001</v>
      </c>
      <c r="O76" s="154">
        <f t="shared" si="8"/>
        <v>0</v>
      </c>
      <c r="P76">
        <v>92.409999999999982</v>
      </c>
      <c r="Q76">
        <v>46.309999999999995</v>
      </c>
      <c r="R76">
        <v>5.3999999999999995</v>
      </c>
      <c r="S76">
        <v>26.959999999999997</v>
      </c>
      <c r="T76">
        <v>64.559999999999988</v>
      </c>
      <c r="U76" s="156">
        <f t="shared" si="9"/>
        <v>235.64</v>
      </c>
      <c r="V76" s="154">
        <f t="shared" si="10"/>
        <v>0</v>
      </c>
      <c r="Y76">
        <f>BAWANA!AW76+BAWANA!AX76</f>
        <v>29.68</v>
      </c>
      <c r="Z76">
        <f>BAWANA!BD76+BAWANA!BE76</f>
        <v>29.68</v>
      </c>
      <c r="AA76">
        <f>BAWANA!X76+BAWANA!Y76</f>
        <v>29.68</v>
      </c>
      <c r="AB76">
        <f>BAWANA!AE76+BAWANA!AF76</f>
        <v>29.68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235.64</v>
      </c>
      <c r="E77">
        <f>BAWANA!AM77</f>
        <v>0</v>
      </c>
      <c r="F77">
        <f t="shared" si="11"/>
        <v>256</v>
      </c>
      <c r="G77">
        <f t="shared" si="12"/>
        <v>235.64</v>
      </c>
      <c r="H77" s="154"/>
      <c r="I77">
        <f>BRPL_EOD!AK77+BRPL_EOD!AL77</f>
        <v>92.41</v>
      </c>
      <c r="J77">
        <f>BYPL_EOD!AK77+BYPL_EOD!AL77</f>
        <v>46.31</v>
      </c>
      <c r="K77">
        <f>MES_EOD!AK77+MES_EOD!AL77</f>
        <v>5.4</v>
      </c>
      <c r="L77">
        <f>NDMC_EOD!AK77+NDMC_EOD!AL77</f>
        <v>26.96</v>
      </c>
      <c r="M77">
        <f>TPDDL_EOD!AK77+TPDDL_EOD!AL77</f>
        <v>64.56</v>
      </c>
      <c r="N77">
        <f t="shared" si="7"/>
        <v>235.64000000000001</v>
      </c>
      <c r="O77" s="154">
        <f t="shared" si="8"/>
        <v>0</v>
      </c>
      <c r="P77">
        <v>92.409999999999982</v>
      </c>
      <c r="Q77">
        <v>46.309999999999995</v>
      </c>
      <c r="R77">
        <v>5.3999999999999995</v>
      </c>
      <c r="S77">
        <v>26.959999999999997</v>
      </c>
      <c r="T77">
        <v>64.559999999999988</v>
      </c>
      <c r="U77" s="156">
        <f t="shared" si="9"/>
        <v>235.64</v>
      </c>
      <c r="V77" s="154">
        <f t="shared" si="10"/>
        <v>0</v>
      </c>
      <c r="Y77">
        <f>BAWANA!AW77+BAWANA!AX77</f>
        <v>29.68</v>
      </c>
      <c r="Z77">
        <f>BAWANA!BD77+BAWANA!BE77</f>
        <v>29.68</v>
      </c>
      <c r="AA77">
        <f>BAWANA!X77+BAWANA!Y77</f>
        <v>29.68</v>
      </c>
      <c r="AB77">
        <f>BAWANA!AE77+BAWANA!AF77</f>
        <v>29.68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235.64</v>
      </c>
      <c r="E78">
        <f>BAWANA!AM78</f>
        <v>0</v>
      </c>
      <c r="F78">
        <f t="shared" si="11"/>
        <v>256</v>
      </c>
      <c r="G78">
        <f t="shared" si="12"/>
        <v>235.64</v>
      </c>
      <c r="H78" s="154"/>
      <c r="I78">
        <f>BRPL_EOD!AK78+BRPL_EOD!AL78</f>
        <v>92.41</v>
      </c>
      <c r="J78">
        <f>BYPL_EOD!AK78+BYPL_EOD!AL78</f>
        <v>46.31</v>
      </c>
      <c r="K78">
        <f>MES_EOD!AK78+MES_EOD!AL78</f>
        <v>5.4</v>
      </c>
      <c r="L78">
        <f>NDMC_EOD!AK78+NDMC_EOD!AL78</f>
        <v>26.96</v>
      </c>
      <c r="M78">
        <f>TPDDL_EOD!AK78+TPDDL_EOD!AL78</f>
        <v>64.56</v>
      </c>
      <c r="N78">
        <f t="shared" si="7"/>
        <v>235.64000000000001</v>
      </c>
      <c r="O78" s="154">
        <f t="shared" si="8"/>
        <v>0</v>
      </c>
      <c r="P78">
        <v>92.409999999999982</v>
      </c>
      <c r="Q78">
        <v>46.309999999999995</v>
      </c>
      <c r="R78">
        <v>5.3999999999999995</v>
      </c>
      <c r="S78">
        <v>26.959999999999997</v>
      </c>
      <c r="T78">
        <v>64.559999999999988</v>
      </c>
      <c r="U78" s="156">
        <f t="shared" si="9"/>
        <v>235.64</v>
      </c>
      <c r="V78" s="154">
        <f t="shared" si="10"/>
        <v>0</v>
      </c>
      <c r="Y78">
        <f>BAWANA!AW78+BAWANA!AX78</f>
        <v>29.68</v>
      </c>
      <c r="Z78">
        <f>BAWANA!BD78+BAWANA!BE78</f>
        <v>29.68</v>
      </c>
      <c r="AA78">
        <f>BAWANA!X78+BAWANA!Y78</f>
        <v>29.68</v>
      </c>
      <c r="AB78">
        <f>BAWANA!AE78+BAWANA!AF78</f>
        <v>29.68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235.64</v>
      </c>
      <c r="E79">
        <f>BAWANA!AM79</f>
        <v>0</v>
      </c>
      <c r="F79">
        <f t="shared" si="11"/>
        <v>256</v>
      </c>
      <c r="G79">
        <f t="shared" si="12"/>
        <v>235.64</v>
      </c>
      <c r="H79" s="154"/>
      <c r="I79">
        <f>BRPL_EOD!AK79+BRPL_EOD!AL79</f>
        <v>92.41</v>
      </c>
      <c r="J79">
        <f>BYPL_EOD!AK79+BYPL_EOD!AL79</f>
        <v>46.31</v>
      </c>
      <c r="K79">
        <f>MES_EOD!AK79+MES_EOD!AL79</f>
        <v>5.4</v>
      </c>
      <c r="L79">
        <f>NDMC_EOD!AK79+NDMC_EOD!AL79</f>
        <v>26.96</v>
      </c>
      <c r="M79">
        <f>TPDDL_EOD!AK79+TPDDL_EOD!AL79</f>
        <v>64.56</v>
      </c>
      <c r="N79">
        <f t="shared" si="7"/>
        <v>235.64000000000001</v>
      </c>
      <c r="O79" s="154">
        <f t="shared" si="8"/>
        <v>0</v>
      </c>
      <c r="P79">
        <v>92.409999999999982</v>
      </c>
      <c r="Q79">
        <v>46.309999999999995</v>
      </c>
      <c r="R79">
        <v>5.3999999999999995</v>
      </c>
      <c r="S79">
        <v>26.959999999999997</v>
      </c>
      <c r="T79">
        <v>64.559999999999988</v>
      </c>
      <c r="U79" s="156">
        <f t="shared" si="9"/>
        <v>235.64</v>
      </c>
      <c r="V79" s="154">
        <f t="shared" si="10"/>
        <v>0</v>
      </c>
      <c r="Y79">
        <f>BAWANA!AW79+BAWANA!AX79</f>
        <v>29.68</v>
      </c>
      <c r="Z79">
        <f>BAWANA!BD79+BAWANA!BE79</f>
        <v>29.68</v>
      </c>
      <c r="AA79">
        <f>BAWANA!X79+BAWANA!Y79</f>
        <v>29.68</v>
      </c>
      <c r="AB79">
        <f>BAWANA!AE79+BAWANA!AF79</f>
        <v>29.68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235.64</v>
      </c>
      <c r="E80">
        <f>BAWANA!AM80</f>
        <v>0</v>
      </c>
      <c r="F80">
        <f t="shared" si="11"/>
        <v>256</v>
      </c>
      <c r="G80">
        <f t="shared" si="12"/>
        <v>235.64</v>
      </c>
      <c r="H80" s="154"/>
      <c r="I80">
        <f>BRPL_EOD!AK80+BRPL_EOD!AL80</f>
        <v>92.41</v>
      </c>
      <c r="J80">
        <f>BYPL_EOD!AK80+BYPL_EOD!AL80</f>
        <v>46.31</v>
      </c>
      <c r="K80">
        <f>MES_EOD!AK80+MES_EOD!AL80</f>
        <v>5.4</v>
      </c>
      <c r="L80">
        <f>NDMC_EOD!AK80+NDMC_EOD!AL80</f>
        <v>26.96</v>
      </c>
      <c r="M80">
        <f>TPDDL_EOD!AK80+TPDDL_EOD!AL80</f>
        <v>64.56</v>
      </c>
      <c r="N80">
        <f t="shared" si="7"/>
        <v>235.64000000000001</v>
      </c>
      <c r="O80" s="154">
        <f t="shared" si="8"/>
        <v>0</v>
      </c>
      <c r="P80">
        <v>92.409999999999982</v>
      </c>
      <c r="Q80">
        <v>46.309999999999995</v>
      </c>
      <c r="R80">
        <v>5.3999999999999995</v>
      </c>
      <c r="S80">
        <v>26.959999999999997</v>
      </c>
      <c r="T80">
        <v>64.559999999999988</v>
      </c>
      <c r="U80" s="156">
        <f t="shared" si="9"/>
        <v>235.64</v>
      </c>
      <c r="V80" s="154">
        <f t="shared" si="10"/>
        <v>0</v>
      </c>
      <c r="Y80">
        <f>BAWANA!AW80+BAWANA!AX80</f>
        <v>29.68</v>
      </c>
      <c r="Z80">
        <f>BAWANA!BD80+BAWANA!BE80</f>
        <v>29.68</v>
      </c>
      <c r="AA80">
        <f>BAWANA!X80+BAWANA!Y80</f>
        <v>29.68</v>
      </c>
      <c r="AB80">
        <f>BAWANA!AE80+BAWANA!AF80</f>
        <v>29.68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235.64</v>
      </c>
      <c r="E81">
        <f>BAWANA!AM81</f>
        <v>0</v>
      </c>
      <c r="F81">
        <f t="shared" si="11"/>
        <v>256</v>
      </c>
      <c r="G81">
        <f t="shared" si="12"/>
        <v>235.64</v>
      </c>
      <c r="H81" s="154"/>
      <c r="I81">
        <f>BRPL_EOD!AK81+BRPL_EOD!AL81</f>
        <v>92.41</v>
      </c>
      <c r="J81">
        <f>BYPL_EOD!AK81+BYPL_EOD!AL81</f>
        <v>46.31</v>
      </c>
      <c r="K81">
        <f>MES_EOD!AK81+MES_EOD!AL81</f>
        <v>5.4</v>
      </c>
      <c r="L81">
        <f>NDMC_EOD!AK81+NDMC_EOD!AL81</f>
        <v>26.96</v>
      </c>
      <c r="M81">
        <f>TPDDL_EOD!AK81+TPDDL_EOD!AL81</f>
        <v>64.56</v>
      </c>
      <c r="N81">
        <f t="shared" si="7"/>
        <v>235.64000000000001</v>
      </c>
      <c r="O81" s="154">
        <f t="shared" si="8"/>
        <v>0</v>
      </c>
      <c r="P81">
        <v>92.409999999999982</v>
      </c>
      <c r="Q81">
        <v>46.309999999999995</v>
      </c>
      <c r="R81">
        <v>5.3999999999999995</v>
      </c>
      <c r="S81">
        <v>26.959999999999997</v>
      </c>
      <c r="T81">
        <v>64.559999999999988</v>
      </c>
      <c r="U81" s="156">
        <f t="shared" si="9"/>
        <v>235.64</v>
      </c>
      <c r="V81" s="154">
        <f t="shared" si="10"/>
        <v>0</v>
      </c>
      <c r="Y81">
        <f>BAWANA!AW81+BAWANA!AX81</f>
        <v>29.68</v>
      </c>
      <c r="Z81">
        <f>BAWANA!BD81+BAWANA!BE81</f>
        <v>29.68</v>
      </c>
      <c r="AA81">
        <f>BAWANA!X81+BAWANA!Y81</f>
        <v>29.68</v>
      </c>
      <c r="AB81">
        <f>BAWANA!AE81+BAWANA!AF81</f>
        <v>29.68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235.64</v>
      </c>
      <c r="E82">
        <f>BAWANA!AM82</f>
        <v>0</v>
      </c>
      <c r="F82">
        <f t="shared" si="11"/>
        <v>256</v>
      </c>
      <c r="G82">
        <f t="shared" si="12"/>
        <v>235.64</v>
      </c>
      <c r="H82" s="154"/>
      <c r="I82">
        <f>BRPL_EOD!AK82+BRPL_EOD!AL82</f>
        <v>92.41</v>
      </c>
      <c r="J82">
        <f>BYPL_EOD!AK82+BYPL_EOD!AL82</f>
        <v>46.31</v>
      </c>
      <c r="K82">
        <f>MES_EOD!AK82+MES_EOD!AL82</f>
        <v>5.4</v>
      </c>
      <c r="L82">
        <f>NDMC_EOD!AK82+NDMC_EOD!AL82</f>
        <v>26.96</v>
      </c>
      <c r="M82">
        <f>TPDDL_EOD!AK82+TPDDL_EOD!AL82</f>
        <v>64.56</v>
      </c>
      <c r="N82">
        <f t="shared" si="7"/>
        <v>235.64000000000001</v>
      </c>
      <c r="O82" s="154">
        <f t="shared" si="8"/>
        <v>0</v>
      </c>
      <c r="P82">
        <v>92.409999999999982</v>
      </c>
      <c r="Q82">
        <v>46.309999999999995</v>
      </c>
      <c r="R82">
        <v>5.3999999999999995</v>
      </c>
      <c r="S82">
        <v>26.959999999999997</v>
      </c>
      <c r="T82">
        <v>64.559999999999988</v>
      </c>
      <c r="U82" s="156">
        <f t="shared" si="9"/>
        <v>235.64</v>
      </c>
      <c r="V82" s="154">
        <f t="shared" si="10"/>
        <v>0</v>
      </c>
      <c r="Y82">
        <f>BAWANA!AW82+BAWANA!AX82</f>
        <v>29.68</v>
      </c>
      <c r="Z82">
        <f>BAWANA!BD82+BAWANA!BE82</f>
        <v>29.68</v>
      </c>
      <c r="AA82">
        <f>BAWANA!X82+BAWANA!Y82</f>
        <v>29.68</v>
      </c>
      <c r="AB82">
        <f>BAWANA!AE82+BAWANA!AF82</f>
        <v>29.68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235.64</v>
      </c>
      <c r="E83">
        <f>BAWANA!AM83</f>
        <v>0</v>
      </c>
      <c r="F83">
        <f t="shared" si="11"/>
        <v>256</v>
      </c>
      <c r="G83">
        <f t="shared" si="12"/>
        <v>235.64</v>
      </c>
      <c r="H83" s="154"/>
      <c r="I83">
        <f>BRPL_EOD!AK83+BRPL_EOD!AL83</f>
        <v>92.41</v>
      </c>
      <c r="J83">
        <f>BYPL_EOD!AK83+BYPL_EOD!AL83</f>
        <v>46.31</v>
      </c>
      <c r="K83">
        <f>MES_EOD!AK83+MES_EOD!AL83</f>
        <v>5.4</v>
      </c>
      <c r="L83">
        <f>NDMC_EOD!AK83+NDMC_EOD!AL83</f>
        <v>26.96</v>
      </c>
      <c r="M83">
        <f>TPDDL_EOD!AK83+TPDDL_EOD!AL83</f>
        <v>64.56</v>
      </c>
      <c r="N83">
        <f t="shared" si="7"/>
        <v>235.64000000000001</v>
      </c>
      <c r="O83" s="154">
        <f t="shared" si="8"/>
        <v>0</v>
      </c>
      <c r="P83">
        <v>92.409999999999982</v>
      </c>
      <c r="Q83">
        <v>46.309999999999995</v>
      </c>
      <c r="R83">
        <v>5.3999999999999995</v>
      </c>
      <c r="S83">
        <v>26.959999999999997</v>
      </c>
      <c r="T83">
        <v>64.559999999999988</v>
      </c>
      <c r="U83" s="156">
        <f t="shared" si="9"/>
        <v>235.64</v>
      </c>
      <c r="V83" s="154">
        <f t="shared" si="10"/>
        <v>0</v>
      </c>
      <c r="Y83">
        <f>BAWANA!AW83+BAWANA!AX83</f>
        <v>29.68</v>
      </c>
      <c r="Z83">
        <f>BAWANA!BD83+BAWANA!BE83</f>
        <v>29.68</v>
      </c>
      <c r="AA83">
        <f>BAWANA!X83+BAWANA!Y83</f>
        <v>29.68</v>
      </c>
      <c r="AB83">
        <f>BAWANA!AE83+BAWANA!AF83</f>
        <v>29.68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235.64</v>
      </c>
      <c r="E84">
        <f>BAWANA!AM84</f>
        <v>0</v>
      </c>
      <c r="F84">
        <f t="shared" si="11"/>
        <v>256</v>
      </c>
      <c r="G84">
        <f t="shared" si="12"/>
        <v>235.64</v>
      </c>
      <c r="H84" s="154"/>
      <c r="I84">
        <f>BRPL_EOD!AK84+BRPL_EOD!AL84</f>
        <v>92.41</v>
      </c>
      <c r="J84">
        <f>BYPL_EOD!AK84+BYPL_EOD!AL84</f>
        <v>46.31</v>
      </c>
      <c r="K84">
        <f>MES_EOD!AK84+MES_EOD!AL84</f>
        <v>5.4</v>
      </c>
      <c r="L84">
        <f>NDMC_EOD!AK84+NDMC_EOD!AL84</f>
        <v>26.96</v>
      </c>
      <c r="M84">
        <f>TPDDL_EOD!AK84+TPDDL_EOD!AL84</f>
        <v>64.56</v>
      </c>
      <c r="N84">
        <f t="shared" si="7"/>
        <v>235.64000000000001</v>
      </c>
      <c r="O84" s="154">
        <f t="shared" si="8"/>
        <v>0</v>
      </c>
      <c r="P84">
        <v>92.409999999999982</v>
      </c>
      <c r="Q84">
        <v>46.309999999999995</v>
      </c>
      <c r="R84">
        <v>5.3999999999999995</v>
      </c>
      <c r="S84">
        <v>26.959999999999997</v>
      </c>
      <c r="T84">
        <v>64.559999999999988</v>
      </c>
      <c r="U84" s="156">
        <f t="shared" si="9"/>
        <v>235.64</v>
      </c>
      <c r="V84" s="154">
        <f t="shared" si="10"/>
        <v>0</v>
      </c>
      <c r="Y84">
        <f>BAWANA!AW84+BAWANA!AX84</f>
        <v>29.68</v>
      </c>
      <c r="Z84">
        <f>BAWANA!BD84+BAWANA!BE84</f>
        <v>29.68</v>
      </c>
      <c r="AA84">
        <f>BAWANA!X84+BAWANA!Y84</f>
        <v>29.68</v>
      </c>
      <c r="AB84">
        <f>BAWANA!AE84+BAWANA!AF84</f>
        <v>29.68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235.64</v>
      </c>
      <c r="E85">
        <f>BAWANA!AM85</f>
        <v>0</v>
      </c>
      <c r="F85">
        <f t="shared" si="11"/>
        <v>256</v>
      </c>
      <c r="G85">
        <f t="shared" si="12"/>
        <v>235.64</v>
      </c>
      <c r="H85" s="154"/>
      <c r="I85">
        <f>BRPL_EOD!AK85+BRPL_EOD!AL85</f>
        <v>92.41</v>
      </c>
      <c r="J85">
        <f>BYPL_EOD!AK85+BYPL_EOD!AL85</f>
        <v>46.31</v>
      </c>
      <c r="K85">
        <f>MES_EOD!AK85+MES_EOD!AL85</f>
        <v>5.4</v>
      </c>
      <c r="L85">
        <f>NDMC_EOD!AK85+NDMC_EOD!AL85</f>
        <v>26.96</v>
      </c>
      <c r="M85">
        <f>TPDDL_EOD!AK85+TPDDL_EOD!AL85</f>
        <v>64.56</v>
      </c>
      <c r="N85">
        <f t="shared" si="7"/>
        <v>235.64000000000001</v>
      </c>
      <c r="O85" s="154">
        <f t="shared" si="8"/>
        <v>0</v>
      </c>
      <c r="P85">
        <v>92.409999999999982</v>
      </c>
      <c r="Q85">
        <v>46.309999999999995</v>
      </c>
      <c r="R85">
        <v>5.3999999999999995</v>
      </c>
      <c r="S85">
        <v>26.959999999999997</v>
      </c>
      <c r="T85">
        <v>64.559999999999988</v>
      </c>
      <c r="U85" s="156">
        <f t="shared" si="9"/>
        <v>235.64</v>
      </c>
      <c r="V85" s="154">
        <f t="shared" si="10"/>
        <v>0</v>
      </c>
      <c r="Y85">
        <f>BAWANA!AW85+BAWANA!AX85</f>
        <v>29.68</v>
      </c>
      <c r="Z85">
        <f>BAWANA!BD85+BAWANA!BE85</f>
        <v>29.68</v>
      </c>
      <c r="AA85">
        <f>BAWANA!X85+BAWANA!Y85</f>
        <v>29.68</v>
      </c>
      <c r="AB85">
        <f>BAWANA!AE85+BAWANA!AF85</f>
        <v>29.68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235.64</v>
      </c>
      <c r="E86">
        <f>BAWANA!AM86</f>
        <v>0</v>
      </c>
      <c r="F86">
        <f t="shared" si="11"/>
        <v>256</v>
      </c>
      <c r="G86">
        <f t="shared" si="12"/>
        <v>235.64</v>
      </c>
      <c r="H86" s="154"/>
      <c r="I86">
        <f>BRPL_EOD!AK86+BRPL_EOD!AL86</f>
        <v>92.41</v>
      </c>
      <c r="J86">
        <f>BYPL_EOD!AK86+BYPL_EOD!AL86</f>
        <v>46.31</v>
      </c>
      <c r="K86">
        <f>MES_EOD!AK86+MES_EOD!AL86</f>
        <v>5.4</v>
      </c>
      <c r="L86">
        <f>NDMC_EOD!AK86+NDMC_EOD!AL86</f>
        <v>26.96</v>
      </c>
      <c r="M86">
        <f>TPDDL_EOD!AK86+TPDDL_EOD!AL86</f>
        <v>64.56</v>
      </c>
      <c r="N86">
        <f t="shared" si="7"/>
        <v>235.64000000000001</v>
      </c>
      <c r="O86" s="154">
        <f t="shared" si="8"/>
        <v>0</v>
      </c>
      <c r="P86">
        <v>92.409999999999982</v>
      </c>
      <c r="Q86">
        <v>46.309999999999995</v>
      </c>
      <c r="R86">
        <v>5.3999999999999995</v>
      </c>
      <c r="S86">
        <v>26.959999999999997</v>
      </c>
      <c r="T86">
        <v>64.559999999999988</v>
      </c>
      <c r="U86" s="156">
        <f t="shared" si="9"/>
        <v>235.64</v>
      </c>
      <c r="V86" s="154">
        <f t="shared" si="10"/>
        <v>0</v>
      </c>
      <c r="Y86">
        <f>BAWANA!AW86+BAWANA!AX86</f>
        <v>29.68</v>
      </c>
      <c r="Z86">
        <f>BAWANA!BD86+BAWANA!BE86</f>
        <v>29.68</v>
      </c>
      <c r="AA86">
        <f>BAWANA!X86+BAWANA!Y86</f>
        <v>29.68</v>
      </c>
      <c r="AB86">
        <f>BAWANA!AE86+BAWANA!AF86</f>
        <v>29.68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235.64</v>
      </c>
      <c r="E87">
        <f>BAWANA!AM87</f>
        <v>0</v>
      </c>
      <c r="F87">
        <f t="shared" si="11"/>
        <v>256</v>
      </c>
      <c r="G87">
        <f t="shared" si="12"/>
        <v>235.64</v>
      </c>
      <c r="H87" s="154"/>
      <c r="I87">
        <f>BRPL_EOD!AK87+BRPL_EOD!AL87</f>
        <v>92.41</v>
      </c>
      <c r="J87">
        <f>BYPL_EOD!AK87+BYPL_EOD!AL87</f>
        <v>46.31</v>
      </c>
      <c r="K87">
        <f>MES_EOD!AK87+MES_EOD!AL87</f>
        <v>5.4</v>
      </c>
      <c r="L87">
        <f>NDMC_EOD!AK87+NDMC_EOD!AL87</f>
        <v>26.96</v>
      </c>
      <c r="M87">
        <f>TPDDL_EOD!AK87+TPDDL_EOD!AL87</f>
        <v>64.56</v>
      </c>
      <c r="N87">
        <f t="shared" si="7"/>
        <v>235.64000000000001</v>
      </c>
      <c r="O87" s="154">
        <f t="shared" si="8"/>
        <v>0</v>
      </c>
      <c r="P87">
        <v>92.409999999999982</v>
      </c>
      <c r="Q87">
        <v>46.309999999999995</v>
      </c>
      <c r="R87">
        <v>5.3999999999999995</v>
      </c>
      <c r="S87">
        <v>26.959999999999997</v>
      </c>
      <c r="T87">
        <v>64.559999999999988</v>
      </c>
      <c r="U87" s="156">
        <f t="shared" si="9"/>
        <v>235.64</v>
      </c>
      <c r="V87" s="154">
        <f t="shared" si="10"/>
        <v>0</v>
      </c>
      <c r="Y87">
        <f>BAWANA!AW87+BAWANA!AX87</f>
        <v>29.68</v>
      </c>
      <c r="Z87">
        <f>BAWANA!BD87+BAWANA!BE87</f>
        <v>29.68</v>
      </c>
      <c r="AA87">
        <f>BAWANA!X87+BAWANA!Y87</f>
        <v>29.68</v>
      </c>
      <c r="AB87">
        <f>BAWANA!AE87+BAWANA!AF87</f>
        <v>29.68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235.64</v>
      </c>
      <c r="E88">
        <f>BAWANA!AM88</f>
        <v>0</v>
      </c>
      <c r="F88">
        <f t="shared" si="11"/>
        <v>256</v>
      </c>
      <c r="G88">
        <f t="shared" si="12"/>
        <v>235.64</v>
      </c>
      <c r="H88" s="154"/>
      <c r="I88">
        <f>BRPL_EOD!AK88+BRPL_EOD!AL88</f>
        <v>92.41</v>
      </c>
      <c r="J88">
        <f>BYPL_EOD!AK88+BYPL_EOD!AL88</f>
        <v>46.31</v>
      </c>
      <c r="K88">
        <f>MES_EOD!AK88+MES_EOD!AL88</f>
        <v>5.4</v>
      </c>
      <c r="L88">
        <f>NDMC_EOD!AK88+NDMC_EOD!AL88</f>
        <v>26.96</v>
      </c>
      <c r="M88">
        <f>TPDDL_EOD!AK88+TPDDL_EOD!AL88</f>
        <v>64.56</v>
      </c>
      <c r="N88">
        <f t="shared" si="7"/>
        <v>235.64000000000001</v>
      </c>
      <c r="O88" s="154">
        <f t="shared" si="8"/>
        <v>0</v>
      </c>
      <c r="P88">
        <v>92.409999999999982</v>
      </c>
      <c r="Q88">
        <v>46.309999999999995</v>
      </c>
      <c r="R88">
        <v>5.3999999999999995</v>
      </c>
      <c r="S88">
        <v>26.959999999999997</v>
      </c>
      <c r="T88">
        <v>64.559999999999988</v>
      </c>
      <c r="U88" s="156">
        <f t="shared" si="9"/>
        <v>235.64</v>
      </c>
      <c r="V88" s="154">
        <f t="shared" si="10"/>
        <v>0</v>
      </c>
      <c r="Y88">
        <f>BAWANA!AW88+BAWANA!AX88</f>
        <v>29.68</v>
      </c>
      <c r="Z88">
        <f>BAWANA!BD88+BAWANA!BE88</f>
        <v>29.68</v>
      </c>
      <c r="AA88">
        <f>BAWANA!X88+BAWANA!Y88</f>
        <v>29.68</v>
      </c>
      <c r="AB88">
        <f>BAWANA!AE88+BAWANA!AF88</f>
        <v>29.68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235.64</v>
      </c>
      <c r="E89">
        <f>BAWANA!AM89</f>
        <v>0</v>
      </c>
      <c r="F89">
        <f t="shared" si="11"/>
        <v>256</v>
      </c>
      <c r="G89">
        <f t="shared" si="12"/>
        <v>235.64</v>
      </c>
      <c r="H89" s="154"/>
      <c r="I89">
        <f>BRPL_EOD!AK89+BRPL_EOD!AL89</f>
        <v>92.41</v>
      </c>
      <c r="J89">
        <f>BYPL_EOD!AK89+BYPL_EOD!AL89</f>
        <v>46.31</v>
      </c>
      <c r="K89">
        <f>MES_EOD!AK89+MES_EOD!AL89</f>
        <v>5.4</v>
      </c>
      <c r="L89">
        <f>NDMC_EOD!AK89+NDMC_EOD!AL89</f>
        <v>26.96</v>
      </c>
      <c r="M89">
        <f>TPDDL_EOD!AK89+TPDDL_EOD!AL89</f>
        <v>64.56</v>
      </c>
      <c r="N89">
        <f t="shared" si="7"/>
        <v>235.64000000000001</v>
      </c>
      <c r="O89" s="154">
        <f t="shared" si="8"/>
        <v>0</v>
      </c>
      <c r="P89">
        <v>92.409999999999982</v>
      </c>
      <c r="Q89">
        <v>46.309999999999995</v>
      </c>
      <c r="R89">
        <v>5.3999999999999995</v>
      </c>
      <c r="S89">
        <v>26.959999999999997</v>
      </c>
      <c r="T89">
        <v>64.559999999999988</v>
      </c>
      <c r="U89" s="156">
        <f t="shared" si="9"/>
        <v>235.64</v>
      </c>
      <c r="V89" s="154">
        <f t="shared" si="10"/>
        <v>0</v>
      </c>
      <c r="Y89">
        <f>BAWANA!AW89+BAWANA!AX89</f>
        <v>29.68</v>
      </c>
      <c r="Z89">
        <f>BAWANA!BD89+BAWANA!BE89</f>
        <v>29.68</v>
      </c>
      <c r="AA89">
        <f>BAWANA!X89+BAWANA!Y89</f>
        <v>29.68</v>
      </c>
      <c r="AB89">
        <f>BAWANA!AE89+BAWANA!AF89</f>
        <v>29.68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235.64</v>
      </c>
      <c r="E90">
        <f>BAWANA!AM90</f>
        <v>0</v>
      </c>
      <c r="F90">
        <f t="shared" si="11"/>
        <v>256</v>
      </c>
      <c r="G90">
        <f t="shared" si="12"/>
        <v>235.64</v>
      </c>
      <c r="H90" s="154"/>
      <c r="I90">
        <f>BRPL_EOD!AK90+BRPL_EOD!AL90</f>
        <v>92.41</v>
      </c>
      <c r="J90">
        <f>BYPL_EOD!AK90+BYPL_EOD!AL90</f>
        <v>46.31</v>
      </c>
      <c r="K90">
        <f>MES_EOD!AK90+MES_EOD!AL90</f>
        <v>5.4</v>
      </c>
      <c r="L90">
        <f>NDMC_EOD!AK90+NDMC_EOD!AL90</f>
        <v>26.96</v>
      </c>
      <c r="M90">
        <f>TPDDL_EOD!AK90+TPDDL_EOD!AL90</f>
        <v>64.56</v>
      </c>
      <c r="N90">
        <f t="shared" si="7"/>
        <v>235.64000000000001</v>
      </c>
      <c r="O90" s="154">
        <f t="shared" si="8"/>
        <v>0</v>
      </c>
      <c r="P90">
        <v>92.409999999999982</v>
      </c>
      <c r="Q90">
        <v>46.309999999999995</v>
      </c>
      <c r="R90">
        <v>5.3999999999999995</v>
      </c>
      <c r="S90">
        <v>26.959999999999997</v>
      </c>
      <c r="T90">
        <v>64.559999999999988</v>
      </c>
      <c r="U90" s="156">
        <f t="shared" si="9"/>
        <v>235.64</v>
      </c>
      <c r="V90" s="154">
        <f t="shared" si="10"/>
        <v>0</v>
      </c>
      <c r="Y90">
        <f>BAWANA!AW90+BAWANA!AX90</f>
        <v>29.68</v>
      </c>
      <c r="Z90">
        <f>BAWANA!BD90+BAWANA!BE90</f>
        <v>29.68</v>
      </c>
      <c r="AA90">
        <f>BAWANA!X90+BAWANA!Y90</f>
        <v>29.68</v>
      </c>
      <c r="AB90">
        <f>BAWANA!AE90+BAWANA!AF90</f>
        <v>29.68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239.62</v>
      </c>
      <c r="E91">
        <f>BAWANA!AM91</f>
        <v>0</v>
      </c>
      <c r="F91">
        <f t="shared" si="11"/>
        <v>256</v>
      </c>
      <c r="G91">
        <f t="shared" si="12"/>
        <v>239.62</v>
      </c>
      <c r="H91" s="154"/>
      <c r="I91">
        <f>BRPL_EOD!AK91+BRPL_EOD!AL91</f>
        <v>93.97</v>
      </c>
      <c r="J91">
        <f>BYPL_EOD!AK91+BYPL_EOD!AL91</f>
        <v>47.09</v>
      </c>
      <c r="K91">
        <f>MES_EOD!AK91+MES_EOD!AL91</f>
        <v>5.49</v>
      </c>
      <c r="L91">
        <f>NDMC_EOD!AK91+NDMC_EOD!AL91</f>
        <v>27.41</v>
      </c>
      <c r="M91">
        <f>TPDDL_EOD!AK91+TPDDL_EOD!AL91</f>
        <v>65.66</v>
      </c>
      <c r="N91">
        <f t="shared" si="7"/>
        <v>239.62</v>
      </c>
      <c r="O91" s="154">
        <f t="shared" si="8"/>
        <v>0</v>
      </c>
      <c r="P91">
        <v>93.97</v>
      </c>
      <c r="Q91">
        <v>47.09</v>
      </c>
      <c r="R91">
        <v>5.49</v>
      </c>
      <c r="S91">
        <v>27.41</v>
      </c>
      <c r="T91">
        <v>65.66</v>
      </c>
      <c r="U91" s="156">
        <f t="shared" si="9"/>
        <v>239.62</v>
      </c>
      <c r="V91" s="154">
        <f t="shared" si="10"/>
        <v>0</v>
      </c>
      <c r="Y91">
        <f>BAWANA!AW91+BAWANA!AX91</f>
        <v>30.19</v>
      </c>
      <c r="Z91">
        <f>BAWANA!BD91+BAWANA!BE91</f>
        <v>30.19</v>
      </c>
      <c r="AA91">
        <f>BAWANA!X91+BAWANA!Y91</f>
        <v>30.19</v>
      </c>
      <c r="AB91">
        <f>BAWANA!AE91+BAWANA!AF91</f>
        <v>30.19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239.62</v>
      </c>
      <c r="E92">
        <f>BAWANA!AM92</f>
        <v>0</v>
      </c>
      <c r="F92">
        <f t="shared" si="11"/>
        <v>256</v>
      </c>
      <c r="G92">
        <f t="shared" si="12"/>
        <v>239.62</v>
      </c>
      <c r="H92" s="154"/>
      <c r="I92">
        <f>BRPL_EOD!AK92+BRPL_EOD!AL92</f>
        <v>93.97</v>
      </c>
      <c r="J92">
        <f>BYPL_EOD!AK92+BYPL_EOD!AL92</f>
        <v>47.09</v>
      </c>
      <c r="K92">
        <f>MES_EOD!AK92+MES_EOD!AL92</f>
        <v>5.49</v>
      </c>
      <c r="L92">
        <f>NDMC_EOD!AK92+NDMC_EOD!AL92</f>
        <v>27.41</v>
      </c>
      <c r="M92">
        <f>TPDDL_EOD!AK92+TPDDL_EOD!AL92</f>
        <v>65.66</v>
      </c>
      <c r="N92">
        <f t="shared" si="7"/>
        <v>239.62</v>
      </c>
      <c r="O92" s="154">
        <f t="shared" si="8"/>
        <v>0</v>
      </c>
      <c r="P92">
        <v>93.97</v>
      </c>
      <c r="Q92">
        <v>47.09</v>
      </c>
      <c r="R92">
        <v>5.49</v>
      </c>
      <c r="S92">
        <v>27.41</v>
      </c>
      <c r="T92">
        <v>65.66</v>
      </c>
      <c r="U92" s="156">
        <f t="shared" si="9"/>
        <v>239.62</v>
      </c>
      <c r="V92" s="154">
        <f t="shared" si="10"/>
        <v>0</v>
      </c>
      <c r="Y92">
        <f>BAWANA!AW92+BAWANA!AX92</f>
        <v>30.19</v>
      </c>
      <c r="Z92">
        <f>BAWANA!BD92+BAWANA!BE92</f>
        <v>30.19</v>
      </c>
      <c r="AA92">
        <f>BAWANA!X92+BAWANA!Y92</f>
        <v>30.19</v>
      </c>
      <c r="AB92">
        <f>BAWANA!AE92+BAWANA!AF92</f>
        <v>30.19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239.62</v>
      </c>
      <c r="E93">
        <f>BAWANA!AM93</f>
        <v>0</v>
      </c>
      <c r="F93">
        <f t="shared" si="11"/>
        <v>256</v>
      </c>
      <c r="G93">
        <f t="shared" si="12"/>
        <v>239.62</v>
      </c>
      <c r="H93" s="154"/>
      <c r="I93">
        <f>BRPL_EOD!AK93+BRPL_EOD!AL93</f>
        <v>93.97</v>
      </c>
      <c r="J93">
        <f>BYPL_EOD!AK93+BYPL_EOD!AL93</f>
        <v>47.09</v>
      </c>
      <c r="K93">
        <f>MES_EOD!AK93+MES_EOD!AL93</f>
        <v>5.49</v>
      </c>
      <c r="L93">
        <f>NDMC_EOD!AK93+NDMC_EOD!AL93</f>
        <v>27.41</v>
      </c>
      <c r="M93">
        <f>TPDDL_EOD!AK93+TPDDL_EOD!AL93</f>
        <v>65.66</v>
      </c>
      <c r="N93">
        <f t="shared" si="7"/>
        <v>239.62</v>
      </c>
      <c r="O93" s="154">
        <f t="shared" si="8"/>
        <v>0</v>
      </c>
      <c r="P93">
        <v>93.97</v>
      </c>
      <c r="Q93">
        <v>47.09</v>
      </c>
      <c r="R93">
        <v>5.49</v>
      </c>
      <c r="S93">
        <v>27.41</v>
      </c>
      <c r="T93">
        <v>65.66</v>
      </c>
      <c r="U93" s="156">
        <f t="shared" si="9"/>
        <v>239.62</v>
      </c>
      <c r="V93" s="154">
        <f t="shared" si="10"/>
        <v>0</v>
      </c>
      <c r="Y93">
        <f>BAWANA!AW93+BAWANA!AX93</f>
        <v>30.19</v>
      </c>
      <c r="Z93">
        <f>BAWANA!BD93+BAWANA!BE93</f>
        <v>30.19</v>
      </c>
      <c r="AA93">
        <f>BAWANA!X93+BAWANA!Y93</f>
        <v>30.19</v>
      </c>
      <c r="AB93">
        <f>BAWANA!AE93+BAWANA!AF93</f>
        <v>30.19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239.62</v>
      </c>
      <c r="E94">
        <f>BAWANA!AM94</f>
        <v>0</v>
      </c>
      <c r="F94">
        <f t="shared" si="11"/>
        <v>256</v>
      </c>
      <c r="G94">
        <f t="shared" si="12"/>
        <v>239.62</v>
      </c>
      <c r="H94" s="154"/>
      <c r="I94">
        <f>BRPL_EOD!AK94+BRPL_EOD!AL94</f>
        <v>93.97</v>
      </c>
      <c r="J94">
        <f>BYPL_EOD!AK94+BYPL_EOD!AL94</f>
        <v>47.09</v>
      </c>
      <c r="K94">
        <f>MES_EOD!AK94+MES_EOD!AL94</f>
        <v>5.49</v>
      </c>
      <c r="L94">
        <f>NDMC_EOD!AK94+NDMC_EOD!AL94</f>
        <v>27.41</v>
      </c>
      <c r="M94">
        <f>TPDDL_EOD!AK94+TPDDL_EOD!AL94</f>
        <v>65.66</v>
      </c>
      <c r="N94">
        <f t="shared" si="7"/>
        <v>239.62</v>
      </c>
      <c r="O94" s="154">
        <f t="shared" si="8"/>
        <v>0</v>
      </c>
      <c r="P94">
        <v>93.97</v>
      </c>
      <c r="Q94">
        <v>47.09</v>
      </c>
      <c r="R94">
        <v>5.49</v>
      </c>
      <c r="S94">
        <v>27.41</v>
      </c>
      <c r="T94">
        <v>65.66</v>
      </c>
      <c r="U94" s="156">
        <f t="shared" si="9"/>
        <v>239.62</v>
      </c>
      <c r="V94" s="154">
        <f t="shared" si="10"/>
        <v>0</v>
      </c>
      <c r="Y94">
        <f>BAWANA!AW94+BAWANA!AX94</f>
        <v>30.19</v>
      </c>
      <c r="Z94">
        <f>BAWANA!BD94+BAWANA!BE94</f>
        <v>30.19</v>
      </c>
      <c r="AA94">
        <f>BAWANA!X94+BAWANA!Y94</f>
        <v>30.19</v>
      </c>
      <c r="AB94">
        <f>BAWANA!AE94+BAWANA!AF94</f>
        <v>30.19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239.62</v>
      </c>
      <c r="E95">
        <f>BAWANA!AM95</f>
        <v>0</v>
      </c>
      <c r="F95">
        <f t="shared" si="11"/>
        <v>256</v>
      </c>
      <c r="G95">
        <f t="shared" si="12"/>
        <v>239.62</v>
      </c>
      <c r="H95" s="154"/>
      <c r="I95">
        <f>BRPL_EOD!AK95+BRPL_EOD!AL95</f>
        <v>93.97</v>
      </c>
      <c r="J95">
        <f>BYPL_EOD!AK95+BYPL_EOD!AL95</f>
        <v>47.09</v>
      </c>
      <c r="K95">
        <f>MES_EOD!AK95+MES_EOD!AL95</f>
        <v>5.49</v>
      </c>
      <c r="L95">
        <f>NDMC_EOD!AK95+NDMC_EOD!AL95</f>
        <v>27.41</v>
      </c>
      <c r="M95">
        <f>TPDDL_EOD!AK95+TPDDL_EOD!AL95</f>
        <v>65.66</v>
      </c>
      <c r="N95">
        <f t="shared" si="7"/>
        <v>239.62</v>
      </c>
      <c r="O95" s="154">
        <f t="shared" si="8"/>
        <v>0</v>
      </c>
      <c r="P95">
        <v>93.97</v>
      </c>
      <c r="Q95">
        <v>47.09</v>
      </c>
      <c r="R95">
        <v>5.49</v>
      </c>
      <c r="S95">
        <v>27.41</v>
      </c>
      <c r="T95">
        <v>65.66</v>
      </c>
      <c r="U95" s="156">
        <f t="shared" si="9"/>
        <v>239.62</v>
      </c>
      <c r="V95" s="154">
        <f t="shared" si="10"/>
        <v>0</v>
      </c>
      <c r="Y95">
        <f>BAWANA!AW95+BAWANA!AX95</f>
        <v>30.19</v>
      </c>
      <c r="Z95">
        <f>BAWANA!BD95+BAWANA!BE95</f>
        <v>30.19</v>
      </c>
      <c r="AA95">
        <f>BAWANA!X95+BAWANA!Y95</f>
        <v>30.19</v>
      </c>
      <c r="AB95">
        <f>BAWANA!AE95+BAWANA!AF95</f>
        <v>30.19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239.62</v>
      </c>
      <c r="E96">
        <f>BAWANA!AM96</f>
        <v>0</v>
      </c>
      <c r="F96">
        <f t="shared" si="11"/>
        <v>256</v>
      </c>
      <c r="G96">
        <f t="shared" si="12"/>
        <v>239.62</v>
      </c>
      <c r="H96" s="154"/>
      <c r="I96">
        <f>BRPL_EOD!AK96+BRPL_EOD!AL96</f>
        <v>93.97</v>
      </c>
      <c r="J96">
        <f>BYPL_EOD!AK96+BYPL_EOD!AL96</f>
        <v>47.09</v>
      </c>
      <c r="K96">
        <f>MES_EOD!AK96+MES_EOD!AL96</f>
        <v>5.49</v>
      </c>
      <c r="L96">
        <f>NDMC_EOD!AK96+NDMC_EOD!AL96</f>
        <v>27.41</v>
      </c>
      <c r="M96">
        <f>TPDDL_EOD!AK96+TPDDL_EOD!AL96</f>
        <v>65.66</v>
      </c>
      <c r="N96">
        <f t="shared" si="7"/>
        <v>239.62</v>
      </c>
      <c r="O96" s="154">
        <f t="shared" si="8"/>
        <v>0</v>
      </c>
      <c r="P96">
        <v>93.97</v>
      </c>
      <c r="Q96">
        <v>47.09</v>
      </c>
      <c r="R96">
        <v>5.49</v>
      </c>
      <c r="S96">
        <v>27.41</v>
      </c>
      <c r="T96">
        <v>65.66</v>
      </c>
      <c r="U96" s="156">
        <f t="shared" si="9"/>
        <v>239.62</v>
      </c>
      <c r="V96" s="154">
        <f t="shared" si="10"/>
        <v>0</v>
      </c>
      <c r="Y96">
        <f>BAWANA!AW96+BAWANA!AX96</f>
        <v>30.19</v>
      </c>
      <c r="Z96">
        <f>BAWANA!BD96+BAWANA!BE96</f>
        <v>30.19</v>
      </c>
      <c r="AA96">
        <f>BAWANA!X96+BAWANA!Y96</f>
        <v>30.19</v>
      </c>
      <c r="AB96">
        <f>BAWANA!AE96+BAWANA!AF96</f>
        <v>30.19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239.62</v>
      </c>
      <c r="E97">
        <f>BAWANA!AM97</f>
        <v>0</v>
      </c>
      <c r="F97">
        <f t="shared" si="11"/>
        <v>256</v>
      </c>
      <c r="G97">
        <f t="shared" si="12"/>
        <v>239.62</v>
      </c>
      <c r="H97" s="154"/>
      <c r="I97">
        <f>BRPL_EOD!AK97+BRPL_EOD!AL97</f>
        <v>93.97</v>
      </c>
      <c r="J97">
        <f>BYPL_EOD!AK97+BYPL_EOD!AL97</f>
        <v>47.09</v>
      </c>
      <c r="K97">
        <f>MES_EOD!AK97+MES_EOD!AL97</f>
        <v>5.49</v>
      </c>
      <c r="L97">
        <f>NDMC_EOD!AK97+NDMC_EOD!AL97</f>
        <v>27.41</v>
      </c>
      <c r="M97">
        <f>TPDDL_EOD!AK97+TPDDL_EOD!AL97</f>
        <v>65.66</v>
      </c>
      <c r="N97">
        <f t="shared" si="7"/>
        <v>239.62</v>
      </c>
      <c r="O97" s="154">
        <f t="shared" si="8"/>
        <v>0</v>
      </c>
      <c r="P97">
        <v>93.97</v>
      </c>
      <c r="Q97">
        <v>47.09</v>
      </c>
      <c r="R97">
        <v>5.49</v>
      </c>
      <c r="S97">
        <v>27.41</v>
      </c>
      <c r="T97">
        <v>65.66</v>
      </c>
      <c r="U97" s="156">
        <f t="shared" si="9"/>
        <v>239.62</v>
      </c>
      <c r="V97" s="154">
        <f t="shared" si="10"/>
        <v>0</v>
      </c>
      <c r="Y97">
        <f>BAWANA!AW97+BAWANA!AX97</f>
        <v>30.19</v>
      </c>
      <c r="Z97">
        <f>BAWANA!BD97+BAWANA!BE97</f>
        <v>30.19</v>
      </c>
      <c r="AA97">
        <f>BAWANA!X97+BAWANA!Y97</f>
        <v>30.19</v>
      </c>
      <c r="AB97">
        <f>BAWANA!AE97+BAWANA!AF97</f>
        <v>30.19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239.62</v>
      </c>
      <c r="E98">
        <f>BAWANA!AM98</f>
        <v>0</v>
      </c>
      <c r="F98">
        <f t="shared" si="11"/>
        <v>256</v>
      </c>
      <c r="G98">
        <f t="shared" si="12"/>
        <v>239.62</v>
      </c>
      <c r="H98" s="154"/>
      <c r="I98">
        <f>BRPL_EOD!AK98+BRPL_EOD!AL98</f>
        <v>93.97</v>
      </c>
      <c r="J98">
        <f>BYPL_EOD!AK98+BYPL_EOD!AL98</f>
        <v>47.09</v>
      </c>
      <c r="K98">
        <f>MES_EOD!AK98+MES_EOD!AL98</f>
        <v>5.49</v>
      </c>
      <c r="L98">
        <f>NDMC_EOD!AK98+NDMC_EOD!AL98</f>
        <v>27.41</v>
      </c>
      <c r="M98">
        <f>TPDDL_EOD!AK98+TPDDL_EOD!AL98</f>
        <v>65.66</v>
      </c>
      <c r="N98">
        <f t="shared" si="7"/>
        <v>239.62</v>
      </c>
      <c r="O98" s="154">
        <f t="shared" si="8"/>
        <v>0</v>
      </c>
      <c r="P98">
        <v>93.97</v>
      </c>
      <c r="Q98">
        <v>47.09</v>
      </c>
      <c r="R98">
        <v>5.49</v>
      </c>
      <c r="S98">
        <v>27.41</v>
      </c>
      <c r="T98">
        <v>65.66</v>
      </c>
      <c r="U98" s="156">
        <f t="shared" si="9"/>
        <v>239.62</v>
      </c>
      <c r="V98" s="154">
        <f t="shared" si="10"/>
        <v>0</v>
      </c>
      <c r="Y98">
        <f>BAWANA!AW98+BAWANA!AX98</f>
        <v>30.19</v>
      </c>
      <c r="Z98">
        <f>BAWANA!BD98+BAWANA!BE98</f>
        <v>30.19</v>
      </c>
      <c r="AA98">
        <f>BAWANA!X98+BAWANA!Y98</f>
        <v>30.19</v>
      </c>
      <c r="AB98">
        <f>BAWANA!AE98+BAWANA!AF98</f>
        <v>30.19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5.5043619999999942</v>
      </c>
      <c r="E99" s="156">
        <f t="shared" si="14"/>
        <v>0</v>
      </c>
      <c r="F99" s="156">
        <f t="shared" si="14"/>
        <v>6.1440000000000001</v>
      </c>
      <c r="G99" s="156">
        <f t="shared" si="14"/>
        <v>5.5043619999999942</v>
      </c>
      <c r="H99" s="156"/>
      <c r="I99" s="156">
        <f t="shared" si="14"/>
        <v>2.0995449999999996</v>
      </c>
      <c r="J99" s="156">
        <f t="shared" si="14"/>
        <v>1.159585000000001</v>
      </c>
      <c r="K99" s="156">
        <f t="shared" si="14"/>
        <v>0.13522749999999983</v>
      </c>
      <c r="L99" s="156">
        <f t="shared" si="14"/>
        <v>0.6750224999999993</v>
      </c>
      <c r="M99" s="156">
        <f t="shared" si="14"/>
        <v>1.4349550000000006</v>
      </c>
      <c r="N99" s="156">
        <f t="shared" si="14"/>
        <v>5.5043349999999913</v>
      </c>
      <c r="O99" s="156">
        <f t="shared" si="14"/>
        <v>2.699999999961733E-5</v>
      </c>
      <c r="P99" s="156">
        <f t="shared" si="14"/>
        <v>2.099562794897833</v>
      </c>
      <c r="Q99" s="156">
        <f t="shared" si="14"/>
        <v>1.1595775546533329</v>
      </c>
      <c r="R99" s="156">
        <f t="shared" si="14"/>
        <v>0.13522838478986479</v>
      </c>
      <c r="S99" s="156">
        <f t="shared" si="14"/>
        <v>0.67502770028150372</v>
      </c>
      <c r="T99" s="156">
        <f t="shared" si="14"/>
        <v>1.4349655653774669</v>
      </c>
      <c r="U99" s="156">
        <f t="shared" si="14"/>
        <v>5.5043619999999933</v>
      </c>
      <c r="V99" s="156">
        <f t="shared" si="10"/>
        <v>0</v>
      </c>
      <c r="Y99" s="156">
        <f>SUM(Y3:Y98)/4000</f>
        <v>0.68566749999999943</v>
      </c>
      <c r="Z99" s="156">
        <f t="shared" ref="Z99:AD99" si="15">SUM(Z3:Z98)/4000</f>
        <v>0.74329749999999928</v>
      </c>
      <c r="AA99" s="156">
        <f t="shared" si="15"/>
        <v>0.68566749999999943</v>
      </c>
      <c r="AB99" s="156">
        <f t="shared" si="15"/>
        <v>0.74329749999999928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Y1" s="211" t="s">
        <v>350</v>
      </c>
      <c r="Z1" s="211"/>
      <c r="AA1" s="211" t="s">
        <v>351</v>
      </c>
      <c r="AB1" s="211"/>
      <c r="AC1" s="232" t="s">
        <v>348</v>
      </c>
      <c r="AD1" s="232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Y1" s="211" t="s">
        <v>350</v>
      </c>
      <c r="Z1" s="211"/>
      <c r="AA1" s="211" t="s">
        <v>351</v>
      </c>
      <c r="AB1" s="211"/>
      <c r="AC1" s="232" t="s">
        <v>348</v>
      </c>
      <c r="AD1" s="232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736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736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736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736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736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736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736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736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736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736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736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736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736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736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736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736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736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17.952000000000002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45">
      <c r="A2" s="217"/>
      <c r="B2" t="s">
        <v>500</v>
      </c>
      <c r="C2" t="s">
        <v>501</v>
      </c>
      <c r="D2" t="s">
        <v>502</v>
      </c>
      <c r="E2" t="s">
        <v>504</v>
      </c>
      <c r="F2" t="s">
        <v>505</v>
      </c>
      <c r="G2" t="s">
        <v>506</v>
      </c>
      <c r="H2" t="s">
        <v>512</v>
      </c>
      <c r="I2" t="s">
        <v>513</v>
      </c>
      <c r="J2" t="s">
        <v>514</v>
      </c>
      <c r="K2" t="s">
        <v>515</v>
      </c>
      <c r="L2" t="s">
        <v>518</v>
      </c>
      <c r="M2" t="s">
        <v>525</v>
      </c>
      <c r="N2" t="s">
        <v>526</v>
      </c>
      <c r="O2" t="s">
        <v>527</v>
      </c>
      <c r="P2" t="s">
        <v>530</v>
      </c>
      <c r="Q2" t="s">
        <v>534</v>
      </c>
      <c r="R2" t="s">
        <v>535</v>
      </c>
      <c r="S2" t="s">
        <v>536</v>
      </c>
      <c r="T2" t="s">
        <v>537</v>
      </c>
      <c r="U2" t="s">
        <v>469</v>
      </c>
      <c r="V2" t="s">
        <v>454</v>
      </c>
      <c r="W2" t="s">
        <v>457</v>
      </c>
      <c r="Z2" t="s">
        <v>507</v>
      </c>
      <c r="AA2" t="s">
        <v>508</v>
      </c>
      <c r="AB2" t="s">
        <v>509</v>
      </c>
      <c r="AC2" t="s">
        <v>510</v>
      </c>
      <c r="AD2" t="s">
        <v>516</v>
      </c>
      <c r="AE2" t="s">
        <v>517</v>
      </c>
      <c r="AF2" t="s">
        <v>519</v>
      </c>
      <c r="AG2" t="s">
        <v>520</v>
      </c>
      <c r="AH2" t="s">
        <v>521</v>
      </c>
      <c r="AI2" t="s">
        <v>522</v>
      </c>
      <c r="AJ2" t="s">
        <v>523</v>
      </c>
      <c r="AK2" t="s">
        <v>524</v>
      </c>
      <c r="AL2" t="s">
        <v>528</v>
      </c>
      <c r="AM2" t="s">
        <v>529</v>
      </c>
      <c r="AN2" t="s">
        <v>531</v>
      </c>
      <c r="AO2" t="s">
        <v>471</v>
      </c>
      <c r="AP2" t="s">
        <v>532</v>
      </c>
      <c r="AQ2" t="s">
        <v>533</v>
      </c>
      <c r="AR2" t="s">
        <v>538</v>
      </c>
      <c r="AS2" s="19"/>
      <c r="AT2" s="206" t="s">
        <v>453</v>
      </c>
      <c r="AU2" s="169"/>
      <c r="AV2" s="206" t="s">
        <v>499</v>
      </c>
      <c r="AW2" s="206" t="s">
        <v>503</v>
      </c>
      <c r="AX2" s="206" t="s">
        <v>511</v>
      </c>
      <c r="AY2" s="169"/>
      <c r="AZ2" s="169"/>
      <c r="BA2" s="217"/>
      <c r="BD2" t="s">
        <v>459</v>
      </c>
      <c r="BE2" t="s">
        <v>466</v>
      </c>
      <c r="BF2" t="s">
        <v>464</v>
      </c>
      <c r="BG2" t="s">
        <v>455</v>
      </c>
      <c r="BH2" t="s">
        <v>472</v>
      </c>
      <c r="BI2" t="s">
        <v>473</v>
      </c>
      <c r="BJ2" t="s">
        <v>470</v>
      </c>
      <c r="BK2" t="s">
        <v>463</v>
      </c>
      <c r="BL2" t="s">
        <v>462</v>
      </c>
      <c r="BM2" t="s">
        <v>458</v>
      </c>
      <c r="BN2" t="s">
        <v>460</v>
      </c>
      <c r="BO2" t="s">
        <v>467</v>
      </c>
      <c r="BP2" t="s">
        <v>468</v>
      </c>
      <c r="BQ2" t="s">
        <v>456</v>
      </c>
      <c r="BR2" t="s">
        <v>461</v>
      </c>
      <c r="BS2" t="s">
        <v>465</v>
      </c>
    </row>
    <row r="3" spans="1:75">
      <c r="A3" t="s">
        <v>45</v>
      </c>
      <c r="B3">
        <v>0</v>
      </c>
      <c r="C3">
        <v>39.375</v>
      </c>
      <c r="D3">
        <v>3.15</v>
      </c>
      <c r="E3">
        <v>0</v>
      </c>
      <c r="F3">
        <v>16.29</v>
      </c>
      <c r="G3">
        <v>53.213999999999999</v>
      </c>
      <c r="H3">
        <v>0</v>
      </c>
      <c r="I3">
        <v>66.855999999999995</v>
      </c>
      <c r="J3">
        <v>2.1920000000000002</v>
      </c>
      <c r="K3">
        <v>215.533728</v>
      </c>
      <c r="L3">
        <v>653.15250000000003</v>
      </c>
      <c r="M3">
        <v>87</v>
      </c>
      <c r="N3">
        <v>118.125</v>
      </c>
      <c r="O3">
        <v>123.66562500000001</v>
      </c>
      <c r="P3">
        <v>123.75</v>
      </c>
      <c r="Q3">
        <v>21.823619999999998</v>
      </c>
      <c r="R3">
        <v>42.392195999999998</v>
      </c>
      <c r="S3">
        <v>26.390910000000002</v>
      </c>
      <c r="T3">
        <v>0</v>
      </c>
      <c r="U3">
        <v>275.625</v>
      </c>
      <c r="V3">
        <v>18.140333999999999</v>
      </c>
      <c r="W3">
        <v>147.515625</v>
      </c>
      <c r="X3">
        <v>0</v>
      </c>
      <c r="Y3">
        <v>0</v>
      </c>
      <c r="Z3">
        <v>19.6614</v>
      </c>
      <c r="AA3">
        <v>42.66</v>
      </c>
      <c r="AB3">
        <v>39.510120000000001</v>
      </c>
      <c r="AC3">
        <v>29.062808</v>
      </c>
      <c r="AD3">
        <v>36.591700000000003</v>
      </c>
      <c r="AE3">
        <v>49.436556000000003</v>
      </c>
      <c r="AF3">
        <v>29.58</v>
      </c>
      <c r="AG3">
        <v>39.515999999999998</v>
      </c>
      <c r="AH3">
        <v>152.94049999999999</v>
      </c>
      <c r="AI3">
        <v>19.094999999999999</v>
      </c>
      <c r="AJ3">
        <v>0</v>
      </c>
      <c r="AK3">
        <v>50.76</v>
      </c>
      <c r="AL3">
        <v>79.364599999999996</v>
      </c>
      <c r="AM3">
        <v>15.996</v>
      </c>
      <c r="AN3">
        <v>0.66954999999999998</v>
      </c>
      <c r="AO3">
        <v>24.696000000000002</v>
      </c>
      <c r="AP3">
        <v>12.9381</v>
      </c>
      <c r="AQ3">
        <v>62.244</v>
      </c>
      <c r="AR3">
        <v>32.553840000000001</v>
      </c>
      <c r="AS3">
        <v>0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78.859999999999971</v>
      </c>
      <c r="BA3">
        <f>SUM(B3:AZ3)</f>
        <v>2861.5753120000004</v>
      </c>
      <c r="BD3">
        <v>24.08</v>
      </c>
      <c r="BE3">
        <v>7.64</v>
      </c>
      <c r="BF3">
        <v>1.91</v>
      </c>
      <c r="BG3">
        <v>1.91</v>
      </c>
      <c r="BH3">
        <v>5.81</v>
      </c>
      <c r="BI3">
        <v>7.17</v>
      </c>
      <c r="BJ3">
        <v>3.11</v>
      </c>
      <c r="BK3">
        <v>3.26</v>
      </c>
      <c r="BL3">
        <v>1.87</v>
      </c>
      <c r="BM3">
        <v>0</v>
      </c>
      <c r="BN3">
        <v>0.51</v>
      </c>
      <c r="BO3">
        <v>11.62</v>
      </c>
      <c r="BP3">
        <v>3.99</v>
      </c>
      <c r="BQ3">
        <v>4.43</v>
      </c>
      <c r="BR3">
        <v>1.0900000000000001</v>
      </c>
      <c r="BS3">
        <v>0.46</v>
      </c>
      <c r="BT3">
        <v>0</v>
      </c>
      <c r="BU3">
        <v>0</v>
      </c>
      <c r="BV3">
        <v>0</v>
      </c>
      <c r="BW3">
        <f>SUM(BD3:BV3)</f>
        <v>78.859999999999971</v>
      </c>
    </row>
    <row r="4" spans="1:75">
      <c r="A4" t="s">
        <v>46</v>
      </c>
      <c r="B4">
        <v>0</v>
      </c>
      <c r="C4">
        <v>39.375</v>
      </c>
      <c r="D4">
        <v>3.15</v>
      </c>
      <c r="E4">
        <v>0</v>
      </c>
      <c r="F4">
        <v>16.29</v>
      </c>
      <c r="G4">
        <v>53.213999999999999</v>
      </c>
      <c r="H4">
        <v>0</v>
      </c>
      <c r="I4">
        <v>66.855999999999995</v>
      </c>
      <c r="J4">
        <v>2.1920000000000002</v>
      </c>
      <c r="K4">
        <v>215.533728</v>
      </c>
      <c r="L4">
        <v>653.15250000000003</v>
      </c>
      <c r="M4">
        <v>87</v>
      </c>
      <c r="N4">
        <v>118.125</v>
      </c>
      <c r="O4">
        <v>123.66562500000001</v>
      </c>
      <c r="P4">
        <v>123.75</v>
      </c>
      <c r="Q4">
        <v>21.823619999999998</v>
      </c>
      <c r="R4">
        <v>42.392195999999998</v>
      </c>
      <c r="S4">
        <v>26.390910000000002</v>
      </c>
      <c r="T4">
        <v>0</v>
      </c>
      <c r="U4">
        <v>275.625</v>
      </c>
      <c r="V4">
        <v>18.140333999999999</v>
      </c>
      <c r="W4">
        <v>147.515625</v>
      </c>
      <c r="X4">
        <v>0</v>
      </c>
      <c r="Y4">
        <v>0</v>
      </c>
      <c r="Z4">
        <v>19.6614</v>
      </c>
      <c r="AA4">
        <v>42.66</v>
      </c>
      <c r="AB4">
        <v>39.510120000000001</v>
      </c>
      <c r="AC4">
        <v>29.062808</v>
      </c>
      <c r="AD4">
        <v>36.591700000000003</v>
      </c>
      <c r="AE4">
        <v>49.436556000000003</v>
      </c>
      <c r="AF4">
        <v>29.58</v>
      </c>
      <c r="AG4">
        <v>39.515999999999998</v>
      </c>
      <c r="AH4">
        <v>152.94049999999999</v>
      </c>
      <c r="AI4">
        <v>19.094999999999999</v>
      </c>
      <c r="AJ4">
        <v>0</v>
      </c>
      <c r="AK4">
        <v>50.76</v>
      </c>
      <c r="AL4">
        <v>79.364599999999996</v>
      </c>
      <c r="AM4">
        <v>15.996</v>
      </c>
      <c r="AN4">
        <v>0.66954999999999998</v>
      </c>
      <c r="AO4">
        <v>24.696000000000002</v>
      </c>
      <c r="AP4">
        <v>12.9381</v>
      </c>
      <c r="AQ4">
        <v>62.244</v>
      </c>
      <c r="AR4">
        <v>32.553840000000001</v>
      </c>
      <c r="AS4">
        <v>0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78.859999999999971</v>
      </c>
      <c r="BA4">
        <f t="shared" ref="BA4:BA67" si="1">SUM(B4:AZ4)</f>
        <v>2861.5753120000004</v>
      </c>
      <c r="BD4">
        <v>24.08</v>
      </c>
      <c r="BE4">
        <v>7.64</v>
      </c>
      <c r="BF4">
        <v>1.91</v>
      </c>
      <c r="BG4">
        <v>1.91</v>
      </c>
      <c r="BH4">
        <v>5.81</v>
      </c>
      <c r="BI4">
        <v>7.17</v>
      </c>
      <c r="BJ4">
        <v>3.11</v>
      </c>
      <c r="BK4">
        <v>3.26</v>
      </c>
      <c r="BL4">
        <v>1.87</v>
      </c>
      <c r="BM4">
        <v>0</v>
      </c>
      <c r="BN4">
        <v>0.51</v>
      </c>
      <c r="BO4">
        <v>11.62</v>
      </c>
      <c r="BP4">
        <v>3.99</v>
      </c>
      <c r="BQ4">
        <v>4.43</v>
      </c>
      <c r="BR4">
        <v>1.0900000000000001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78.859999999999971</v>
      </c>
    </row>
    <row r="5" spans="1:75">
      <c r="A5" t="s">
        <v>47</v>
      </c>
      <c r="B5">
        <v>0</v>
      </c>
      <c r="C5">
        <v>39.375</v>
      </c>
      <c r="D5">
        <v>3.15</v>
      </c>
      <c r="E5">
        <v>0</v>
      </c>
      <c r="F5">
        <v>16.29</v>
      </c>
      <c r="G5">
        <v>53.213999999999999</v>
      </c>
      <c r="H5">
        <v>0</v>
      </c>
      <c r="I5">
        <v>66.855999999999995</v>
      </c>
      <c r="J5">
        <v>2.1920000000000002</v>
      </c>
      <c r="K5">
        <v>215.533728</v>
      </c>
      <c r="L5">
        <v>653.15250000000003</v>
      </c>
      <c r="M5">
        <v>87</v>
      </c>
      <c r="N5">
        <v>118.125</v>
      </c>
      <c r="O5">
        <v>123.66562500000001</v>
      </c>
      <c r="P5">
        <v>123.75</v>
      </c>
      <c r="Q5">
        <v>21.823619999999998</v>
      </c>
      <c r="R5">
        <v>42.392195999999998</v>
      </c>
      <c r="S5">
        <v>26.390910000000002</v>
      </c>
      <c r="T5">
        <v>0</v>
      </c>
      <c r="U5">
        <v>275.625</v>
      </c>
      <c r="V5">
        <v>18.140333999999999</v>
      </c>
      <c r="W5">
        <v>147.515625</v>
      </c>
      <c r="X5">
        <v>0</v>
      </c>
      <c r="Y5">
        <v>0</v>
      </c>
      <c r="Z5">
        <v>19.6614</v>
      </c>
      <c r="AA5">
        <v>42.66</v>
      </c>
      <c r="AB5">
        <v>39.510120000000001</v>
      </c>
      <c r="AC5">
        <v>29.062808</v>
      </c>
      <c r="AD5">
        <v>36.591700000000003</v>
      </c>
      <c r="AE5">
        <v>49.436556000000003</v>
      </c>
      <c r="AF5">
        <v>29.58</v>
      </c>
      <c r="AG5">
        <v>39.515999999999998</v>
      </c>
      <c r="AH5">
        <v>152.94049999999999</v>
      </c>
      <c r="AI5">
        <v>19.094999999999999</v>
      </c>
      <c r="AJ5">
        <v>0</v>
      </c>
      <c r="AK5">
        <v>50.76</v>
      </c>
      <c r="AL5">
        <v>79.364599999999996</v>
      </c>
      <c r="AM5">
        <v>15.996</v>
      </c>
      <c r="AN5">
        <v>0.66954999999999998</v>
      </c>
      <c r="AO5">
        <v>24.696000000000002</v>
      </c>
      <c r="AP5">
        <v>12.9381</v>
      </c>
      <c r="AQ5">
        <v>62.244</v>
      </c>
      <c r="AR5">
        <v>32.553840000000001</v>
      </c>
      <c r="AS5">
        <v>0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79.689999999999984</v>
      </c>
      <c r="BA5">
        <f t="shared" si="1"/>
        <v>2862.4053120000003</v>
      </c>
      <c r="BD5">
        <v>24.08</v>
      </c>
      <c r="BE5">
        <v>7.64</v>
      </c>
      <c r="BF5">
        <v>1.91</v>
      </c>
      <c r="BG5">
        <v>1.91</v>
      </c>
      <c r="BH5">
        <v>5.81</v>
      </c>
      <c r="BI5">
        <v>7.17</v>
      </c>
      <c r="BJ5">
        <v>3.11</v>
      </c>
      <c r="BK5">
        <v>3.26</v>
      </c>
      <c r="BL5">
        <v>1.87</v>
      </c>
      <c r="BM5">
        <v>0</v>
      </c>
      <c r="BN5">
        <v>0.51</v>
      </c>
      <c r="BO5">
        <v>12.45</v>
      </c>
      <c r="BP5">
        <v>3.99</v>
      </c>
      <c r="BQ5">
        <v>4.43</v>
      </c>
      <c r="BR5">
        <v>1.0900000000000001</v>
      </c>
      <c r="BS5">
        <v>0.46</v>
      </c>
      <c r="BT5">
        <v>0</v>
      </c>
      <c r="BU5">
        <v>0</v>
      </c>
      <c r="BV5">
        <v>0</v>
      </c>
      <c r="BW5">
        <f t="shared" si="2"/>
        <v>79.689999999999984</v>
      </c>
    </row>
    <row r="6" spans="1:75">
      <c r="A6" t="s">
        <v>48</v>
      </c>
      <c r="B6">
        <v>0</v>
      </c>
      <c r="C6">
        <v>39.375</v>
      </c>
      <c r="D6">
        <v>3.15</v>
      </c>
      <c r="E6">
        <v>0</v>
      </c>
      <c r="F6">
        <v>16.29</v>
      </c>
      <c r="G6">
        <v>53.213999999999999</v>
      </c>
      <c r="H6">
        <v>0</v>
      </c>
      <c r="I6">
        <v>66.855999999999995</v>
      </c>
      <c r="J6">
        <v>2.1920000000000002</v>
      </c>
      <c r="K6">
        <v>215.533728</v>
      </c>
      <c r="L6">
        <v>653.15250000000003</v>
      </c>
      <c r="M6">
        <v>87</v>
      </c>
      <c r="N6">
        <v>118.125</v>
      </c>
      <c r="O6">
        <v>123.66562500000001</v>
      </c>
      <c r="P6">
        <v>123.75</v>
      </c>
      <c r="Q6">
        <v>21.823619999999998</v>
      </c>
      <c r="R6">
        <v>42.392195999999998</v>
      </c>
      <c r="S6">
        <v>26.390910000000002</v>
      </c>
      <c r="T6">
        <v>0</v>
      </c>
      <c r="U6">
        <v>275.625</v>
      </c>
      <c r="V6">
        <v>18.140333999999999</v>
      </c>
      <c r="W6">
        <v>147.515625</v>
      </c>
      <c r="X6">
        <v>0</v>
      </c>
      <c r="Y6">
        <v>0</v>
      </c>
      <c r="Z6">
        <v>19.6614</v>
      </c>
      <c r="AA6">
        <v>42.66</v>
      </c>
      <c r="AB6">
        <v>39.510120000000001</v>
      </c>
      <c r="AC6">
        <v>29.062808</v>
      </c>
      <c r="AD6">
        <v>36.591700000000003</v>
      </c>
      <c r="AE6">
        <v>49.436556000000003</v>
      </c>
      <c r="AF6">
        <v>29.58</v>
      </c>
      <c r="AG6">
        <v>39.515999999999998</v>
      </c>
      <c r="AH6">
        <v>152.94049999999999</v>
      </c>
      <c r="AI6">
        <v>19.094999999999999</v>
      </c>
      <c r="AJ6">
        <v>0</v>
      </c>
      <c r="AK6">
        <v>50.76</v>
      </c>
      <c r="AL6">
        <v>79.364599999999996</v>
      </c>
      <c r="AM6">
        <v>15.996</v>
      </c>
      <c r="AN6">
        <v>0.66954999999999998</v>
      </c>
      <c r="AO6">
        <v>24.696000000000002</v>
      </c>
      <c r="AP6">
        <v>12.9381</v>
      </c>
      <c r="AQ6">
        <v>62.244</v>
      </c>
      <c r="AR6">
        <v>32.553840000000001</v>
      </c>
      <c r="AS6">
        <v>0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80.09999999999998</v>
      </c>
      <c r="BA6">
        <f t="shared" si="1"/>
        <v>2862.8153120000002</v>
      </c>
      <c r="BD6">
        <v>24.08</v>
      </c>
      <c r="BE6">
        <v>7.64</v>
      </c>
      <c r="BF6">
        <v>1.91</v>
      </c>
      <c r="BG6">
        <v>1.91</v>
      </c>
      <c r="BH6">
        <v>5.81</v>
      </c>
      <c r="BI6">
        <v>7.17</v>
      </c>
      <c r="BJ6">
        <v>3.11</v>
      </c>
      <c r="BK6">
        <v>3.26</v>
      </c>
      <c r="BL6">
        <v>1.87</v>
      </c>
      <c r="BM6">
        <v>0</v>
      </c>
      <c r="BN6">
        <v>0.51</v>
      </c>
      <c r="BO6">
        <v>12.86</v>
      </c>
      <c r="BP6">
        <v>3.99</v>
      </c>
      <c r="BQ6">
        <v>4.43</v>
      </c>
      <c r="BR6">
        <v>1.0900000000000001</v>
      </c>
      <c r="BS6">
        <v>0.46</v>
      </c>
      <c r="BT6">
        <v>0</v>
      </c>
      <c r="BU6">
        <v>0</v>
      </c>
      <c r="BV6">
        <v>0</v>
      </c>
      <c r="BW6">
        <f t="shared" si="2"/>
        <v>80.09999999999998</v>
      </c>
    </row>
    <row r="7" spans="1:75">
      <c r="A7" t="s">
        <v>49</v>
      </c>
      <c r="B7">
        <v>0</v>
      </c>
      <c r="C7">
        <v>39.375</v>
      </c>
      <c r="D7">
        <v>3.15</v>
      </c>
      <c r="E7">
        <v>0</v>
      </c>
      <c r="F7">
        <v>16.29</v>
      </c>
      <c r="G7">
        <v>53.213999999999999</v>
      </c>
      <c r="H7">
        <v>0</v>
      </c>
      <c r="I7">
        <v>66.855999999999995</v>
      </c>
      <c r="J7">
        <v>2.1920000000000002</v>
      </c>
      <c r="K7">
        <v>215.533728</v>
      </c>
      <c r="L7">
        <v>653.15250000000003</v>
      </c>
      <c r="M7">
        <v>87</v>
      </c>
      <c r="N7">
        <v>118.125</v>
      </c>
      <c r="O7">
        <v>123.66562500000001</v>
      </c>
      <c r="P7">
        <v>123.75</v>
      </c>
      <c r="Q7">
        <v>21.823619999999998</v>
      </c>
      <c r="R7">
        <v>42.392195999999998</v>
      </c>
      <c r="S7">
        <v>26.390910000000002</v>
      </c>
      <c r="T7">
        <v>0</v>
      </c>
      <c r="U7">
        <v>275.625</v>
      </c>
      <c r="V7">
        <v>18.140333999999999</v>
      </c>
      <c r="W7">
        <v>147.515625</v>
      </c>
      <c r="X7">
        <v>0</v>
      </c>
      <c r="Y7">
        <v>0</v>
      </c>
      <c r="Z7">
        <v>19.6614</v>
      </c>
      <c r="AA7">
        <v>42.66</v>
      </c>
      <c r="AB7">
        <v>39.510120000000001</v>
      </c>
      <c r="AC7">
        <v>29.062808</v>
      </c>
      <c r="AD7">
        <v>36.591700000000003</v>
      </c>
      <c r="AE7">
        <v>49.436556000000003</v>
      </c>
      <c r="AF7">
        <v>29.58</v>
      </c>
      <c r="AG7">
        <v>39.515999999999998</v>
      </c>
      <c r="AH7">
        <v>152.94049999999999</v>
      </c>
      <c r="AI7">
        <v>19.094999999999999</v>
      </c>
      <c r="AJ7">
        <v>0</v>
      </c>
      <c r="AK7">
        <v>50.76</v>
      </c>
      <c r="AL7">
        <v>79.364599999999996</v>
      </c>
      <c r="AM7">
        <v>15.996</v>
      </c>
      <c r="AN7">
        <v>0.66954999999999998</v>
      </c>
      <c r="AO7">
        <v>24.696000000000002</v>
      </c>
      <c r="AP7">
        <v>12.9381</v>
      </c>
      <c r="AQ7">
        <v>62.244</v>
      </c>
      <c r="AR7">
        <v>31.897383000000001</v>
      </c>
      <c r="AS7">
        <v>0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80.519999999999968</v>
      </c>
      <c r="BA7">
        <f t="shared" si="1"/>
        <v>2862.5788550000002</v>
      </c>
      <c r="BD7">
        <v>24.08</v>
      </c>
      <c r="BE7">
        <v>7.64</v>
      </c>
      <c r="BF7">
        <v>1.91</v>
      </c>
      <c r="BG7">
        <v>1.91</v>
      </c>
      <c r="BH7">
        <v>5.81</v>
      </c>
      <c r="BI7">
        <v>7.17</v>
      </c>
      <c r="BJ7">
        <v>3.11</v>
      </c>
      <c r="BK7">
        <v>3.26</v>
      </c>
      <c r="BL7">
        <v>1.87</v>
      </c>
      <c r="BM7">
        <v>0</v>
      </c>
      <c r="BN7">
        <v>0.51</v>
      </c>
      <c r="BO7">
        <v>13.28</v>
      </c>
      <c r="BP7">
        <v>3.99</v>
      </c>
      <c r="BQ7">
        <v>4.43</v>
      </c>
      <c r="BR7">
        <v>1.0900000000000001</v>
      </c>
      <c r="BS7">
        <v>0.46</v>
      </c>
      <c r="BT7">
        <v>0</v>
      </c>
      <c r="BU7">
        <v>0</v>
      </c>
      <c r="BV7">
        <v>0</v>
      </c>
      <c r="BW7">
        <f t="shared" si="2"/>
        <v>80.519999999999968</v>
      </c>
    </row>
    <row r="8" spans="1:75">
      <c r="A8" t="s">
        <v>50</v>
      </c>
      <c r="B8">
        <v>0</v>
      </c>
      <c r="C8">
        <v>39.375</v>
      </c>
      <c r="D8">
        <v>3.15</v>
      </c>
      <c r="E8">
        <v>0</v>
      </c>
      <c r="F8">
        <v>16.29</v>
      </c>
      <c r="G8">
        <v>53.213999999999999</v>
      </c>
      <c r="H8">
        <v>0</v>
      </c>
      <c r="I8">
        <v>66.855999999999995</v>
      </c>
      <c r="J8">
        <v>2.1920000000000002</v>
      </c>
      <c r="K8">
        <v>215.533728</v>
      </c>
      <c r="L8">
        <v>653.15250000000003</v>
      </c>
      <c r="M8">
        <v>87</v>
      </c>
      <c r="N8">
        <v>118.125</v>
      </c>
      <c r="O8">
        <v>123.66562500000001</v>
      </c>
      <c r="P8">
        <v>123.75</v>
      </c>
      <c r="Q8">
        <v>21.823619999999998</v>
      </c>
      <c r="R8">
        <v>42.392195999999998</v>
      </c>
      <c r="S8">
        <v>26.390910000000002</v>
      </c>
      <c r="T8">
        <v>0</v>
      </c>
      <c r="U8">
        <v>275.625</v>
      </c>
      <c r="V8">
        <v>18.140333999999999</v>
      </c>
      <c r="W8">
        <v>147.515625</v>
      </c>
      <c r="X8">
        <v>0</v>
      </c>
      <c r="Y8">
        <v>0</v>
      </c>
      <c r="Z8">
        <v>19.6614</v>
      </c>
      <c r="AA8">
        <v>42.66</v>
      </c>
      <c r="AB8">
        <v>39.510120000000001</v>
      </c>
      <c r="AC8">
        <v>29.062808</v>
      </c>
      <c r="AD8">
        <v>36.591700000000003</v>
      </c>
      <c r="AE8">
        <v>49.436556000000003</v>
      </c>
      <c r="AF8">
        <v>29.58</v>
      </c>
      <c r="AG8">
        <v>39.515999999999998</v>
      </c>
      <c r="AH8">
        <v>152.94049999999999</v>
      </c>
      <c r="AI8">
        <v>19.094999999999999</v>
      </c>
      <c r="AJ8">
        <v>0</v>
      </c>
      <c r="AK8">
        <v>50.76</v>
      </c>
      <c r="AL8">
        <v>79.364599999999996</v>
      </c>
      <c r="AM8">
        <v>15.996</v>
      </c>
      <c r="AN8">
        <v>0.66954999999999998</v>
      </c>
      <c r="AO8">
        <v>24.696000000000002</v>
      </c>
      <c r="AP8">
        <v>12.9381</v>
      </c>
      <c r="AQ8">
        <v>59.22</v>
      </c>
      <c r="AR8">
        <v>31.897383000000001</v>
      </c>
      <c r="AS8">
        <v>0</v>
      </c>
      <c r="AT8">
        <v>11.2476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80.519999999999968</v>
      </c>
      <c r="BA8">
        <f t="shared" si="1"/>
        <v>2859.5548549999999</v>
      </c>
      <c r="BD8">
        <v>24.08</v>
      </c>
      <c r="BE8">
        <v>7.64</v>
      </c>
      <c r="BF8">
        <v>1.91</v>
      </c>
      <c r="BG8">
        <v>1.91</v>
      </c>
      <c r="BH8">
        <v>5.81</v>
      </c>
      <c r="BI8">
        <v>7.17</v>
      </c>
      <c r="BJ8">
        <v>3.11</v>
      </c>
      <c r="BK8">
        <v>3.26</v>
      </c>
      <c r="BL8">
        <v>1.87</v>
      </c>
      <c r="BM8">
        <v>0</v>
      </c>
      <c r="BN8">
        <v>0.51</v>
      </c>
      <c r="BO8">
        <v>13.28</v>
      </c>
      <c r="BP8">
        <v>3.99</v>
      </c>
      <c r="BQ8">
        <v>4.43</v>
      </c>
      <c r="BR8">
        <v>1.0900000000000001</v>
      </c>
      <c r="BS8">
        <v>0.46</v>
      </c>
      <c r="BT8">
        <v>0</v>
      </c>
      <c r="BU8">
        <v>0</v>
      </c>
      <c r="BV8">
        <v>0</v>
      </c>
      <c r="BW8">
        <f t="shared" si="2"/>
        <v>80.519999999999968</v>
      </c>
    </row>
    <row r="9" spans="1:75">
      <c r="A9" t="s">
        <v>51</v>
      </c>
      <c r="B9">
        <v>0</v>
      </c>
      <c r="C9">
        <v>39.375</v>
      </c>
      <c r="D9">
        <v>3.15</v>
      </c>
      <c r="E9">
        <v>0</v>
      </c>
      <c r="F9">
        <v>16.29</v>
      </c>
      <c r="G9">
        <v>53.213999999999999</v>
      </c>
      <c r="H9">
        <v>0</v>
      </c>
      <c r="I9">
        <v>66.855999999999995</v>
      </c>
      <c r="J9">
        <v>2.1920000000000002</v>
      </c>
      <c r="K9">
        <v>215.533728</v>
      </c>
      <c r="L9">
        <v>653.15250000000003</v>
      </c>
      <c r="M9">
        <v>87</v>
      </c>
      <c r="N9">
        <v>118.125</v>
      </c>
      <c r="O9">
        <v>123.66562500000001</v>
      </c>
      <c r="P9">
        <v>123.75</v>
      </c>
      <c r="Q9">
        <v>21.823619999999998</v>
      </c>
      <c r="R9">
        <v>42.392195999999998</v>
      </c>
      <c r="S9">
        <v>26.390910000000002</v>
      </c>
      <c r="T9">
        <v>0</v>
      </c>
      <c r="U9">
        <v>275.625</v>
      </c>
      <c r="V9">
        <v>18.140333999999999</v>
      </c>
      <c r="W9">
        <v>147.515625</v>
      </c>
      <c r="X9">
        <v>0</v>
      </c>
      <c r="Y9">
        <v>0</v>
      </c>
      <c r="Z9">
        <v>19.6614</v>
      </c>
      <c r="AA9">
        <v>42.66</v>
      </c>
      <c r="AB9">
        <v>39.510120000000001</v>
      </c>
      <c r="AC9">
        <v>29.062808</v>
      </c>
      <c r="AD9">
        <v>36.591700000000003</v>
      </c>
      <c r="AE9">
        <v>49.436556000000003</v>
      </c>
      <c r="AF9">
        <v>29.58</v>
      </c>
      <c r="AG9">
        <v>39.515999999999998</v>
      </c>
      <c r="AH9">
        <v>152.94049999999999</v>
      </c>
      <c r="AI9">
        <v>19.094999999999999</v>
      </c>
      <c r="AJ9">
        <v>0</v>
      </c>
      <c r="AK9">
        <v>50.76</v>
      </c>
      <c r="AL9">
        <v>79.364599999999996</v>
      </c>
      <c r="AM9">
        <v>15.996</v>
      </c>
      <c r="AN9">
        <v>0.66954999999999998</v>
      </c>
      <c r="AO9">
        <v>26.754000000000001</v>
      </c>
      <c r="AP9">
        <v>12.9381</v>
      </c>
      <c r="AQ9">
        <v>50.085000000000001</v>
      </c>
      <c r="AR9">
        <v>31.897383000000001</v>
      </c>
      <c r="AS9">
        <v>0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80.519999999999968</v>
      </c>
      <c r="BA9">
        <f t="shared" si="1"/>
        <v>2852.4778550000001</v>
      </c>
      <c r="BD9">
        <v>24.08</v>
      </c>
      <c r="BE9">
        <v>7.64</v>
      </c>
      <c r="BF9">
        <v>1.91</v>
      </c>
      <c r="BG9">
        <v>1.91</v>
      </c>
      <c r="BH9">
        <v>5.81</v>
      </c>
      <c r="BI9">
        <v>7.17</v>
      </c>
      <c r="BJ9">
        <v>3.11</v>
      </c>
      <c r="BK9">
        <v>3.26</v>
      </c>
      <c r="BL9">
        <v>1.87</v>
      </c>
      <c r="BM9">
        <v>0</v>
      </c>
      <c r="BN9">
        <v>0.51</v>
      </c>
      <c r="BO9">
        <v>13.28</v>
      </c>
      <c r="BP9">
        <v>3.99</v>
      </c>
      <c r="BQ9">
        <v>4.43</v>
      </c>
      <c r="BR9">
        <v>1.0900000000000001</v>
      </c>
      <c r="BS9">
        <v>0.46</v>
      </c>
      <c r="BT9">
        <v>0</v>
      </c>
      <c r="BU9">
        <v>0</v>
      </c>
      <c r="BV9">
        <v>0</v>
      </c>
      <c r="BW9">
        <f t="shared" si="2"/>
        <v>80.519999999999968</v>
      </c>
    </row>
    <row r="10" spans="1:75">
      <c r="A10" t="s">
        <v>52</v>
      </c>
      <c r="B10">
        <v>0</v>
      </c>
      <c r="C10">
        <v>39.375</v>
      </c>
      <c r="D10">
        <v>3.15</v>
      </c>
      <c r="E10">
        <v>0</v>
      </c>
      <c r="F10">
        <v>16.29</v>
      </c>
      <c r="G10">
        <v>53.213999999999999</v>
      </c>
      <c r="H10">
        <v>0</v>
      </c>
      <c r="I10">
        <v>66.855999999999995</v>
      </c>
      <c r="J10">
        <v>2.1920000000000002</v>
      </c>
      <c r="K10">
        <v>215.533728</v>
      </c>
      <c r="L10">
        <v>653.15250000000003</v>
      </c>
      <c r="M10">
        <v>87</v>
      </c>
      <c r="N10">
        <v>118.125</v>
      </c>
      <c r="O10">
        <v>123.66562500000001</v>
      </c>
      <c r="P10">
        <v>123.75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275.625</v>
      </c>
      <c r="V10">
        <v>18.140333999999999</v>
      </c>
      <c r="W10">
        <v>147.515625</v>
      </c>
      <c r="X10">
        <v>0</v>
      </c>
      <c r="Y10">
        <v>0</v>
      </c>
      <c r="Z10">
        <v>19.6614</v>
      </c>
      <c r="AA10">
        <v>42.66</v>
      </c>
      <c r="AB10">
        <v>39.510120000000001</v>
      </c>
      <c r="AC10">
        <v>29.062808</v>
      </c>
      <c r="AD10">
        <v>36.591700000000003</v>
      </c>
      <c r="AE10">
        <v>49.436556000000003</v>
      </c>
      <c r="AF10">
        <v>29.58</v>
      </c>
      <c r="AG10">
        <v>39.515999999999998</v>
      </c>
      <c r="AH10">
        <v>152.94049999999999</v>
      </c>
      <c r="AI10">
        <v>19.094999999999999</v>
      </c>
      <c r="AJ10">
        <v>0</v>
      </c>
      <c r="AK10">
        <v>50.76</v>
      </c>
      <c r="AL10">
        <v>79.364599999999996</v>
      </c>
      <c r="AM10">
        <v>15.996</v>
      </c>
      <c r="AN10">
        <v>0.66954999999999998</v>
      </c>
      <c r="AO10">
        <v>26.754000000000001</v>
      </c>
      <c r="AP10">
        <v>12.9381</v>
      </c>
      <c r="AQ10">
        <v>50.085000000000001</v>
      </c>
      <c r="AR10">
        <v>31.897383000000001</v>
      </c>
      <c r="AS10">
        <v>0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80.519999999999968</v>
      </c>
      <c r="BA10">
        <f t="shared" si="1"/>
        <v>2852.4778550000001</v>
      </c>
      <c r="BD10">
        <v>24.08</v>
      </c>
      <c r="BE10">
        <v>7.64</v>
      </c>
      <c r="BF10">
        <v>1.91</v>
      </c>
      <c r="BG10">
        <v>1.91</v>
      </c>
      <c r="BH10">
        <v>5.81</v>
      </c>
      <c r="BI10">
        <v>7.17</v>
      </c>
      <c r="BJ10">
        <v>3.11</v>
      </c>
      <c r="BK10">
        <v>3.26</v>
      </c>
      <c r="BL10">
        <v>1.87</v>
      </c>
      <c r="BM10">
        <v>0</v>
      </c>
      <c r="BN10">
        <v>0.51</v>
      </c>
      <c r="BO10">
        <v>13.28</v>
      </c>
      <c r="BP10">
        <v>3.99</v>
      </c>
      <c r="BQ10">
        <v>4.43</v>
      </c>
      <c r="BR10">
        <v>1.0900000000000001</v>
      </c>
      <c r="BS10">
        <v>0.46</v>
      </c>
      <c r="BT10">
        <v>0</v>
      </c>
      <c r="BU10">
        <v>0</v>
      </c>
      <c r="BV10">
        <v>0</v>
      </c>
      <c r="BW10">
        <f t="shared" si="2"/>
        <v>80.519999999999968</v>
      </c>
    </row>
    <row r="11" spans="1:75">
      <c r="A11" t="s">
        <v>53</v>
      </c>
      <c r="B11">
        <v>0</v>
      </c>
      <c r="C11">
        <v>39.9</v>
      </c>
      <c r="D11">
        <v>2.625</v>
      </c>
      <c r="E11">
        <v>0</v>
      </c>
      <c r="F11">
        <v>16.29</v>
      </c>
      <c r="G11">
        <v>53.213999999999999</v>
      </c>
      <c r="H11">
        <v>0</v>
      </c>
      <c r="I11">
        <v>66.855999999999995</v>
      </c>
      <c r="J11">
        <v>2.1920000000000002</v>
      </c>
      <c r="K11">
        <v>215.533728</v>
      </c>
      <c r="L11">
        <v>653.15250000000003</v>
      </c>
      <c r="M11">
        <v>87</v>
      </c>
      <c r="N11">
        <v>118.125</v>
      </c>
      <c r="O11">
        <v>123.66562500000001</v>
      </c>
      <c r="P11">
        <v>123.75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275.625</v>
      </c>
      <c r="V11">
        <v>18.140333999999999</v>
      </c>
      <c r="W11">
        <v>147.515625</v>
      </c>
      <c r="X11">
        <v>0</v>
      </c>
      <c r="Y11">
        <v>0</v>
      </c>
      <c r="Z11">
        <v>19.6614</v>
      </c>
      <c r="AA11">
        <v>42.66</v>
      </c>
      <c r="AB11">
        <v>39.510120000000001</v>
      </c>
      <c r="AC11">
        <v>29.062808</v>
      </c>
      <c r="AD11">
        <v>36.591700000000003</v>
      </c>
      <c r="AE11">
        <v>49.436556000000003</v>
      </c>
      <c r="AF11">
        <v>29.58</v>
      </c>
      <c r="AG11">
        <v>39.515999999999998</v>
      </c>
      <c r="AH11">
        <v>152.94049999999999</v>
      </c>
      <c r="AI11">
        <v>6.3650000000000002</v>
      </c>
      <c r="AJ11">
        <v>0</v>
      </c>
      <c r="AK11">
        <v>50.76</v>
      </c>
      <c r="AL11">
        <v>79.364599999999996</v>
      </c>
      <c r="AM11">
        <v>15.996</v>
      </c>
      <c r="AN11">
        <v>0.66954999999999998</v>
      </c>
      <c r="AO11">
        <v>26.754000000000001</v>
      </c>
      <c r="AP11">
        <v>12.9381</v>
      </c>
      <c r="AQ11">
        <v>50.085000000000001</v>
      </c>
      <c r="AR11">
        <v>31.897383000000001</v>
      </c>
      <c r="AS11">
        <v>0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80.75</v>
      </c>
      <c r="BA11">
        <f t="shared" si="1"/>
        <v>2839.9778550000001</v>
      </c>
      <c r="BD11">
        <v>25.42</v>
      </c>
      <c r="BE11">
        <v>7.44</v>
      </c>
      <c r="BF11">
        <v>1.95</v>
      </c>
      <c r="BG11">
        <v>1.85</v>
      </c>
      <c r="BH11">
        <v>5.62</v>
      </c>
      <c r="BI11">
        <v>7.03</v>
      </c>
      <c r="BJ11">
        <v>3.2</v>
      </c>
      <c r="BK11">
        <v>3.26</v>
      </c>
      <c r="BL11">
        <v>1.79</v>
      </c>
      <c r="BM11">
        <v>0</v>
      </c>
      <c r="BN11">
        <v>0.49</v>
      </c>
      <c r="BO11">
        <v>12.96</v>
      </c>
      <c r="BP11">
        <v>3.84</v>
      </c>
      <c r="BQ11">
        <v>4.3</v>
      </c>
      <c r="BR11">
        <v>1.1399999999999999</v>
      </c>
      <c r="BS11">
        <v>0.46</v>
      </c>
      <c r="BT11">
        <v>0</v>
      </c>
      <c r="BU11">
        <v>0</v>
      </c>
      <c r="BV11">
        <v>0</v>
      </c>
      <c r="BW11">
        <f t="shared" si="2"/>
        <v>80.75</v>
      </c>
    </row>
    <row r="12" spans="1:75">
      <c r="A12" t="s">
        <v>54</v>
      </c>
      <c r="B12">
        <v>0</v>
      </c>
      <c r="C12">
        <v>39.9</v>
      </c>
      <c r="D12">
        <v>2.625</v>
      </c>
      <c r="E12">
        <v>0</v>
      </c>
      <c r="F12">
        <v>16.29</v>
      </c>
      <c r="G12">
        <v>53.213999999999999</v>
      </c>
      <c r="H12">
        <v>0</v>
      </c>
      <c r="I12">
        <v>66.855999999999995</v>
      </c>
      <c r="J12">
        <v>2.1920000000000002</v>
      </c>
      <c r="K12">
        <v>215.533728</v>
      </c>
      <c r="L12">
        <v>653.15250000000003</v>
      </c>
      <c r="M12">
        <v>87</v>
      </c>
      <c r="N12">
        <v>118.125</v>
      </c>
      <c r="O12">
        <v>123.66562500000001</v>
      </c>
      <c r="P12">
        <v>123.75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275.625</v>
      </c>
      <c r="V12">
        <v>18.140333999999999</v>
      </c>
      <c r="W12">
        <v>147.515625</v>
      </c>
      <c r="X12">
        <v>0</v>
      </c>
      <c r="Y12">
        <v>0</v>
      </c>
      <c r="Z12">
        <v>19.6614</v>
      </c>
      <c r="AA12">
        <v>42.66</v>
      </c>
      <c r="AB12">
        <v>39.510120000000001</v>
      </c>
      <c r="AC12">
        <v>29.062808</v>
      </c>
      <c r="AD12">
        <v>36.591700000000003</v>
      </c>
      <c r="AE12">
        <v>49.436556000000003</v>
      </c>
      <c r="AF12">
        <v>29.58</v>
      </c>
      <c r="AG12">
        <v>39.515999999999998</v>
      </c>
      <c r="AH12">
        <v>152.94049999999999</v>
      </c>
      <c r="AI12">
        <v>6.3650000000000002</v>
      </c>
      <c r="AJ12">
        <v>0</v>
      </c>
      <c r="AK12">
        <v>50.76</v>
      </c>
      <c r="AL12">
        <v>79.364599999999996</v>
      </c>
      <c r="AM12">
        <v>15.996</v>
      </c>
      <c r="AN12">
        <v>0.66954999999999998</v>
      </c>
      <c r="AO12">
        <v>26.754000000000001</v>
      </c>
      <c r="AP12">
        <v>12.9381</v>
      </c>
      <c r="AQ12">
        <v>50.085000000000001</v>
      </c>
      <c r="AR12">
        <v>31.897383000000001</v>
      </c>
      <c r="AS12">
        <v>0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80.809999999999988</v>
      </c>
      <c r="BA12">
        <f t="shared" si="1"/>
        <v>2840.037855</v>
      </c>
      <c r="BD12">
        <v>25.42</v>
      </c>
      <c r="BE12">
        <v>7.44</v>
      </c>
      <c r="BF12">
        <v>2.0099999999999998</v>
      </c>
      <c r="BG12">
        <v>1.85</v>
      </c>
      <c r="BH12">
        <v>5.62</v>
      </c>
      <c r="BI12">
        <v>7.03</v>
      </c>
      <c r="BJ12">
        <v>3.2</v>
      </c>
      <c r="BK12">
        <v>3.26</v>
      </c>
      <c r="BL12">
        <v>1.79</v>
      </c>
      <c r="BM12">
        <v>0</v>
      </c>
      <c r="BN12">
        <v>0.49</v>
      </c>
      <c r="BO12">
        <v>12.96</v>
      </c>
      <c r="BP12">
        <v>3.84</v>
      </c>
      <c r="BQ12">
        <v>4.3</v>
      </c>
      <c r="BR12">
        <v>1.1399999999999999</v>
      </c>
      <c r="BS12">
        <v>0.46</v>
      </c>
      <c r="BT12">
        <v>0</v>
      </c>
      <c r="BU12">
        <v>0</v>
      </c>
      <c r="BV12">
        <v>0</v>
      </c>
      <c r="BW12">
        <f t="shared" si="2"/>
        <v>80.809999999999988</v>
      </c>
    </row>
    <row r="13" spans="1:75">
      <c r="A13" t="s">
        <v>55</v>
      </c>
      <c r="B13">
        <v>0</v>
      </c>
      <c r="C13">
        <v>39.9</v>
      </c>
      <c r="D13">
        <v>2.625</v>
      </c>
      <c r="E13">
        <v>0</v>
      </c>
      <c r="F13">
        <v>16.29</v>
      </c>
      <c r="G13">
        <v>53.213999999999999</v>
      </c>
      <c r="H13">
        <v>0</v>
      </c>
      <c r="I13">
        <v>66.855999999999995</v>
      </c>
      <c r="J13">
        <v>2.1920000000000002</v>
      </c>
      <c r="K13">
        <v>215.533728</v>
      </c>
      <c r="L13">
        <v>653.15250000000003</v>
      </c>
      <c r="M13">
        <v>87</v>
      </c>
      <c r="N13">
        <v>118.125</v>
      </c>
      <c r="O13">
        <v>123.66562500000001</v>
      </c>
      <c r="P13">
        <v>123.75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275.625</v>
      </c>
      <c r="V13">
        <v>18.140333999999999</v>
      </c>
      <c r="W13">
        <v>147.515625</v>
      </c>
      <c r="X13">
        <v>0</v>
      </c>
      <c r="Y13">
        <v>0</v>
      </c>
      <c r="Z13">
        <v>19.6614</v>
      </c>
      <c r="AA13">
        <v>42.66</v>
      </c>
      <c r="AB13">
        <v>39.510120000000001</v>
      </c>
      <c r="AC13">
        <v>29.062808</v>
      </c>
      <c r="AD13">
        <v>36.591700000000003</v>
      </c>
      <c r="AE13">
        <v>49.436556000000003</v>
      </c>
      <c r="AF13">
        <v>29.58</v>
      </c>
      <c r="AG13">
        <v>39.515999999999998</v>
      </c>
      <c r="AH13">
        <v>152.94049999999999</v>
      </c>
      <c r="AI13">
        <v>6.3650000000000002</v>
      </c>
      <c r="AJ13">
        <v>0</v>
      </c>
      <c r="AK13">
        <v>50.76</v>
      </c>
      <c r="AL13">
        <v>79.364599999999996</v>
      </c>
      <c r="AM13">
        <v>15.996</v>
      </c>
      <c r="AN13">
        <v>0.66954999999999998</v>
      </c>
      <c r="AO13">
        <v>26.754000000000001</v>
      </c>
      <c r="AP13">
        <v>12.9381</v>
      </c>
      <c r="AQ13">
        <v>50.085000000000001</v>
      </c>
      <c r="AR13">
        <v>31.897383000000001</v>
      </c>
      <c r="AS13">
        <v>0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80.809999999999988</v>
      </c>
      <c r="BA13">
        <f t="shared" si="1"/>
        <v>2840.037855</v>
      </c>
      <c r="BD13">
        <v>25.42</v>
      </c>
      <c r="BE13">
        <v>7.44</v>
      </c>
      <c r="BF13">
        <v>2.0099999999999998</v>
      </c>
      <c r="BG13">
        <v>1.85</v>
      </c>
      <c r="BH13">
        <v>5.62</v>
      </c>
      <c r="BI13">
        <v>7.03</v>
      </c>
      <c r="BJ13">
        <v>3.2</v>
      </c>
      <c r="BK13">
        <v>3.26</v>
      </c>
      <c r="BL13">
        <v>1.79</v>
      </c>
      <c r="BM13">
        <v>0</v>
      </c>
      <c r="BN13">
        <v>0.49</v>
      </c>
      <c r="BO13">
        <v>12.96</v>
      </c>
      <c r="BP13">
        <v>3.84</v>
      </c>
      <c r="BQ13">
        <v>4.3</v>
      </c>
      <c r="BR13">
        <v>1.1399999999999999</v>
      </c>
      <c r="BS13">
        <v>0.46</v>
      </c>
      <c r="BT13">
        <v>0</v>
      </c>
      <c r="BU13">
        <v>0</v>
      </c>
      <c r="BV13">
        <v>0</v>
      </c>
      <c r="BW13">
        <f t="shared" si="2"/>
        <v>80.809999999999988</v>
      </c>
    </row>
    <row r="14" spans="1:75">
      <c r="A14" t="s">
        <v>56</v>
      </c>
      <c r="B14">
        <v>0</v>
      </c>
      <c r="C14">
        <v>39.9</v>
      </c>
      <c r="D14">
        <v>2.625</v>
      </c>
      <c r="E14">
        <v>0</v>
      </c>
      <c r="F14">
        <v>16.29</v>
      </c>
      <c r="G14">
        <v>53.213999999999999</v>
      </c>
      <c r="H14">
        <v>0</v>
      </c>
      <c r="I14">
        <v>66.855999999999995</v>
      </c>
      <c r="J14">
        <v>2.1920000000000002</v>
      </c>
      <c r="K14">
        <v>215.533728</v>
      </c>
      <c r="L14">
        <v>653.15250000000003</v>
      </c>
      <c r="M14">
        <v>87</v>
      </c>
      <c r="N14">
        <v>118.125</v>
      </c>
      <c r="O14">
        <v>123.66562500000001</v>
      </c>
      <c r="P14">
        <v>123.75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275.625</v>
      </c>
      <c r="V14">
        <v>18.140333999999999</v>
      </c>
      <c r="W14">
        <v>147.515625</v>
      </c>
      <c r="X14">
        <v>0</v>
      </c>
      <c r="Y14">
        <v>0</v>
      </c>
      <c r="Z14">
        <v>19.6614</v>
      </c>
      <c r="AA14">
        <v>42.66</v>
      </c>
      <c r="AB14">
        <v>39.510120000000001</v>
      </c>
      <c r="AC14">
        <v>29.062808</v>
      </c>
      <c r="AD14">
        <v>36.591700000000003</v>
      </c>
      <c r="AE14">
        <v>49.436556000000003</v>
      </c>
      <c r="AF14">
        <v>29.58</v>
      </c>
      <c r="AG14">
        <v>39.515999999999998</v>
      </c>
      <c r="AH14">
        <v>152.94049999999999</v>
      </c>
      <c r="AI14">
        <v>6.3650000000000002</v>
      </c>
      <c r="AJ14">
        <v>0</v>
      </c>
      <c r="AK14">
        <v>50.76</v>
      </c>
      <c r="AL14">
        <v>79.364599999999996</v>
      </c>
      <c r="AM14">
        <v>15.996</v>
      </c>
      <c r="AN14">
        <v>0.66954999999999998</v>
      </c>
      <c r="AO14">
        <v>26.754000000000001</v>
      </c>
      <c r="AP14">
        <v>12.9381</v>
      </c>
      <c r="AQ14">
        <v>46.683</v>
      </c>
      <c r="AR14">
        <v>31.897383000000001</v>
      </c>
      <c r="AS14">
        <v>0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80.809999999999988</v>
      </c>
      <c r="BA14">
        <f t="shared" si="1"/>
        <v>2836.635855</v>
      </c>
      <c r="BD14">
        <v>25.42</v>
      </c>
      <c r="BE14">
        <v>7.44</v>
      </c>
      <c r="BF14">
        <v>2.0099999999999998</v>
      </c>
      <c r="BG14">
        <v>1.85</v>
      </c>
      <c r="BH14">
        <v>5.62</v>
      </c>
      <c r="BI14">
        <v>7.03</v>
      </c>
      <c r="BJ14">
        <v>3.2</v>
      </c>
      <c r="BK14">
        <v>3.26</v>
      </c>
      <c r="BL14">
        <v>1.79</v>
      </c>
      <c r="BM14">
        <v>0</v>
      </c>
      <c r="BN14">
        <v>0.49</v>
      </c>
      <c r="BO14">
        <v>12.96</v>
      </c>
      <c r="BP14">
        <v>3.84</v>
      </c>
      <c r="BQ14">
        <v>4.3</v>
      </c>
      <c r="BR14">
        <v>1.1399999999999999</v>
      </c>
      <c r="BS14">
        <v>0.46</v>
      </c>
      <c r="BT14">
        <v>0</v>
      </c>
      <c r="BU14">
        <v>0</v>
      </c>
      <c r="BV14">
        <v>0</v>
      </c>
      <c r="BW14">
        <f t="shared" si="2"/>
        <v>80.809999999999988</v>
      </c>
    </row>
    <row r="15" spans="1:75">
      <c r="A15" t="s">
        <v>57</v>
      </c>
      <c r="B15">
        <v>0</v>
      </c>
      <c r="C15">
        <v>39.9</v>
      </c>
      <c r="D15">
        <v>2.625</v>
      </c>
      <c r="E15">
        <v>0</v>
      </c>
      <c r="F15">
        <v>16.29</v>
      </c>
      <c r="G15">
        <v>53.213999999999999</v>
      </c>
      <c r="H15">
        <v>0</v>
      </c>
      <c r="I15">
        <v>66.855999999999995</v>
      </c>
      <c r="J15">
        <v>2.1920000000000002</v>
      </c>
      <c r="K15">
        <v>215.533728</v>
      </c>
      <c r="L15">
        <v>653.15250000000003</v>
      </c>
      <c r="M15">
        <v>87</v>
      </c>
      <c r="N15">
        <v>118.125</v>
      </c>
      <c r="O15">
        <v>123.66562500000001</v>
      </c>
      <c r="P15">
        <v>123.75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275.625</v>
      </c>
      <c r="V15">
        <v>18.140333999999999</v>
      </c>
      <c r="W15">
        <v>147.515625</v>
      </c>
      <c r="X15">
        <v>0</v>
      </c>
      <c r="Y15">
        <v>0</v>
      </c>
      <c r="Z15">
        <v>19.6614</v>
      </c>
      <c r="AA15">
        <v>42.66</v>
      </c>
      <c r="AB15">
        <v>39.510120000000001</v>
      </c>
      <c r="AC15">
        <v>29.062808</v>
      </c>
      <c r="AD15">
        <v>36.591700000000003</v>
      </c>
      <c r="AE15">
        <v>49.436556000000003</v>
      </c>
      <c r="AF15">
        <v>29.58</v>
      </c>
      <c r="AG15">
        <v>39.515999999999998</v>
      </c>
      <c r="AH15">
        <v>152.94049999999999</v>
      </c>
      <c r="AI15">
        <v>19.094999999999999</v>
      </c>
      <c r="AJ15">
        <v>0</v>
      </c>
      <c r="AK15">
        <v>50.76</v>
      </c>
      <c r="AL15">
        <v>79.364599999999996</v>
      </c>
      <c r="AM15">
        <v>15.996</v>
      </c>
      <c r="AN15">
        <v>0.66954999999999998</v>
      </c>
      <c r="AO15">
        <v>28.518000000000001</v>
      </c>
      <c r="AP15">
        <v>11.529</v>
      </c>
      <c r="AQ15">
        <v>46.683</v>
      </c>
      <c r="AR15">
        <v>32.553840000000001</v>
      </c>
      <c r="AS15">
        <v>0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79.94</v>
      </c>
      <c r="BA15">
        <f t="shared" si="1"/>
        <v>2849.5072120000004</v>
      </c>
      <c r="BD15">
        <v>25.42</v>
      </c>
      <c r="BE15">
        <v>7.44</v>
      </c>
      <c r="BF15">
        <v>1.92</v>
      </c>
      <c r="BG15">
        <v>1.85</v>
      </c>
      <c r="BH15">
        <v>5.62</v>
      </c>
      <c r="BI15">
        <v>6.25</v>
      </c>
      <c r="BJ15">
        <v>3.2</v>
      </c>
      <c r="BK15">
        <v>3.26</v>
      </c>
      <c r="BL15">
        <v>1.79</v>
      </c>
      <c r="BM15">
        <v>0</v>
      </c>
      <c r="BN15">
        <v>0.49</v>
      </c>
      <c r="BO15">
        <v>12.96</v>
      </c>
      <c r="BP15">
        <v>3.84</v>
      </c>
      <c r="BQ15">
        <v>4.3</v>
      </c>
      <c r="BR15">
        <v>1.1399999999999999</v>
      </c>
      <c r="BS15">
        <v>0.46</v>
      </c>
      <c r="BT15">
        <v>0</v>
      </c>
      <c r="BU15">
        <v>0</v>
      </c>
      <c r="BV15">
        <v>0</v>
      </c>
      <c r="BW15">
        <f t="shared" si="2"/>
        <v>79.94</v>
      </c>
    </row>
    <row r="16" spans="1:75">
      <c r="A16" t="s">
        <v>58</v>
      </c>
      <c r="B16">
        <v>0</v>
      </c>
      <c r="C16">
        <v>39.9</v>
      </c>
      <c r="D16">
        <v>2.625</v>
      </c>
      <c r="E16">
        <v>0</v>
      </c>
      <c r="F16">
        <v>16.29</v>
      </c>
      <c r="G16">
        <v>53.213999999999999</v>
      </c>
      <c r="H16">
        <v>0</v>
      </c>
      <c r="I16">
        <v>66.855999999999995</v>
      </c>
      <c r="J16">
        <v>2.1920000000000002</v>
      </c>
      <c r="K16">
        <v>215.533728</v>
      </c>
      <c r="L16">
        <v>653.15250000000003</v>
      </c>
      <c r="M16">
        <v>87</v>
      </c>
      <c r="N16">
        <v>118.125</v>
      </c>
      <c r="O16">
        <v>123.66562500000001</v>
      </c>
      <c r="P16">
        <v>123.75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275.625</v>
      </c>
      <c r="V16">
        <v>18.140333999999999</v>
      </c>
      <c r="W16">
        <v>147.515625</v>
      </c>
      <c r="X16">
        <v>0</v>
      </c>
      <c r="Y16">
        <v>0</v>
      </c>
      <c r="Z16">
        <v>19.6614</v>
      </c>
      <c r="AA16">
        <v>42.66</v>
      </c>
      <c r="AB16">
        <v>39.510120000000001</v>
      </c>
      <c r="AC16">
        <v>29.062808</v>
      </c>
      <c r="AD16">
        <v>36.591700000000003</v>
      </c>
      <c r="AE16">
        <v>49.436556000000003</v>
      </c>
      <c r="AF16">
        <v>29.58</v>
      </c>
      <c r="AG16">
        <v>39.515999999999998</v>
      </c>
      <c r="AH16">
        <v>152.94049999999999</v>
      </c>
      <c r="AI16">
        <v>19.094999999999999</v>
      </c>
      <c r="AJ16">
        <v>0</v>
      </c>
      <c r="AK16">
        <v>50.76</v>
      </c>
      <c r="AL16">
        <v>79.364599999999996</v>
      </c>
      <c r="AM16">
        <v>15.996</v>
      </c>
      <c r="AN16">
        <v>0.66954999999999998</v>
      </c>
      <c r="AO16">
        <v>28.518000000000001</v>
      </c>
      <c r="AP16">
        <v>11.529</v>
      </c>
      <c r="AQ16">
        <v>46.683</v>
      </c>
      <c r="AR16">
        <v>32.553840000000001</v>
      </c>
      <c r="AS16">
        <v>0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80.029999999999987</v>
      </c>
      <c r="BA16">
        <f t="shared" si="1"/>
        <v>2849.5972120000006</v>
      </c>
      <c r="BD16">
        <v>25.42</v>
      </c>
      <c r="BE16">
        <v>7.44</v>
      </c>
      <c r="BF16">
        <v>2.0099999999999998</v>
      </c>
      <c r="BG16">
        <v>1.85</v>
      </c>
      <c r="BH16">
        <v>5.62</v>
      </c>
      <c r="BI16">
        <v>6.25</v>
      </c>
      <c r="BJ16">
        <v>3.2</v>
      </c>
      <c r="BK16">
        <v>3.26</v>
      </c>
      <c r="BL16">
        <v>1.79</v>
      </c>
      <c r="BM16">
        <v>0</v>
      </c>
      <c r="BN16">
        <v>0.49</v>
      </c>
      <c r="BO16">
        <v>12.96</v>
      </c>
      <c r="BP16">
        <v>3.84</v>
      </c>
      <c r="BQ16">
        <v>4.3</v>
      </c>
      <c r="BR16">
        <v>1.1399999999999999</v>
      </c>
      <c r="BS16">
        <v>0.46</v>
      </c>
      <c r="BT16">
        <v>0</v>
      </c>
      <c r="BU16">
        <v>0</v>
      </c>
      <c r="BV16">
        <v>0</v>
      </c>
      <c r="BW16">
        <f t="shared" si="2"/>
        <v>80.029999999999987</v>
      </c>
    </row>
    <row r="17" spans="1:75">
      <c r="A17" t="s">
        <v>59</v>
      </c>
      <c r="B17">
        <v>0</v>
      </c>
      <c r="C17">
        <v>39.9</v>
      </c>
      <c r="D17">
        <v>2.625</v>
      </c>
      <c r="E17">
        <v>0</v>
      </c>
      <c r="F17">
        <v>16.29</v>
      </c>
      <c r="G17">
        <v>53.213999999999999</v>
      </c>
      <c r="H17">
        <v>0</v>
      </c>
      <c r="I17">
        <v>66.855999999999995</v>
      </c>
      <c r="J17">
        <v>2.1920000000000002</v>
      </c>
      <c r="K17">
        <v>215.533728</v>
      </c>
      <c r="L17">
        <v>653.15250000000003</v>
      </c>
      <c r="M17">
        <v>87</v>
      </c>
      <c r="N17">
        <v>118.125</v>
      </c>
      <c r="O17">
        <v>123.66562500000001</v>
      </c>
      <c r="P17">
        <v>123.75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275.625</v>
      </c>
      <c r="V17">
        <v>18.140333999999999</v>
      </c>
      <c r="W17">
        <v>147.515625</v>
      </c>
      <c r="X17">
        <v>0</v>
      </c>
      <c r="Y17">
        <v>0</v>
      </c>
      <c r="Z17">
        <v>19.6614</v>
      </c>
      <c r="AA17">
        <v>42.66</v>
      </c>
      <c r="AB17">
        <v>39.510120000000001</v>
      </c>
      <c r="AC17">
        <v>29.062808</v>
      </c>
      <c r="AD17">
        <v>36.591700000000003</v>
      </c>
      <c r="AE17">
        <v>49.436556000000003</v>
      </c>
      <c r="AF17">
        <v>29.58</v>
      </c>
      <c r="AG17">
        <v>39.515999999999998</v>
      </c>
      <c r="AH17">
        <v>152.94049999999999</v>
      </c>
      <c r="AI17">
        <v>17.821999999999999</v>
      </c>
      <c r="AJ17">
        <v>0</v>
      </c>
      <c r="AK17">
        <v>50.76</v>
      </c>
      <c r="AL17">
        <v>79.364599999999996</v>
      </c>
      <c r="AM17">
        <v>15.996</v>
      </c>
      <c r="AN17">
        <v>0.66954999999999998</v>
      </c>
      <c r="AO17">
        <v>30.282</v>
      </c>
      <c r="AP17">
        <v>11.529</v>
      </c>
      <c r="AQ17">
        <v>46.683</v>
      </c>
      <c r="AR17">
        <v>32.553840000000001</v>
      </c>
      <c r="AS17">
        <v>0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80.029999999999987</v>
      </c>
      <c r="BA17">
        <f t="shared" si="1"/>
        <v>2850.088212000001</v>
      </c>
      <c r="BD17">
        <v>25.42</v>
      </c>
      <c r="BE17">
        <v>7.44</v>
      </c>
      <c r="BF17">
        <v>2.0099999999999998</v>
      </c>
      <c r="BG17">
        <v>1.85</v>
      </c>
      <c r="BH17">
        <v>5.62</v>
      </c>
      <c r="BI17">
        <v>6.25</v>
      </c>
      <c r="BJ17">
        <v>3.2</v>
      </c>
      <c r="BK17">
        <v>3.26</v>
      </c>
      <c r="BL17">
        <v>1.79</v>
      </c>
      <c r="BM17">
        <v>0</v>
      </c>
      <c r="BN17">
        <v>0.49</v>
      </c>
      <c r="BO17">
        <v>12.96</v>
      </c>
      <c r="BP17">
        <v>3.84</v>
      </c>
      <c r="BQ17">
        <v>4.3</v>
      </c>
      <c r="BR17">
        <v>1.1399999999999999</v>
      </c>
      <c r="BS17">
        <v>0.46</v>
      </c>
      <c r="BT17">
        <v>0</v>
      </c>
      <c r="BU17">
        <v>0</v>
      </c>
      <c r="BV17">
        <v>0</v>
      </c>
      <c r="BW17">
        <f t="shared" si="2"/>
        <v>80.029999999999987</v>
      </c>
    </row>
    <row r="18" spans="1:75">
      <c r="A18" t="s">
        <v>60</v>
      </c>
      <c r="B18">
        <v>0</v>
      </c>
      <c r="C18">
        <v>39.9</v>
      </c>
      <c r="D18">
        <v>2.625</v>
      </c>
      <c r="E18">
        <v>0</v>
      </c>
      <c r="F18">
        <v>16.29</v>
      </c>
      <c r="G18">
        <v>53.213999999999999</v>
      </c>
      <c r="H18">
        <v>0</v>
      </c>
      <c r="I18">
        <v>66.855999999999995</v>
      </c>
      <c r="J18">
        <v>2.1920000000000002</v>
      </c>
      <c r="K18">
        <v>215.533728</v>
      </c>
      <c r="L18">
        <v>653.15250000000003</v>
      </c>
      <c r="M18">
        <v>87</v>
      </c>
      <c r="N18">
        <v>118.125</v>
      </c>
      <c r="O18">
        <v>123.66562500000001</v>
      </c>
      <c r="P18">
        <v>123.75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275.625</v>
      </c>
      <c r="V18">
        <v>18.140333999999999</v>
      </c>
      <c r="W18">
        <v>147.515625</v>
      </c>
      <c r="X18">
        <v>0</v>
      </c>
      <c r="Y18">
        <v>0</v>
      </c>
      <c r="Z18">
        <v>19.6614</v>
      </c>
      <c r="AA18">
        <v>42.66</v>
      </c>
      <c r="AB18">
        <v>39.510120000000001</v>
      </c>
      <c r="AC18">
        <v>29.062808</v>
      </c>
      <c r="AD18">
        <v>36.591700000000003</v>
      </c>
      <c r="AE18">
        <v>49.436556000000003</v>
      </c>
      <c r="AF18">
        <v>29.58</v>
      </c>
      <c r="AG18">
        <v>39.515999999999998</v>
      </c>
      <c r="AH18">
        <v>152.94049999999999</v>
      </c>
      <c r="AI18">
        <v>17.821999999999999</v>
      </c>
      <c r="AJ18">
        <v>0</v>
      </c>
      <c r="AK18">
        <v>50.76</v>
      </c>
      <c r="AL18">
        <v>79.364599999999996</v>
      </c>
      <c r="AM18">
        <v>15.996</v>
      </c>
      <c r="AN18">
        <v>0.66954999999999998</v>
      </c>
      <c r="AO18">
        <v>30.282</v>
      </c>
      <c r="AP18">
        <v>11.529</v>
      </c>
      <c r="AQ18">
        <v>46.683</v>
      </c>
      <c r="AR18">
        <v>32.553840000000001</v>
      </c>
      <c r="AS18">
        <v>0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80.029999999999987</v>
      </c>
      <c r="BA18">
        <f t="shared" si="1"/>
        <v>2850.088212000001</v>
      </c>
      <c r="BD18">
        <v>25.42</v>
      </c>
      <c r="BE18">
        <v>7.44</v>
      </c>
      <c r="BF18">
        <v>2.0099999999999998</v>
      </c>
      <c r="BG18">
        <v>1.85</v>
      </c>
      <c r="BH18">
        <v>5.62</v>
      </c>
      <c r="BI18">
        <v>6.25</v>
      </c>
      <c r="BJ18">
        <v>3.2</v>
      </c>
      <c r="BK18">
        <v>3.26</v>
      </c>
      <c r="BL18">
        <v>1.79</v>
      </c>
      <c r="BM18">
        <v>0</v>
      </c>
      <c r="BN18">
        <v>0.49</v>
      </c>
      <c r="BO18">
        <v>12.96</v>
      </c>
      <c r="BP18">
        <v>3.84</v>
      </c>
      <c r="BQ18">
        <v>4.3</v>
      </c>
      <c r="BR18">
        <v>1.1399999999999999</v>
      </c>
      <c r="BS18">
        <v>0.46</v>
      </c>
      <c r="BT18">
        <v>0</v>
      </c>
      <c r="BU18">
        <v>0</v>
      </c>
      <c r="BV18">
        <v>0</v>
      </c>
      <c r="BW18">
        <f t="shared" si="2"/>
        <v>80.029999999999987</v>
      </c>
    </row>
    <row r="19" spans="1:75">
      <c r="A19" t="s">
        <v>61</v>
      </c>
      <c r="B19">
        <v>0</v>
      </c>
      <c r="C19">
        <v>39.9</v>
      </c>
      <c r="D19">
        <v>2.625</v>
      </c>
      <c r="E19">
        <v>0</v>
      </c>
      <c r="F19">
        <v>16.29</v>
      </c>
      <c r="G19">
        <v>53.213999999999999</v>
      </c>
      <c r="H19">
        <v>0</v>
      </c>
      <c r="I19">
        <v>66.855999999999995</v>
      </c>
      <c r="J19">
        <v>2.1920000000000002</v>
      </c>
      <c r="K19">
        <v>215.533728</v>
      </c>
      <c r="L19">
        <v>653.15250000000003</v>
      </c>
      <c r="M19">
        <v>87</v>
      </c>
      <c r="N19">
        <v>118.125</v>
      </c>
      <c r="O19">
        <v>123.66562500000001</v>
      </c>
      <c r="P19">
        <v>123.75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275.625</v>
      </c>
      <c r="V19">
        <v>18.140333999999999</v>
      </c>
      <c r="W19">
        <v>147.515625</v>
      </c>
      <c r="X19">
        <v>0</v>
      </c>
      <c r="Y19">
        <v>0</v>
      </c>
      <c r="Z19">
        <v>19.6614</v>
      </c>
      <c r="AA19">
        <v>42.66</v>
      </c>
      <c r="AB19">
        <v>39.510120000000001</v>
      </c>
      <c r="AC19">
        <v>29.062808</v>
      </c>
      <c r="AD19">
        <v>36.591700000000003</v>
      </c>
      <c r="AE19">
        <v>49.436556000000003</v>
      </c>
      <c r="AF19">
        <v>29.58</v>
      </c>
      <c r="AG19">
        <v>39.515999999999998</v>
      </c>
      <c r="AH19">
        <v>152.94049999999999</v>
      </c>
      <c r="AI19">
        <v>17.821999999999999</v>
      </c>
      <c r="AJ19">
        <v>0</v>
      </c>
      <c r="AK19">
        <v>50.76</v>
      </c>
      <c r="AL19">
        <v>79.364599999999996</v>
      </c>
      <c r="AM19">
        <v>15.996</v>
      </c>
      <c r="AN19">
        <v>0.66954999999999998</v>
      </c>
      <c r="AO19">
        <v>30.282</v>
      </c>
      <c r="AP19">
        <v>11.529</v>
      </c>
      <c r="AQ19">
        <v>46.683</v>
      </c>
      <c r="AR19">
        <v>31.897383000000001</v>
      </c>
      <c r="AS19">
        <v>0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79.849999999999994</v>
      </c>
      <c r="BA19">
        <f t="shared" si="1"/>
        <v>2849.2517550000007</v>
      </c>
      <c r="BD19">
        <v>25.42</v>
      </c>
      <c r="BE19">
        <v>7.44</v>
      </c>
      <c r="BF19">
        <v>1.83</v>
      </c>
      <c r="BG19">
        <v>1.85</v>
      </c>
      <c r="BH19">
        <v>5.62</v>
      </c>
      <c r="BI19">
        <v>6.25</v>
      </c>
      <c r="BJ19">
        <v>3.2</v>
      </c>
      <c r="BK19">
        <v>3.26</v>
      </c>
      <c r="BL19">
        <v>1.79</v>
      </c>
      <c r="BM19">
        <v>0</v>
      </c>
      <c r="BN19">
        <v>0.49</v>
      </c>
      <c r="BO19">
        <v>12.96</v>
      </c>
      <c r="BP19">
        <v>3.84</v>
      </c>
      <c r="BQ19">
        <v>4.3</v>
      </c>
      <c r="BR19">
        <v>1.1399999999999999</v>
      </c>
      <c r="BS19">
        <v>0.46</v>
      </c>
      <c r="BT19">
        <v>0</v>
      </c>
      <c r="BU19">
        <v>0</v>
      </c>
      <c r="BV19">
        <v>0</v>
      </c>
      <c r="BW19">
        <f t="shared" si="2"/>
        <v>79.849999999999994</v>
      </c>
    </row>
    <row r="20" spans="1:75">
      <c r="A20" t="s">
        <v>62</v>
      </c>
      <c r="B20">
        <v>0</v>
      </c>
      <c r="C20">
        <v>39.9</v>
      </c>
      <c r="D20">
        <v>2.625</v>
      </c>
      <c r="E20">
        <v>0</v>
      </c>
      <c r="F20">
        <v>16.29</v>
      </c>
      <c r="G20">
        <v>53.213999999999999</v>
      </c>
      <c r="H20">
        <v>0</v>
      </c>
      <c r="I20">
        <v>66.855999999999995</v>
      </c>
      <c r="J20">
        <v>2.1920000000000002</v>
      </c>
      <c r="K20">
        <v>215.533728</v>
      </c>
      <c r="L20">
        <v>653.15250000000003</v>
      </c>
      <c r="M20">
        <v>87</v>
      </c>
      <c r="N20">
        <v>118.125</v>
      </c>
      <c r="O20">
        <v>123.66562500000001</v>
      </c>
      <c r="P20">
        <v>123.75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275.625</v>
      </c>
      <c r="V20">
        <v>18.140333999999999</v>
      </c>
      <c r="W20">
        <v>147.515625</v>
      </c>
      <c r="X20">
        <v>0</v>
      </c>
      <c r="Y20">
        <v>0</v>
      </c>
      <c r="Z20">
        <v>19.6614</v>
      </c>
      <c r="AA20">
        <v>42.66</v>
      </c>
      <c r="AB20">
        <v>39.510120000000001</v>
      </c>
      <c r="AC20">
        <v>29.062808</v>
      </c>
      <c r="AD20">
        <v>36.591700000000003</v>
      </c>
      <c r="AE20">
        <v>49.436556000000003</v>
      </c>
      <c r="AF20">
        <v>29.58</v>
      </c>
      <c r="AG20">
        <v>39.515999999999998</v>
      </c>
      <c r="AH20">
        <v>152.94049999999999</v>
      </c>
      <c r="AI20">
        <v>17.821999999999999</v>
      </c>
      <c r="AJ20">
        <v>0</v>
      </c>
      <c r="AK20">
        <v>50.76</v>
      </c>
      <c r="AL20">
        <v>79.364599999999996</v>
      </c>
      <c r="AM20">
        <v>15.996</v>
      </c>
      <c r="AN20">
        <v>0.66954999999999998</v>
      </c>
      <c r="AO20">
        <v>30.282</v>
      </c>
      <c r="AP20">
        <v>11.529</v>
      </c>
      <c r="AQ20">
        <v>46.683</v>
      </c>
      <c r="AR20">
        <v>31.897383000000001</v>
      </c>
      <c r="AS20">
        <v>0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79.97</v>
      </c>
      <c r="BA20">
        <f t="shared" si="1"/>
        <v>2849.3717550000006</v>
      </c>
      <c r="BD20">
        <v>25.42</v>
      </c>
      <c r="BE20">
        <v>7.44</v>
      </c>
      <c r="BF20">
        <v>1.95</v>
      </c>
      <c r="BG20">
        <v>1.85</v>
      </c>
      <c r="BH20">
        <v>5.62</v>
      </c>
      <c r="BI20">
        <v>6.25</v>
      </c>
      <c r="BJ20">
        <v>3.2</v>
      </c>
      <c r="BK20">
        <v>3.26</v>
      </c>
      <c r="BL20">
        <v>1.79</v>
      </c>
      <c r="BM20">
        <v>0</v>
      </c>
      <c r="BN20">
        <v>0.49</v>
      </c>
      <c r="BO20">
        <v>12.96</v>
      </c>
      <c r="BP20">
        <v>3.84</v>
      </c>
      <c r="BQ20">
        <v>4.3</v>
      </c>
      <c r="BR20">
        <v>1.1399999999999999</v>
      </c>
      <c r="BS20">
        <v>0.46</v>
      </c>
      <c r="BT20">
        <v>0</v>
      </c>
      <c r="BU20">
        <v>0</v>
      </c>
      <c r="BV20">
        <v>0</v>
      </c>
      <c r="BW20">
        <f t="shared" si="2"/>
        <v>79.97</v>
      </c>
    </row>
    <row r="21" spans="1:75">
      <c r="A21" t="s">
        <v>63</v>
      </c>
      <c r="B21">
        <v>0</v>
      </c>
      <c r="C21">
        <v>39.9</v>
      </c>
      <c r="D21">
        <v>2.625</v>
      </c>
      <c r="E21">
        <v>0</v>
      </c>
      <c r="F21">
        <v>16.29</v>
      </c>
      <c r="G21">
        <v>53.213999999999999</v>
      </c>
      <c r="H21">
        <v>0</v>
      </c>
      <c r="I21">
        <v>66.855999999999995</v>
      </c>
      <c r="J21">
        <v>2.1920000000000002</v>
      </c>
      <c r="K21">
        <v>215.533728</v>
      </c>
      <c r="L21">
        <v>653.15250000000003</v>
      </c>
      <c r="M21">
        <v>87</v>
      </c>
      <c r="N21">
        <v>118.125</v>
      </c>
      <c r="O21">
        <v>123.66562500000001</v>
      </c>
      <c r="P21">
        <v>123.75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275.625</v>
      </c>
      <c r="V21">
        <v>18.140333999999999</v>
      </c>
      <c r="W21">
        <v>147.515625</v>
      </c>
      <c r="X21">
        <v>0</v>
      </c>
      <c r="Y21">
        <v>0</v>
      </c>
      <c r="Z21">
        <v>19.6614</v>
      </c>
      <c r="AA21">
        <v>42.66</v>
      </c>
      <c r="AB21">
        <v>39.510120000000001</v>
      </c>
      <c r="AC21">
        <v>29.062808</v>
      </c>
      <c r="AD21">
        <v>36.591700000000003</v>
      </c>
      <c r="AE21">
        <v>49.436556000000003</v>
      </c>
      <c r="AF21">
        <v>29.58</v>
      </c>
      <c r="AG21">
        <v>39.515999999999998</v>
      </c>
      <c r="AH21">
        <v>152.94049999999999</v>
      </c>
      <c r="AI21">
        <v>19.094999999999999</v>
      </c>
      <c r="AJ21">
        <v>0</v>
      </c>
      <c r="AK21">
        <v>50.76</v>
      </c>
      <c r="AL21">
        <v>79.364599999999996</v>
      </c>
      <c r="AM21">
        <v>15.996</v>
      </c>
      <c r="AN21">
        <v>0.66954999999999998</v>
      </c>
      <c r="AO21">
        <v>30.282</v>
      </c>
      <c r="AP21">
        <v>11.529</v>
      </c>
      <c r="AQ21">
        <v>46.683</v>
      </c>
      <c r="AR21">
        <v>31.897383000000001</v>
      </c>
      <c r="AS21">
        <v>0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82.36</v>
      </c>
      <c r="BA21">
        <f t="shared" si="1"/>
        <v>2853.0347550000006</v>
      </c>
      <c r="BD21">
        <v>25.42</v>
      </c>
      <c r="BE21">
        <v>7.44</v>
      </c>
      <c r="BF21">
        <v>1.95</v>
      </c>
      <c r="BG21">
        <v>1.85</v>
      </c>
      <c r="BH21">
        <v>5.62</v>
      </c>
      <c r="BI21">
        <v>6.25</v>
      </c>
      <c r="BJ21">
        <v>3.2</v>
      </c>
      <c r="BK21">
        <v>3.26</v>
      </c>
      <c r="BL21">
        <v>1.79</v>
      </c>
      <c r="BM21">
        <v>0</v>
      </c>
      <c r="BN21">
        <v>0.49</v>
      </c>
      <c r="BO21">
        <v>15.35</v>
      </c>
      <c r="BP21">
        <v>3.84</v>
      </c>
      <c r="BQ21">
        <v>4.3</v>
      </c>
      <c r="BR21">
        <v>1.1399999999999999</v>
      </c>
      <c r="BS21">
        <v>0.46</v>
      </c>
      <c r="BT21">
        <v>0</v>
      </c>
      <c r="BU21">
        <v>0</v>
      </c>
      <c r="BV21">
        <v>0</v>
      </c>
      <c r="BW21">
        <f t="shared" si="2"/>
        <v>82.36</v>
      </c>
    </row>
    <row r="22" spans="1:75">
      <c r="A22" t="s">
        <v>64</v>
      </c>
      <c r="B22">
        <v>0</v>
      </c>
      <c r="C22">
        <v>39.9</v>
      </c>
      <c r="D22">
        <v>2.625</v>
      </c>
      <c r="E22">
        <v>0</v>
      </c>
      <c r="F22">
        <v>16.29</v>
      </c>
      <c r="G22">
        <v>53.213999999999999</v>
      </c>
      <c r="H22">
        <v>0</v>
      </c>
      <c r="I22">
        <v>66.855999999999995</v>
      </c>
      <c r="J22">
        <v>2.1920000000000002</v>
      </c>
      <c r="K22">
        <v>215.533728</v>
      </c>
      <c r="L22">
        <v>653.15250000000003</v>
      </c>
      <c r="M22">
        <v>87</v>
      </c>
      <c r="N22">
        <v>118.125</v>
      </c>
      <c r="O22">
        <v>123.66562500000001</v>
      </c>
      <c r="P22">
        <v>123.75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275.625</v>
      </c>
      <c r="V22">
        <v>18.140333999999999</v>
      </c>
      <c r="W22">
        <v>147.515625</v>
      </c>
      <c r="X22">
        <v>0</v>
      </c>
      <c r="Y22">
        <v>0</v>
      </c>
      <c r="Z22">
        <v>19.6614</v>
      </c>
      <c r="AA22">
        <v>42.66</v>
      </c>
      <c r="AB22">
        <v>39.510120000000001</v>
      </c>
      <c r="AC22">
        <v>29.062808</v>
      </c>
      <c r="AD22">
        <v>36.591700000000003</v>
      </c>
      <c r="AE22">
        <v>49.436556000000003</v>
      </c>
      <c r="AF22">
        <v>29.58</v>
      </c>
      <c r="AG22">
        <v>39.515999999999998</v>
      </c>
      <c r="AH22">
        <v>152.94049999999999</v>
      </c>
      <c r="AI22">
        <v>19.094999999999999</v>
      </c>
      <c r="AJ22">
        <v>0</v>
      </c>
      <c r="AK22">
        <v>50.76</v>
      </c>
      <c r="AL22">
        <v>79.364599999999996</v>
      </c>
      <c r="AM22">
        <v>15.996</v>
      </c>
      <c r="AN22">
        <v>0.66954999999999998</v>
      </c>
      <c r="AO22">
        <v>30.282</v>
      </c>
      <c r="AP22">
        <v>11.529</v>
      </c>
      <c r="AQ22">
        <v>46.683</v>
      </c>
      <c r="AR22">
        <v>31.897383000000001</v>
      </c>
      <c r="AS22">
        <v>0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82.56</v>
      </c>
      <c r="BA22">
        <f t="shared" si="1"/>
        <v>2853.2347550000004</v>
      </c>
      <c r="BD22">
        <v>25.42</v>
      </c>
      <c r="BE22">
        <v>7.44</v>
      </c>
      <c r="BF22">
        <v>1.95</v>
      </c>
      <c r="BG22">
        <v>1.85</v>
      </c>
      <c r="BH22">
        <v>5.62</v>
      </c>
      <c r="BI22">
        <v>6.25</v>
      </c>
      <c r="BJ22">
        <v>3.2</v>
      </c>
      <c r="BK22">
        <v>3.26</v>
      </c>
      <c r="BL22">
        <v>1.79</v>
      </c>
      <c r="BM22">
        <v>0</v>
      </c>
      <c r="BN22">
        <v>0.49</v>
      </c>
      <c r="BO22">
        <v>15.55</v>
      </c>
      <c r="BP22">
        <v>3.84</v>
      </c>
      <c r="BQ22">
        <v>4.3</v>
      </c>
      <c r="BR22">
        <v>1.1399999999999999</v>
      </c>
      <c r="BS22">
        <v>0.46</v>
      </c>
      <c r="BT22">
        <v>0</v>
      </c>
      <c r="BU22">
        <v>0</v>
      </c>
      <c r="BV22">
        <v>0</v>
      </c>
      <c r="BW22">
        <f t="shared" si="2"/>
        <v>82.56</v>
      </c>
    </row>
    <row r="23" spans="1:75">
      <c r="A23" t="s">
        <v>65</v>
      </c>
      <c r="B23">
        <v>0</v>
      </c>
      <c r="C23">
        <v>39.9</v>
      </c>
      <c r="D23">
        <v>2.625</v>
      </c>
      <c r="E23">
        <v>0</v>
      </c>
      <c r="F23">
        <v>16.29</v>
      </c>
      <c r="G23">
        <v>53.213999999999999</v>
      </c>
      <c r="H23">
        <v>0</v>
      </c>
      <c r="I23">
        <v>66.855999999999995</v>
      </c>
      <c r="J23">
        <v>2.1920000000000002</v>
      </c>
      <c r="K23">
        <v>215.533728</v>
      </c>
      <c r="L23">
        <v>653.15250000000003</v>
      </c>
      <c r="M23">
        <v>87</v>
      </c>
      <c r="N23">
        <v>118.125</v>
      </c>
      <c r="O23">
        <v>123.66562500000001</v>
      </c>
      <c r="P23">
        <v>123.75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275.625</v>
      </c>
      <c r="V23">
        <v>18.140333999999999</v>
      </c>
      <c r="W23">
        <v>147.515625</v>
      </c>
      <c r="X23">
        <v>0</v>
      </c>
      <c r="Y23">
        <v>0</v>
      </c>
      <c r="Z23">
        <v>19.6614</v>
      </c>
      <c r="AA23">
        <v>42.66</v>
      </c>
      <c r="AB23">
        <v>39.510120000000001</v>
      </c>
      <c r="AC23">
        <v>29.062808</v>
      </c>
      <c r="AD23">
        <v>36.591700000000003</v>
      </c>
      <c r="AE23">
        <v>49.436556000000003</v>
      </c>
      <c r="AF23">
        <v>29.58</v>
      </c>
      <c r="AG23">
        <v>39.515999999999998</v>
      </c>
      <c r="AH23">
        <v>152.94049999999999</v>
      </c>
      <c r="AI23">
        <v>19.094999999999999</v>
      </c>
      <c r="AJ23">
        <v>0</v>
      </c>
      <c r="AK23">
        <v>50.76</v>
      </c>
      <c r="AL23">
        <v>79.364599999999996</v>
      </c>
      <c r="AM23">
        <v>15.996</v>
      </c>
      <c r="AN23">
        <v>0.66954999999999998</v>
      </c>
      <c r="AO23">
        <v>30.282</v>
      </c>
      <c r="AP23">
        <v>11.529</v>
      </c>
      <c r="AQ23">
        <v>50.085000000000001</v>
      </c>
      <c r="AR23">
        <v>31.897383000000001</v>
      </c>
      <c r="AS23">
        <v>0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82.56</v>
      </c>
      <c r="BA23">
        <f t="shared" si="1"/>
        <v>2856.6367550000004</v>
      </c>
      <c r="BD23">
        <v>25.42</v>
      </c>
      <c r="BE23">
        <v>7.44</v>
      </c>
      <c r="BF23">
        <v>1.95</v>
      </c>
      <c r="BG23">
        <v>1.85</v>
      </c>
      <c r="BH23">
        <v>5.62</v>
      </c>
      <c r="BI23">
        <v>6.25</v>
      </c>
      <c r="BJ23">
        <v>3.2</v>
      </c>
      <c r="BK23">
        <v>3.26</v>
      </c>
      <c r="BL23">
        <v>1.79</v>
      </c>
      <c r="BM23">
        <v>0</v>
      </c>
      <c r="BN23">
        <v>0.49</v>
      </c>
      <c r="BO23">
        <v>15.55</v>
      </c>
      <c r="BP23">
        <v>3.84</v>
      </c>
      <c r="BQ23">
        <v>4.3</v>
      </c>
      <c r="BR23">
        <v>1.1399999999999999</v>
      </c>
      <c r="BS23">
        <v>0.46</v>
      </c>
      <c r="BT23">
        <v>0</v>
      </c>
      <c r="BU23">
        <v>0</v>
      </c>
      <c r="BV23">
        <v>0</v>
      </c>
      <c r="BW23">
        <f t="shared" si="2"/>
        <v>82.56</v>
      </c>
    </row>
    <row r="24" spans="1:75">
      <c r="A24" t="s">
        <v>66</v>
      </c>
      <c r="B24">
        <v>0</v>
      </c>
      <c r="C24">
        <v>39.9</v>
      </c>
      <c r="D24">
        <v>2.625</v>
      </c>
      <c r="E24">
        <v>0</v>
      </c>
      <c r="F24">
        <v>16.29</v>
      </c>
      <c r="G24">
        <v>53.213999999999999</v>
      </c>
      <c r="H24">
        <v>0</v>
      </c>
      <c r="I24">
        <v>66.855999999999995</v>
      </c>
      <c r="J24">
        <v>2.1920000000000002</v>
      </c>
      <c r="K24">
        <v>215.533728</v>
      </c>
      <c r="L24">
        <v>653.15250000000003</v>
      </c>
      <c r="M24">
        <v>87</v>
      </c>
      <c r="N24">
        <v>118.125</v>
      </c>
      <c r="O24">
        <v>123.66562500000001</v>
      </c>
      <c r="P24">
        <v>123.75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275.625</v>
      </c>
      <c r="V24">
        <v>18.140333999999999</v>
      </c>
      <c r="W24">
        <v>147.515625</v>
      </c>
      <c r="X24">
        <v>0</v>
      </c>
      <c r="Y24">
        <v>0</v>
      </c>
      <c r="Z24">
        <v>19.6614</v>
      </c>
      <c r="AA24">
        <v>42.66</v>
      </c>
      <c r="AB24">
        <v>39.510120000000001</v>
      </c>
      <c r="AC24">
        <v>29.062808</v>
      </c>
      <c r="AD24">
        <v>36.591700000000003</v>
      </c>
      <c r="AE24">
        <v>49.436556000000003</v>
      </c>
      <c r="AF24">
        <v>29.58</v>
      </c>
      <c r="AG24">
        <v>39.515999999999998</v>
      </c>
      <c r="AH24">
        <v>152.94049999999999</v>
      </c>
      <c r="AI24">
        <v>19.094999999999999</v>
      </c>
      <c r="AJ24">
        <v>0</v>
      </c>
      <c r="AK24">
        <v>50.76</v>
      </c>
      <c r="AL24">
        <v>79.364599999999996</v>
      </c>
      <c r="AM24">
        <v>15.996</v>
      </c>
      <c r="AN24">
        <v>0.66954999999999998</v>
      </c>
      <c r="AO24">
        <v>30.282</v>
      </c>
      <c r="AP24">
        <v>11.529</v>
      </c>
      <c r="AQ24">
        <v>59.22</v>
      </c>
      <c r="AR24">
        <v>31.897383000000001</v>
      </c>
      <c r="AS24">
        <v>0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82.56</v>
      </c>
      <c r="BA24">
        <f t="shared" si="1"/>
        <v>2865.7717550000002</v>
      </c>
      <c r="BD24">
        <v>25.42</v>
      </c>
      <c r="BE24">
        <v>7.44</v>
      </c>
      <c r="BF24">
        <v>1.95</v>
      </c>
      <c r="BG24">
        <v>1.85</v>
      </c>
      <c r="BH24">
        <v>5.62</v>
      </c>
      <c r="BI24">
        <v>6.25</v>
      </c>
      <c r="BJ24">
        <v>3.2</v>
      </c>
      <c r="BK24">
        <v>3.26</v>
      </c>
      <c r="BL24">
        <v>1.79</v>
      </c>
      <c r="BM24">
        <v>0</v>
      </c>
      <c r="BN24">
        <v>0.49</v>
      </c>
      <c r="BO24">
        <v>15.55</v>
      </c>
      <c r="BP24">
        <v>3.84</v>
      </c>
      <c r="BQ24">
        <v>4.3</v>
      </c>
      <c r="BR24">
        <v>1.1399999999999999</v>
      </c>
      <c r="BS24">
        <v>0.46</v>
      </c>
      <c r="BT24">
        <v>0</v>
      </c>
      <c r="BU24">
        <v>0</v>
      </c>
      <c r="BV24">
        <v>0</v>
      </c>
      <c r="BW24">
        <f t="shared" si="2"/>
        <v>82.56</v>
      </c>
    </row>
    <row r="25" spans="1:75">
      <c r="A25" t="s">
        <v>67</v>
      </c>
      <c r="B25">
        <v>0</v>
      </c>
      <c r="C25">
        <v>39.9</v>
      </c>
      <c r="D25">
        <v>2.625</v>
      </c>
      <c r="E25">
        <v>0</v>
      </c>
      <c r="F25">
        <v>16.29</v>
      </c>
      <c r="G25">
        <v>53.213999999999999</v>
      </c>
      <c r="H25">
        <v>0</v>
      </c>
      <c r="I25">
        <v>66.855999999999995</v>
      </c>
      <c r="J25">
        <v>2.1920000000000002</v>
      </c>
      <c r="K25">
        <v>215.533728</v>
      </c>
      <c r="L25">
        <v>653.15250000000003</v>
      </c>
      <c r="M25">
        <v>87</v>
      </c>
      <c r="N25">
        <v>118.125</v>
      </c>
      <c r="O25">
        <v>123.66562500000001</v>
      </c>
      <c r="P25">
        <v>123.75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275.625</v>
      </c>
      <c r="V25">
        <v>18.140333999999999</v>
      </c>
      <c r="W25">
        <v>147.515625</v>
      </c>
      <c r="X25">
        <v>0</v>
      </c>
      <c r="Y25">
        <v>0</v>
      </c>
      <c r="Z25">
        <v>19.6614</v>
      </c>
      <c r="AA25">
        <v>42.66</v>
      </c>
      <c r="AB25">
        <v>39.510120000000001</v>
      </c>
      <c r="AC25">
        <v>29.062808</v>
      </c>
      <c r="AD25">
        <v>36.591700000000003</v>
      </c>
      <c r="AE25">
        <v>49.436556000000003</v>
      </c>
      <c r="AF25">
        <v>29.58</v>
      </c>
      <c r="AG25">
        <v>39.515999999999998</v>
      </c>
      <c r="AH25">
        <v>152.94049999999999</v>
      </c>
      <c r="AI25">
        <v>19.094999999999999</v>
      </c>
      <c r="AJ25">
        <v>0</v>
      </c>
      <c r="AK25">
        <v>50.76</v>
      </c>
      <c r="AL25">
        <v>79.364599999999996</v>
      </c>
      <c r="AM25">
        <v>15.996</v>
      </c>
      <c r="AN25">
        <v>0.66954999999999998</v>
      </c>
      <c r="AO25">
        <v>30.282</v>
      </c>
      <c r="AP25">
        <v>11.529</v>
      </c>
      <c r="AQ25">
        <v>59.22</v>
      </c>
      <c r="AR25">
        <v>31.897383000000001</v>
      </c>
      <c r="AS25">
        <v>0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82.56</v>
      </c>
      <c r="BA25">
        <f t="shared" si="1"/>
        <v>2865.7717550000002</v>
      </c>
      <c r="BD25">
        <v>25.42</v>
      </c>
      <c r="BE25">
        <v>7.44</v>
      </c>
      <c r="BF25">
        <v>1.95</v>
      </c>
      <c r="BG25">
        <v>1.85</v>
      </c>
      <c r="BH25">
        <v>5.62</v>
      </c>
      <c r="BI25">
        <v>6.25</v>
      </c>
      <c r="BJ25">
        <v>3.2</v>
      </c>
      <c r="BK25">
        <v>3.26</v>
      </c>
      <c r="BL25">
        <v>1.79</v>
      </c>
      <c r="BM25">
        <v>0</v>
      </c>
      <c r="BN25">
        <v>0.49</v>
      </c>
      <c r="BO25">
        <v>15.55</v>
      </c>
      <c r="BP25">
        <v>3.84</v>
      </c>
      <c r="BQ25">
        <v>4.3</v>
      </c>
      <c r="BR25">
        <v>1.1399999999999999</v>
      </c>
      <c r="BS25">
        <v>0.46</v>
      </c>
      <c r="BT25">
        <v>0</v>
      </c>
      <c r="BU25">
        <v>0</v>
      </c>
      <c r="BV25">
        <v>0</v>
      </c>
      <c r="BW25">
        <f t="shared" si="2"/>
        <v>82.56</v>
      </c>
    </row>
    <row r="26" spans="1:75">
      <c r="A26" t="s">
        <v>68</v>
      </c>
      <c r="B26">
        <v>0</v>
      </c>
      <c r="C26">
        <v>39.9</v>
      </c>
      <c r="D26">
        <v>2.625</v>
      </c>
      <c r="E26">
        <v>0</v>
      </c>
      <c r="F26">
        <v>16.29</v>
      </c>
      <c r="G26">
        <v>53.213999999999999</v>
      </c>
      <c r="H26">
        <v>0</v>
      </c>
      <c r="I26">
        <v>66.855999999999995</v>
      </c>
      <c r="J26">
        <v>2.1920000000000002</v>
      </c>
      <c r="K26">
        <v>215.533728</v>
      </c>
      <c r="L26">
        <v>653.15250000000003</v>
      </c>
      <c r="M26">
        <v>87</v>
      </c>
      <c r="N26">
        <v>118.125</v>
      </c>
      <c r="O26">
        <v>123.66562500000001</v>
      </c>
      <c r="P26">
        <v>123.75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275.625</v>
      </c>
      <c r="V26">
        <v>18.140333999999999</v>
      </c>
      <c r="W26">
        <v>147.515625</v>
      </c>
      <c r="X26">
        <v>0</v>
      </c>
      <c r="Y26">
        <v>0</v>
      </c>
      <c r="Z26">
        <v>19.6614</v>
      </c>
      <c r="AA26">
        <v>42.66</v>
      </c>
      <c r="AB26">
        <v>39.510120000000001</v>
      </c>
      <c r="AC26">
        <v>29.062808</v>
      </c>
      <c r="AD26">
        <v>36.591700000000003</v>
      </c>
      <c r="AE26">
        <v>49.436556000000003</v>
      </c>
      <c r="AF26">
        <v>29.58</v>
      </c>
      <c r="AG26">
        <v>39.515999999999998</v>
      </c>
      <c r="AH26">
        <v>152.94049999999999</v>
      </c>
      <c r="AI26">
        <v>19.094999999999999</v>
      </c>
      <c r="AJ26">
        <v>0</v>
      </c>
      <c r="AK26">
        <v>50.76</v>
      </c>
      <c r="AL26">
        <v>79.364599999999996</v>
      </c>
      <c r="AM26">
        <v>15.996</v>
      </c>
      <c r="AN26">
        <v>0.66954999999999998</v>
      </c>
      <c r="AO26">
        <v>30.282</v>
      </c>
      <c r="AP26">
        <v>11.529</v>
      </c>
      <c r="AQ26">
        <v>59.22</v>
      </c>
      <c r="AR26">
        <v>31.897383000000001</v>
      </c>
      <c r="AS26">
        <v>0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82.67</v>
      </c>
      <c r="BA26">
        <f t="shared" si="1"/>
        <v>2865.8817550000003</v>
      </c>
      <c r="BD26">
        <v>25.42</v>
      </c>
      <c r="BE26">
        <v>7.44</v>
      </c>
      <c r="BF26">
        <v>1.95</v>
      </c>
      <c r="BG26">
        <v>1.85</v>
      </c>
      <c r="BH26">
        <v>5.62</v>
      </c>
      <c r="BI26">
        <v>6.25</v>
      </c>
      <c r="BJ26">
        <v>3.2</v>
      </c>
      <c r="BK26">
        <v>3.32</v>
      </c>
      <c r="BL26">
        <v>1.84</v>
      </c>
      <c r="BM26">
        <v>0</v>
      </c>
      <c r="BN26">
        <v>0.49</v>
      </c>
      <c r="BO26">
        <v>15.55</v>
      </c>
      <c r="BP26">
        <v>3.84</v>
      </c>
      <c r="BQ26">
        <v>4.3</v>
      </c>
      <c r="BR26">
        <v>1.1399999999999999</v>
      </c>
      <c r="BS26">
        <v>0.46</v>
      </c>
      <c r="BT26">
        <v>0</v>
      </c>
      <c r="BU26">
        <v>0</v>
      </c>
      <c r="BV26">
        <v>0</v>
      </c>
      <c r="BW26">
        <f t="shared" si="2"/>
        <v>82.67</v>
      </c>
    </row>
    <row r="27" spans="1:75">
      <c r="A27" t="s">
        <v>69</v>
      </c>
      <c r="B27">
        <v>0</v>
      </c>
      <c r="C27">
        <v>33.075000000000003</v>
      </c>
      <c r="D27">
        <v>9.4499999999999993</v>
      </c>
      <c r="E27">
        <v>0</v>
      </c>
      <c r="F27">
        <v>16.29</v>
      </c>
      <c r="G27">
        <v>53.213999999999999</v>
      </c>
      <c r="H27">
        <v>0</v>
      </c>
      <c r="I27">
        <v>66.855999999999995</v>
      </c>
      <c r="J27">
        <v>2.1920000000000002</v>
      </c>
      <c r="K27">
        <v>215.533728</v>
      </c>
      <c r="L27">
        <v>653.15250000000003</v>
      </c>
      <c r="M27">
        <v>87</v>
      </c>
      <c r="N27">
        <v>118.125</v>
      </c>
      <c r="O27">
        <v>123.66562500000001</v>
      </c>
      <c r="P27">
        <v>123.75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275.625</v>
      </c>
      <c r="V27">
        <v>18.140333999999999</v>
      </c>
      <c r="W27">
        <v>147.515625</v>
      </c>
      <c r="X27">
        <v>0</v>
      </c>
      <c r="Y27">
        <v>0</v>
      </c>
      <c r="Z27">
        <v>19.6614</v>
      </c>
      <c r="AA27">
        <v>42.66</v>
      </c>
      <c r="AB27">
        <v>39.510120000000001</v>
      </c>
      <c r="AC27">
        <v>29.062808</v>
      </c>
      <c r="AD27">
        <v>36.591700000000003</v>
      </c>
      <c r="AE27">
        <v>49.436556000000003</v>
      </c>
      <c r="AF27">
        <v>29.58</v>
      </c>
      <c r="AG27">
        <v>39.515999999999998</v>
      </c>
      <c r="AH27">
        <v>152.94049999999999</v>
      </c>
      <c r="AI27">
        <v>22.914000000000001</v>
      </c>
      <c r="AJ27">
        <v>0</v>
      </c>
      <c r="AK27">
        <v>50.76</v>
      </c>
      <c r="AL27">
        <v>79.364599999999996</v>
      </c>
      <c r="AM27">
        <v>15.996</v>
      </c>
      <c r="AN27">
        <v>0.66954999999999998</v>
      </c>
      <c r="AO27">
        <v>30.282</v>
      </c>
      <c r="AP27">
        <v>11.529</v>
      </c>
      <c r="AQ27">
        <v>62.244</v>
      </c>
      <c r="AR27">
        <v>32.553840000000001</v>
      </c>
      <c r="AS27">
        <v>0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82.45</v>
      </c>
      <c r="BA27">
        <f t="shared" si="1"/>
        <v>2873.1612120000009</v>
      </c>
      <c r="BD27">
        <v>24.08</v>
      </c>
      <c r="BE27">
        <v>7.64</v>
      </c>
      <c r="BF27">
        <v>1.85</v>
      </c>
      <c r="BG27">
        <v>1.91</v>
      </c>
      <c r="BH27">
        <v>5.81</v>
      </c>
      <c r="BI27">
        <v>6.38</v>
      </c>
      <c r="BJ27">
        <v>3.11</v>
      </c>
      <c r="BK27">
        <v>3.32</v>
      </c>
      <c r="BL27">
        <v>1.93</v>
      </c>
      <c r="BM27">
        <v>0</v>
      </c>
      <c r="BN27">
        <v>0.51</v>
      </c>
      <c r="BO27">
        <v>15.94</v>
      </c>
      <c r="BP27">
        <v>3.99</v>
      </c>
      <c r="BQ27">
        <v>4.43</v>
      </c>
      <c r="BR27">
        <v>1.0900000000000001</v>
      </c>
      <c r="BS27">
        <v>0.46</v>
      </c>
      <c r="BT27">
        <v>0</v>
      </c>
      <c r="BU27">
        <v>0</v>
      </c>
      <c r="BV27">
        <v>0</v>
      </c>
      <c r="BW27">
        <f t="shared" si="2"/>
        <v>82.45</v>
      </c>
    </row>
    <row r="28" spans="1:75">
      <c r="A28" t="s">
        <v>70</v>
      </c>
      <c r="B28">
        <v>0</v>
      </c>
      <c r="C28">
        <v>33.075000000000003</v>
      </c>
      <c r="D28">
        <v>9.4499999999999993</v>
      </c>
      <c r="E28">
        <v>0</v>
      </c>
      <c r="F28">
        <v>16.29</v>
      </c>
      <c r="G28">
        <v>53.213999999999999</v>
      </c>
      <c r="H28">
        <v>0</v>
      </c>
      <c r="I28">
        <v>66.855999999999995</v>
      </c>
      <c r="J28">
        <v>2.1920000000000002</v>
      </c>
      <c r="K28">
        <v>215.533728</v>
      </c>
      <c r="L28">
        <v>653.15250000000003</v>
      </c>
      <c r="M28">
        <v>87</v>
      </c>
      <c r="N28">
        <v>118.125</v>
      </c>
      <c r="O28">
        <v>123.66562500000001</v>
      </c>
      <c r="P28">
        <v>123.75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275.625</v>
      </c>
      <c r="V28">
        <v>18.140333999999999</v>
      </c>
      <c r="W28">
        <v>147.515625</v>
      </c>
      <c r="X28">
        <v>0</v>
      </c>
      <c r="Y28">
        <v>0</v>
      </c>
      <c r="Z28">
        <v>19.6614</v>
      </c>
      <c r="AA28">
        <v>42.66</v>
      </c>
      <c r="AB28">
        <v>39.510120000000001</v>
      </c>
      <c r="AC28">
        <v>29.062808</v>
      </c>
      <c r="AD28">
        <v>36.591700000000003</v>
      </c>
      <c r="AE28">
        <v>49.436556000000003</v>
      </c>
      <c r="AF28">
        <v>29.58</v>
      </c>
      <c r="AG28">
        <v>39.515999999999998</v>
      </c>
      <c r="AH28">
        <v>152.94049999999999</v>
      </c>
      <c r="AI28">
        <v>66.195999999999998</v>
      </c>
      <c r="AJ28">
        <v>0</v>
      </c>
      <c r="AK28">
        <v>50.76</v>
      </c>
      <c r="AL28">
        <v>79.364599999999996</v>
      </c>
      <c r="AM28">
        <v>15.996</v>
      </c>
      <c r="AN28">
        <v>0.66954999999999998</v>
      </c>
      <c r="AO28">
        <v>30.282</v>
      </c>
      <c r="AP28">
        <v>11.529</v>
      </c>
      <c r="AQ28">
        <v>62.244</v>
      </c>
      <c r="AR28">
        <v>32.553840000000001</v>
      </c>
      <c r="AS28">
        <v>0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82.45</v>
      </c>
      <c r="BA28">
        <f t="shared" si="1"/>
        <v>2916.4432120000006</v>
      </c>
      <c r="BD28">
        <v>24.08</v>
      </c>
      <c r="BE28">
        <v>7.64</v>
      </c>
      <c r="BF28">
        <v>1.85</v>
      </c>
      <c r="BG28">
        <v>1.91</v>
      </c>
      <c r="BH28">
        <v>5.81</v>
      </c>
      <c r="BI28">
        <v>6.38</v>
      </c>
      <c r="BJ28">
        <v>3.11</v>
      </c>
      <c r="BK28">
        <v>3.32</v>
      </c>
      <c r="BL28">
        <v>1.93</v>
      </c>
      <c r="BM28">
        <v>0</v>
      </c>
      <c r="BN28">
        <v>0.51</v>
      </c>
      <c r="BO28">
        <v>15.94</v>
      </c>
      <c r="BP28">
        <v>3.99</v>
      </c>
      <c r="BQ28">
        <v>4.43</v>
      </c>
      <c r="BR28">
        <v>1.0900000000000001</v>
      </c>
      <c r="BS28">
        <v>0.46</v>
      </c>
      <c r="BT28">
        <v>0</v>
      </c>
      <c r="BU28">
        <v>0</v>
      </c>
      <c r="BV28">
        <v>0</v>
      </c>
      <c r="BW28">
        <f t="shared" si="2"/>
        <v>82.45</v>
      </c>
    </row>
    <row r="29" spans="1:75">
      <c r="A29" t="s">
        <v>71</v>
      </c>
      <c r="B29">
        <v>0</v>
      </c>
      <c r="C29">
        <v>33.075000000000003</v>
      </c>
      <c r="D29">
        <v>9.4499999999999993</v>
      </c>
      <c r="E29">
        <v>0</v>
      </c>
      <c r="F29">
        <v>16.29</v>
      </c>
      <c r="G29">
        <v>53.213999999999999</v>
      </c>
      <c r="H29">
        <v>0</v>
      </c>
      <c r="I29">
        <v>66.855999999999995</v>
      </c>
      <c r="J29">
        <v>2.1920000000000002</v>
      </c>
      <c r="K29">
        <v>215.533728</v>
      </c>
      <c r="L29">
        <v>653.15250000000003</v>
      </c>
      <c r="M29">
        <v>87</v>
      </c>
      <c r="N29">
        <v>118.125</v>
      </c>
      <c r="O29">
        <v>123.66562500000001</v>
      </c>
      <c r="P29">
        <v>123.75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275.625</v>
      </c>
      <c r="V29">
        <v>18.140333999999999</v>
      </c>
      <c r="W29">
        <v>147.515625</v>
      </c>
      <c r="X29">
        <v>0</v>
      </c>
      <c r="Y29">
        <v>0</v>
      </c>
      <c r="Z29">
        <v>19.6614</v>
      </c>
      <c r="AA29">
        <v>42.66</v>
      </c>
      <c r="AB29">
        <v>39.510120000000001</v>
      </c>
      <c r="AC29">
        <v>29.062808</v>
      </c>
      <c r="AD29">
        <v>36.591700000000003</v>
      </c>
      <c r="AE29">
        <v>49.436556000000003</v>
      </c>
      <c r="AF29">
        <v>29.58</v>
      </c>
      <c r="AG29">
        <v>39.515999999999998</v>
      </c>
      <c r="AH29">
        <v>152.94049999999999</v>
      </c>
      <c r="AI29">
        <v>66.195999999999998</v>
      </c>
      <c r="AJ29">
        <v>0</v>
      </c>
      <c r="AK29">
        <v>50.76</v>
      </c>
      <c r="AL29">
        <v>83.664000000000001</v>
      </c>
      <c r="AM29">
        <v>15.996</v>
      </c>
      <c r="AN29">
        <v>0.66954999999999998</v>
      </c>
      <c r="AO29">
        <v>30.282</v>
      </c>
      <c r="AP29">
        <v>11.529</v>
      </c>
      <c r="AQ29">
        <v>62.244</v>
      </c>
      <c r="AR29">
        <v>32.553840000000001</v>
      </c>
      <c r="AS29">
        <v>0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82.509999999999977</v>
      </c>
      <c r="BA29">
        <f t="shared" si="1"/>
        <v>2920.8026120000009</v>
      </c>
      <c r="BD29">
        <v>24.08</v>
      </c>
      <c r="BE29">
        <v>7.64</v>
      </c>
      <c r="BF29">
        <v>1.91</v>
      </c>
      <c r="BG29">
        <v>1.91</v>
      </c>
      <c r="BH29">
        <v>5.81</v>
      </c>
      <c r="BI29">
        <v>6.38</v>
      </c>
      <c r="BJ29">
        <v>3.11</v>
      </c>
      <c r="BK29">
        <v>3.32</v>
      </c>
      <c r="BL29">
        <v>1.93</v>
      </c>
      <c r="BM29">
        <v>0</v>
      </c>
      <c r="BN29">
        <v>0.51</v>
      </c>
      <c r="BO29">
        <v>15.94</v>
      </c>
      <c r="BP29">
        <v>3.99</v>
      </c>
      <c r="BQ29">
        <v>4.43</v>
      </c>
      <c r="BR29">
        <v>1.0900000000000001</v>
      </c>
      <c r="BS29">
        <v>0.46</v>
      </c>
      <c r="BT29">
        <v>0</v>
      </c>
      <c r="BU29">
        <v>0</v>
      </c>
      <c r="BV29">
        <v>0</v>
      </c>
      <c r="BW29">
        <f t="shared" si="2"/>
        <v>82.509999999999977</v>
      </c>
    </row>
    <row r="30" spans="1:75">
      <c r="A30" t="s">
        <v>72</v>
      </c>
      <c r="B30">
        <v>0</v>
      </c>
      <c r="C30">
        <v>33.075000000000003</v>
      </c>
      <c r="D30">
        <v>9.4499999999999993</v>
      </c>
      <c r="E30">
        <v>0</v>
      </c>
      <c r="F30">
        <v>16.29</v>
      </c>
      <c r="G30">
        <v>53.213999999999999</v>
      </c>
      <c r="H30">
        <v>0</v>
      </c>
      <c r="I30">
        <v>66.855999999999995</v>
      </c>
      <c r="J30">
        <v>2.1920000000000002</v>
      </c>
      <c r="K30">
        <v>215.533728</v>
      </c>
      <c r="L30">
        <v>653.15250000000003</v>
      </c>
      <c r="M30">
        <v>87</v>
      </c>
      <c r="N30">
        <v>118.125</v>
      </c>
      <c r="O30">
        <v>123.66562500000001</v>
      </c>
      <c r="P30">
        <v>123.75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275.625</v>
      </c>
      <c r="V30">
        <v>18.140333999999999</v>
      </c>
      <c r="W30">
        <v>147.515625</v>
      </c>
      <c r="X30">
        <v>0</v>
      </c>
      <c r="Y30">
        <v>0</v>
      </c>
      <c r="Z30">
        <v>19.6614</v>
      </c>
      <c r="AA30">
        <v>42.66</v>
      </c>
      <c r="AB30">
        <v>39.510120000000001</v>
      </c>
      <c r="AC30">
        <v>29.062808</v>
      </c>
      <c r="AD30">
        <v>36.591700000000003</v>
      </c>
      <c r="AE30">
        <v>49.436556000000003</v>
      </c>
      <c r="AF30">
        <v>29.58</v>
      </c>
      <c r="AG30">
        <v>39.515999999999998</v>
      </c>
      <c r="AH30">
        <v>152.94049999999999</v>
      </c>
      <c r="AI30">
        <v>66.195999999999998</v>
      </c>
      <c r="AJ30">
        <v>0</v>
      </c>
      <c r="AK30">
        <v>50.76</v>
      </c>
      <c r="AL30">
        <v>83.664000000000001</v>
      </c>
      <c r="AM30">
        <v>15.996</v>
      </c>
      <c r="AN30">
        <v>0.66954999999999998</v>
      </c>
      <c r="AO30">
        <v>30.282</v>
      </c>
      <c r="AP30">
        <v>11.529</v>
      </c>
      <c r="AQ30">
        <v>62.244</v>
      </c>
      <c r="AR30">
        <v>32.553840000000001</v>
      </c>
      <c r="AS30">
        <v>0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82.509999999999977</v>
      </c>
      <c r="BA30">
        <f t="shared" si="1"/>
        <v>2920.8026120000009</v>
      </c>
      <c r="BD30">
        <v>24.08</v>
      </c>
      <c r="BE30">
        <v>7.64</v>
      </c>
      <c r="BF30">
        <v>1.91</v>
      </c>
      <c r="BG30">
        <v>1.91</v>
      </c>
      <c r="BH30">
        <v>5.81</v>
      </c>
      <c r="BI30">
        <v>6.38</v>
      </c>
      <c r="BJ30">
        <v>3.11</v>
      </c>
      <c r="BK30">
        <v>3.32</v>
      </c>
      <c r="BL30">
        <v>1.93</v>
      </c>
      <c r="BM30">
        <v>0</v>
      </c>
      <c r="BN30">
        <v>0.51</v>
      </c>
      <c r="BO30">
        <v>15.94</v>
      </c>
      <c r="BP30">
        <v>3.99</v>
      </c>
      <c r="BQ30">
        <v>4.43</v>
      </c>
      <c r="BR30">
        <v>1.0900000000000001</v>
      </c>
      <c r="BS30">
        <v>0.46</v>
      </c>
      <c r="BT30">
        <v>0</v>
      </c>
      <c r="BU30">
        <v>0</v>
      </c>
      <c r="BV30">
        <v>0</v>
      </c>
      <c r="BW30">
        <f t="shared" si="2"/>
        <v>82.509999999999977</v>
      </c>
    </row>
    <row r="31" spans="1:75">
      <c r="A31" t="s">
        <v>73</v>
      </c>
      <c r="B31">
        <v>0</v>
      </c>
      <c r="C31">
        <v>33.075000000000003</v>
      </c>
      <c r="D31">
        <v>9.4499999999999993</v>
      </c>
      <c r="E31">
        <v>0</v>
      </c>
      <c r="F31">
        <v>16.29</v>
      </c>
      <c r="G31">
        <v>53.213999999999999</v>
      </c>
      <c r="H31">
        <v>0</v>
      </c>
      <c r="I31">
        <v>66.855999999999995</v>
      </c>
      <c r="J31">
        <v>2.1920000000000002</v>
      </c>
      <c r="K31">
        <v>215.533728</v>
      </c>
      <c r="L31">
        <v>653.15250000000003</v>
      </c>
      <c r="M31">
        <v>87</v>
      </c>
      <c r="N31">
        <v>118.125</v>
      </c>
      <c r="O31">
        <v>123.66562500000001</v>
      </c>
      <c r="P31">
        <v>123.75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275.625</v>
      </c>
      <c r="V31">
        <v>18.140333999999999</v>
      </c>
      <c r="W31">
        <v>147.515625</v>
      </c>
      <c r="X31">
        <v>0</v>
      </c>
      <c r="Y31">
        <v>0</v>
      </c>
      <c r="Z31">
        <v>19.6614</v>
      </c>
      <c r="AA31">
        <v>42.66</v>
      </c>
      <c r="AB31">
        <v>39.510120000000001</v>
      </c>
      <c r="AC31">
        <v>29.062808</v>
      </c>
      <c r="AD31">
        <v>36.591700000000003</v>
      </c>
      <c r="AE31">
        <v>49.436556000000003</v>
      </c>
      <c r="AF31">
        <v>29.58</v>
      </c>
      <c r="AG31">
        <v>39.515999999999998</v>
      </c>
      <c r="AH31">
        <v>152.94049999999999</v>
      </c>
      <c r="AI31">
        <v>66.195999999999998</v>
      </c>
      <c r="AJ31">
        <v>0</v>
      </c>
      <c r="AK31">
        <v>50.76</v>
      </c>
      <c r="AL31">
        <v>83.664000000000001</v>
      </c>
      <c r="AM31">
        <v>15.996</v>
      </c>
      <c r="AN31">
        <v>0.66954999999999998</v>
      </c>
      <c r="AO31">
        <v>30.282</v>
      </c>
      <c r="AP31">
        <v>11.529</v>
      </c>
      <c r="AQ31">
        <v>62.244</v>
      </c>
      <c r="AR31">
        <v>31.897383000000001</v>
      </c>
      <c r="AS31">
        <v>0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82.49</v>
      </c>
      <c r="BA31">
        <f t="shared" si="1"/>
        <v>2920.1261550000008</v>
      </c>
      <c r="BD31">
        <v>24.08</v>
      </c>
      <c r="BE31">
        <v>7.64</v>
      </c>
      <c r="BF31">
        <v>1.91</v>
      </c>
      <c r="BG31">
        <v>1.91</v>
      </c>
      <c r="BH31">
        <v>5.81</v>
      </c>
      <c r="BI31">
        <v>6.38</v>
      </c>
      <c r="BJ31">
        <v>3.11</v>
      </c>
      <c r="BK31">
        <v>3.34</v>
      </c>
      <c r="BL31">
        <v>1.89</v>
      </c>
      <c r="BM31">
        <v>0</v>
      </c>
      <c r="BN31">
        <v>0.51</v>
      </c>
      <c r="BO31">
        <v>15.94</v>
      </c>
      <c r="BP31">
        <v>3.99</v>
      </c>
      <c r="BQ31">
        <v>4.43</v>
      </c>
      <c r="BR31">
        <v>1.0900000000000001</v>
      </c>
      <c r="BS31">
        <v>0.46</v>
      </c>
      <c r="BT31">
        <v>0</v>
      </c>
      <c r="BU31">
        <v>0</v>
      </c>
      <c r="BV31">
        <v>0</v>
      </c>
      <c r="BW31">
        <f t="shared" si="2"/>
        <v>82.49</v>
      </c>
    </row>
    <row r="32" spans="1:75">
      <c r="A32" t="s">
        <v>74</v>
      </c>
      <c r="B32">
        <v>0</v>
      </c>
      <c r="C32">
        <v>33.075000000000003</v>
      </c>
      <c r="D32">
        <v>9.4499999999999993</v>
      </c>
      <c r="E32">
        <v>0</v>
      </c>
      <c r="F32">
        <v>16.29</v>
      </c>
      <c r="G32">
        <v>53.213999999999999</v>
      </c>
      <c r="H32">
        <v>0</v>
      </c>
      <c r="I32">
        <v>66.855999999999995</v>
      </c>
      <c r="J32">
        <v>2.1920000000000002</v>
      </c>
      <c r="K32">
        <v>215.533728</v>
      </c>
      <c r="L32">
        <v>653.15250000000003</v>
      </c>
      <c r="M32">
        <v>87</v>
      </c>
      <c r="N32">
        <v>118.125</v>
      </c>
      <c r="O32">
        <v>123.66562500000001</v>
      </c>
      <c r="P32">
        <v>123.75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275.625</v>
      </c>
      <c r="V32">
        <v>18.140333999999999</v>
      </c>
      <c r="W32">
        <v>147.515625</v>
      </c>
      <c r="X32">
        <v>0</v>
      </c>
      <c r="Y32">
        <v>0</v>
      </c>
      <c r="Z32">
        <v>19.6614</v>
      </c>
      <c r="AA32">
        <v>42.66</v>
      </c>
      <c r="AB32">
        <v>39.510120000000001</v>
      </c>
      <c r="AC32">
        <v>29.062808</v>
      </c>
      <c r="AD32">
        <v>36.591700000000003</v>
      </c>
      <c r="AE32">
        <v>49.436556000000003</v>
      </c>
      <c r="AF32">
        <v>29.58</v>
      </c>
      <c r="AG32">
        <v>39.515999999999998</v>
      </c>
      <c r="AH32">
        <v>152.94049999999999</v>
      </c>
      <c r="AI32">
        <v>66.195999999999998</v>
      </c>
      <c r="AJ32">
        <v>0</v>
      </c>
      <c r="AK32">
        <v>50.76</v>
      </c>
      <c r="AL32">
        <v>83.664000000000001</v>
      </c>
      <c r="AM32">
        <v>15.996</v>
      </c>
      <c r="AN32">
        <v>0.66954999999999998</v>
      </c>
      <c r="AO32">
        <v>30.282</v>
      </c>
      <c r="AP32">
        <v>11.529</v>
      </c>
      <c r="AQ32">
        <v>62.244</v>
      </c>
      <c r="AR32">
        <v>31.897383000000001</v>
      </c>
      <c r="AS32">
        <v>0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82.49</v>
      </c>
      <c r="BA32">
        <f t="shared" si="1"/>
        <v>2920.1261550000008</v>
      </c>
      <c r="BD32">
        <v>24.08</v>
      </c>
      <c r="BE32">
        <v>7.64</v>
      </c>
      <c r="BF32">
        <v>1.91</v>
      </c>
      <c r="BG32">
        <v>1.91</v>
      </c>
      <c r="BH32">
        <v>5.81</v>
      </c>
      <c r="BI32">
        <v>6.38</v>
      </c>
      <c r="BJ32">
        <v>3.11</v>
      </c>
      <c r="BK32">
        <v>3.34</v>
      </c>
      <c r="BL32">
        <v>1.89</v>
      </c>
      <c r="BM32">
        <v>0</v>
      </c>
      <c r="BN32">
        <v>0.51</v>
      </c>
      <c r="BO32">
        <v>15.94</v>
      </c>
      <c r="BP32">
        <v>3.99</v>
      </c>
      <c r="BQ32">
        <v>4.43</v>
      </c>
      <c r="BR32">
        <v>1.0900000000000001</v>
      </c>
      <c r="BS32">
        <v>0.46</v>
      </c>
      <c r="BT32">
        <v>0</v>
      </c>
      <c r="BU32">
        <v>0</v>
      </c>
      <c r="BV32">
        <v>0</v>
      </c>
      <c r="BW32">
        <f t="shared" si="2"/>
        <v>82.49</v>
      </c>
    </row>
    <row r="33" spans="1:75">
      <c r="A33" t="s">
        <v>75</v>
      </c>
      <c r="B33">
        <v>0</v>
      </c>
      <c r="C33">
        <v>33.075000000000003</v>
      </c>
      <c r="D33">
        <v>9.4499999999999993</v>
      </c>
      <c r="E33">
        <v>0</v>
      </c>
      <c r="F33">
        <v>16.29</v>
      </c>
      <c r="G33">
        <v>53.213999999999999</v>
      </c>
      <c r="H33">
        <v>0</v>
      </c>
      <c r="I33">
        <v>66.855999999999995</v>
      </c>
      <c r="J33">
        <v>2.1920000000000002</v>
      </c>
      <c r="K33">
        <v>215.533728</v>
      </c>
      <c r="L33">
        <v>653.15250000000003</v>
      </c>
      <c r="M33">
        <v>87</v>
      </c>
      <c r="N33">
        <v>118.125</v>
      </c>
      <c r="O33">
        <v>123.66562500000001</v>
      </c>
      <c r="P33">
        <v>123.75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275.625</v>
      </c>
      <c r="V33">
        <v>18.140333999999999</v>
      </c>
      <c r="W33">
        <v>147.515625</v>
      </c>
      <c r="X33">
        <v>0</v>
      </c>
      <c r="Y33">
        <v>0</v>
      </c>
      <c r="Z33">
        <v>19.6614</v>
      </c>
      <c r="AA33">
        <v>42.66</v>
      </c>
      <c r="AB33">
        <v>39.510120000000001</v>
      </c>
      <c r="AC33">
        <v>29.062808</v>
      </c>
      <c r="AD33">
        <v>36.591700000000003</v>
      </c>
      <c r="AE33">
        <v>49.436556000000003</v>
      </c>
      <c r="AF33">
        <v>29.58</v>
      </c>
      <c r="AG33">
        <v>39.515999999999998</v>
      </c>
      <c r="AH33">
        <v>152.94049999999999</v>
      </c>
      <c r="AI33">
        <v>66.195999999999998</v>
      </c>
      <c r="AJ33">
        <v>0</v>
      </c>
      <c r="AK33">
        <v>50.76</v>
      </c>
      <c r="AL33">
        <v>83.664000000000001</v>
      </c>
      <c r="AM33">
        <v>15.996</v>
      </c>
      <c r="AN33">
        <v>0.68867999999999996</v>
      </c>
      <c r="AO33">
        <v>30.282</v>
      </c>
      <c r="AP33">
        <v>11.529</v>
      </c>
      <c r="AQ33">
        <v>46.683</v>
      </c>
      <c r="AR33">
        <v>31.897383000000001</v>
      </c>
      <c r="AS33">
        <v>0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82.49</v>
      </c>
      <c r="BA33">
        <f t="shared" si="1"/>
        <v>2904.5842850000008</v>
      </c>
      <c r="BD33">
        <v>24.08</v>
      </c>
      <c r="BE33">
        <v>7.64</v>
      </c>
      <c r="BF33">
        <v>1.91</v>
      </c>
      <c r="BG33">
        <v>1.91</v>
      </c>
      <c r="BH33">
        <v>5.81</v>
      </c>
      <c r="BI33">
        <v>6.38</v>
      </c>
      <c r="BJ33">
        <v>3.11</v>
      </c>
      <c r="BK33">
        <v>3.34</v>
      </c>
      <c r="BL33">
        <v>1.89</v>
      </c>
      <c r="BM33">
        <v>0</v>
      </c>
      <c r="BN33">
        <v>0.51</v>
      </c>
      <c r="BO33">
        <v>15.94</v>
      </c>
      <c r="BP33">
        <v>3.99</v>
      </c>
      <c r="BQ33">
        <v>4.43</v>
      </c>
      <c r="BR33">
        <v>1.0900000000000001</v>
      </c>
      <c r="BS33">
        <v>0.46</v>
      </c>
      <c r="BT33">
        <v>0</v>
      </c>
      <c r="BU33">
        <v>0</v>
      </c>
      <c r="BV33">
        <v>0</v>
      </c>
      <c r="BW33">
        <f t="shared" si="2"/>
        <v>82.49</v>
      </c>
    </row>
    <row r="34" spans="1:75">
      <c r="A34" t="s">
        <v>76</v>
      </c>
      <c r="B34">
        <v>0</v>
      </c>
      <c r="C34">
        <v>33.075000000000003</v>
      </c>
      <c r="D34">
        <v>9.4499999999999993</v>
      </c>
      <c r="E34">
        <v>0</v>
      </c>
      <c r="F34">
        <v>16.29</v>
      </c>
      <c r="G34">
        <v>53.213999999999999</v>
      </c>
      <c r="H34">
        <v>0</v>
      </c>
      <c r="I34">
        <v>66.855999999999995</v>
      </c>
      <c r="J34">
        <v>2.1920000000000002</v>
      </c>
      <c r="K34">
        <v>215.533728</v>
      </c>
      <c r="L34">
        <v>653.15250000000003</v>
      </c>
      <c r="M34">
        <v>87</v>
      </c>
      <c r="N34">
        <v>118.125</v>
      </c>
      <c r="O34">
        <v>123.66562500000001</v>
      </c>
      <c r="P34">
        <v>123.75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275.625</v>
      </c>
      <c r="V34">
        <v>18.140333999999999</v>
      </c>
      <c r="W34">
        <v>147.515625</v>
      </c>
      <c r="X34">
        <v>0</v>
      </c>
      <c r="Y34">
        <v>0</v>
      </c>
      <c r="Z34">
        <v>19.6614</v>
      </c>
      <c r="AA34">
        <v>42.66</v>
      </c>
      <c r="AB34">
        <v>39.510120000000001</v>
      </c>
      <c r="AC34">
        <v>29.062808</v>
      </c>
      <c r="AD34">
        <v>36.591700000000003</v>
      </c>
      <c r="AE34">
        <v>49.436556000000003</v>
      </c>
      <c r="AF34">
        <v>29.58</v>
      </c>
      <c r="AG34">
        <v>39.515999999999998</v>
      </c>
      <c r="AH34">
        <v>152.94049999999999</v>
      </c>
      <c r="AI34">
        <v>31.824999999999999</v>
      </c>
      <c r="AJ34">
        <v>0</v>
      </c>
      <c r="AK34">
        <v>50.76</v>
      </c>
      <c r="AL34">
        <v>83.664000000000001</v>
      </c>
      <c r="AM34">
        <v>15.996</v>
      </c>
      <c r="AN34">
        <v>0.68867999999999996</v>
      </c>
      <c r="AO34">
        <v>30.282</v>
      </c>
      <c r="AP34">
        <v>11.529</v>
      </c>
      <c r="AQ34">
        <v>46.683</v>
      </c>
      <c r="AR34">
        <v>31.897383000000001</v>
      </c>
      <c r="AS34">
        <v>0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82.49</v>
      </c>
      <c r="BA34">
        <f t="shared" si="1"/>
        <v>2870.2132850000007</v>
      </c>
      <c r="BD34">
        <v>24.08</v>
      </c>
      <c r="BE34">
        <v>7.64</v>
      </c>
      <c r="BF34">
        <v>1.91</v>
      </c>
      <c r="BG34">
        <v>1.91</v>
      </c>
      <c r="BH34">
        <v>5.81</v>
      </c>
      <c r="BI34">
        <v>6.38</v>
      </c>
      <c r="BJ34">
        <v>3.11</v>
      </c>
      <c r="BK34">
        <v>3.34</v>
      </c>
      <c r="BL34">
        <v>1.89</v>
      </c>
      <c r="BM34">
        <v>0</v>
      </c>
      <c r="BN34">
        <v>0.51</v>
      </c>
      <c r="BO34">
        <v>15.94</v>
      </c>
      <c r="BP34">
        <v>3.99</v>
      </c>
      <c r="BQ34">
        <v>4.43</v>
      </c>
      <c r="BR34">
        <v>1.0900000000000001</v>
      </c>
      <c r="BS34">
        <v>0.46</v>
      </c>
      <c r="BT34">
        <v>0</v>
      </c>
      <c r="BU34">
        <v>0</v>
      </c>
      <c r="BV34">
        <v>0</v>
      </c>
      <c r="BW34">
        <f t="shared" si="2"/>
        <v>82.49</v>
      </c>
    </row>
    <row r="35" spans="1:75">
      <c r="A35" t="s">
        <v>77</v>
      </c>
      <c r="B35">
        <v>0</v>
      </c>
      <c r="C35">
        <v>33.075000000000003</v>
      </c>
      <c r="D35">
        <v>9.4499999999999993</v>
      </c>
      <c r="E35">
        <v>0</v>
      </c>
      <c r="F35">
        <v>16.29</v>
      </c>
      <c r="G35">
        <v>53.213999999999999</v>
      </c>
      <c r="H35">
        <v>0</v>
      </c>
      <c r="I35">
        <v>66.855999999999995</v>
      </c>
      <c r="J35">
        <v>2.1920000000000002</v>
      </c>
      <c r="K35">
        <v>215.533728</v>
      </c>
      <c r="L35">
        <v>653.15250000000003</v>
      </c>
      <c r="M35">
        <v>87</v>
      </c>
      <c r="N35">
        <v>118.125</v>
      </c>
      <c r="O35">
        <v>123.66562500000001</v>
      </c>
      <c r="P35">
        <v>123.75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275.625</v>
      </c>
      <c r="V35">
        <v>18.140333999999999</v>
      </c>
      <c r="W35">
        <v>147.515625</v>
      </c>
      <c r="X35">
        <v>0</v>
      </c>
      <c r="Y35">
        <v>0</v>
      </c>
      <c r="Z35">
        <v>19.6614</v>
      </c>
      <c r="AA35">
        <v>42.66</v>
      </c>
      <c r="AB35">
        <v>39.510120000000001</v>
      </c>
      <c r="AC35">
        <v>29.062808</v>
      </c>
      <c r="AD35">
        <v>36.591700000000003</v>
      </c>
      <c r="AE35">
        <v>32.973100000000002</v>
      </c>
      <c r="AF35">
        <v>29.58</v>
      </c>
      <c r="AG35">
        <v>39.515999999999998</v>
      </c>
      <c r="AH35">
        <v>152.94049999999999</v>
      </c>
      <c r="AI35">
        <v>19.094999999999999</v>
      </c>
      <c r="AJ35">
        <v>0</v>
      </c>
      <c r="AK35">
        <v>50.76</v>
      </c>
      <c r="AL35">
        <v>79.364599999999996</v>
      </c>
      <c r="AM35">
        <v>15.996</v>
      </c>
      <c r="AN35">
        <v>0.68867999999999996</v>
      </c>
      <c r="AO35">
        <v>30.282</v>
      </c>
      <c r="AP35">
        <v>11.529</v>
      </c>
      <c r="AQ35">
        <v>46.683</v>
      </c>
      <c r="AR35">
        <v>31.897383000000001</v>
      </c>
      <c r="AS35">
        <v>0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82.069999999999979</v>
      </c>
      <c r="BA35">
        <f t="shared" si="1"/>
        <v>2836.3004290000008</v>
      </c>
      <c r="BD35">
        <v>24.08</v>
      </c>
      <c r="BE35">
        <v>7.64</v>
      </c>
      <c r="BF35">
        <v>1.91</v>
      </c>
      <c r="BG35">
        <v>1.91</v>
      </c>
      <c r="BH35">
        <v>5.81</v>
      </c>
      <c r="BI35">
        <v>6.38</v>
      </c>
      <c r="BJ35">
        <v>3.11</v>
      </c>
      <c r="BK35">
        <v>3.34</v>
      </c>
      <c r="BL35">
        <v>1.89</v>
      </c>
      <c r="BM35">
        <v>0</v>
      </c>
      <c r="BN35">
        <v>0.51</v>
      </c>
      <c r="BO35">
        <v>15.52</v>
      </c>
      <c r="BP35">
        <v>3.99</v>
      </c>
      <c r="BQ35">
        <v>4.43</v>
      </c>
      <c r="BR35">
        <v>1.0900000000000001</v>
      </c>
      <c r="BS35">
        <v>0.46</v>
      </c>
      <c r="BT35">
        <v>0</v>
      </c>
      <c r="BU35">
        <v>0</v>
      </c>
      <c r="BV35">
        <v>0</v>
      </c>
      <c r="BW35">
        <f t="shared" si="2"/>
        <v>82.069999999999979</v>
      </c>
    </row>
    <row r="36" spans="1:75">
      <c r="A36" t="s">
        <v>78</v>
      </c>
      <c r="B36">
        <v>0</v>
      </c>
      <c r="C36">
        <v>33.075000000000003</v>
      </c>
      <c r="D36">
        <v>9.4499999999999993</v>
      </c>
      <c r="E36">
        <v>0</v>
      </c>
      <c r="F36">
        <v>16.29</v>
      </c>
      <c r="G36">
        <v>53.213999999999999</v>
      </c>
      <c r="H36">
        <v>0</v>
      </c>
      <c r="I36">
        <v>66.855999999999995</v>
      </c>
      <c r="J36">
        <v>2.1920000000000002</v>
      </c>
      <c r="K36">
        <v>215.533728</v>
      </c>
      <c r="L36">
        <v>653.15250000000003</v>
      </c>
      <c r="M36">
        <v>87</v>
      </c>
      <c r="N36">
        <v>118.125</v>
      </c>
      <c r="O36">
        <v>123.66562500000001</v>
      </c>
      <c r="P36">
        <v>123.75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275.625</v>
      </c>
      <c r="V36">
        <v>18.140333999999999</v>
      </c>
      <c r="W36">
        <v>147.515625</v>
      </c>
      <c r="X36">
        <v>0</v>
      </c>
      <c r="Y36">
        <v>0</v>
      </c>
      <c r="Z36">
        <v>19.6614</v>
      </c>
      <c r="AA36">
        <v>42.66</v>
      </c>
      <c r="AB36">
        <v>39.510120000000001</v>
      </c>
      <c r="AC36">
        <v>29.062808</v>
      </c>
      <c r="AD36">
        <v>36.591700000000003</v>
      </c>
      <c r="AE36">
        <v>32.973100000000002</v>
      </c>
      <c r="AF36">
        <v>29.58</v>
      </c>
      <c r="AG36">
        <v>39.515999999999998</v>
      </c>
      <c r="AH36">
        <v>152.94049999999999</v>
      </c>
      <c r="AI36">
        <v>19.094999999999999</v>
      </c>
      <c r="AJ36">
        <v>0</v>
      </c>
      <c r="AK36">
        <v>50.76</v>
      </c>
      <c r="AL36">
        <v>79.364599999999996</v>
      </c>
      <c r="AM36">
        <v>15.996</v>
      </c>
      <c r="AN36">
        <v>0.68867999999999996</v>
      </c>
      <c r="AO36">
        <v>30.282</v>
      </c>
      <c r="AP36">
        <v>11.529</v>
      </c>
      <c r="AQ36">
        <v>46.683</v>
      </c>
      <c r="AR36">
        <v>31.897383000000001</v>
      </c>
      <c r="AS36">
        <v>0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82.069999999999979</v>
      </c>
      <c r="BA36">
        <f t="shared" si="1"/>
        <v>2836.3004290000008</v>
      </c>
      <c r="BD36">
        <v>24.08</v>
      </c>
      <c r="BE36">
        <v>7.64</v>
      </c>
      <c r="BF36">
        <v>1.91</v>
      </c>
      <c r="BG36">
        <v>1.91</v>
      </c>
      <c r="BH36">
        <v>5.81</v>
      </c>
      <c r="BI36">
        <v>6.38</v>
      </c>
      <c r="BJ36">
        <v>3.11</v>
      </c>
      <c r="BK36">
        <v>3.34</v>
      </c>
      <c r="BL36">
        <v>1.89</v>
      </c>
      <c r="BM36">
        <v>0</v>
      </c>
      <c r="BN36">
        <v>0.51</v>
      </c>
      <c r="BO36">
        <v>15.52</v>
      </c>
      <c r="BP36">
        <v>3.99</v>
      </c>
      <c r="BQ36">
        <v>4.43</v>
      </c>
      <c r="BR36">
        <v>1.0900000000000001</v>
      </c>
      <c r="BS36">
        <v>0.46</v>
      </c>
      <c r="BT36">
        <v>0</v>
      </c>
      <c r="BU36">
        <v>0</v>
      </c>
      <c r="BV36">
        <v>0</v>
      </c>
      <c r="BW36">
        <f t="shared" si="2"/>
        <v>82.069999999999979</v>
      </c>
    </row>
    <row r="37" spans="1:75">
      <c r="A37" t="s">
        <v>79</v>
      </c>
      <c r="B37">
        <v>0</v>
      </c>
      <c r="C37">
        <v>33.075000000000003</v>
      </c>
      <c r="D37">
        <v>9.4499999999999993</v>
      </c>
      <c r="E37">
        <v>0</v>
      </c>
      <c r="F37">
        <v>16.29</v>
      </c>
      <c r="G37">
        <v>53.213999999999999</v>
      </c>
      <c r="H37">
        <v>0</v>
      </c>
      <c r="I37">
        <v>66.855999999999995</v>
      </c>
      <c r="J37">
        <v>2.1920000000000002</v>
      </c>
      <c r="K37">
        <v>215.533728</v>
      </c>
      <c r="L37">
        <v>653.15250000000003</v>
      </c>
      <c r="M37">
        <v>87</v>
      </c>
      <c r="N37">
        <v>118.125</v>
      </c>
      <c r="O37">
        <v>123.66562500000001</v>
      </c>
      <c r="P37">
        <v>123.75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275.625</v>
      </c>
      <c r="V37">
        <v>18.140333999999999</v>
      </c>
      <c r="W37">
        <v>147.515625</v>
      </c>
      <c r="X37">
        <v>0</v>
      </c>
      <c r="Y37">
        <v>0</v>
      </c>
      <c r="Z37">
        <v>19.6614</v>
      </c>
      <c r="AA37">
        <v>42.66</v>
      </c>
      <c r="AB37">
        <v>39.510120000000001</v>
      </c>
      <c r="AC37">
        <v>29.062808</v>
      </c>
      <c r="AD37">
        <v>36.591700000000003</v>
      </c>
      <c r="AE37">
        <v>32.973100000000002</v>
      </c>
      <c r="AF37">
        <v>29.58</v>
      </c>
      <c r="AG37">
        <v>39.515999999999998</v>
      </c>
      <c r="AH37">
        <v>152.94049999999999</v>
      </c>
      <c r="AI37">
        <v>19.094999999999999</v>
      </c>
      <c r="AJ37">
        <v>0</v>
      </c>
      <c r="AK37">
        <v>50.76</v>
      </c>
      <c r="AL37">
        <v>79.364599999999996</v>
      </c>
      <c r="AM37">
        <v>15.996</v>
      </c>
      <c r="AN37">
        <v>0.68867999999999996</v>
      </c>
      <c r="AO37">
        <v>30.282</v>
      </c>
      <c r="AP37">
        <v>11.529</v>
      </c>
      <c r="AQ37">
        <v>46.683</v>
      </c>
      <c r="AR37">
        <v>31.897383000000001</v>
      </c>
      <c r="AS37">
        <v>0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82.069999999999979</v>
      </c>
      <c r="BA37">
        <f t="shared" si="1"/>
        <v>2836.3004290000008</v>
      </c>
      <c r="BD37">
        <v>24.08</v>
      </c>
      <c r="BE37">
        <v>7.64</v>
      </c>
      <c r="BF37">
        <v>1.91</v>
      </c>
      <c r="BG37">
        <v>1.91</v>
      </c>
      <c r="BH37">
        <v>5.81</v>
      </c>
      <c r="BI37">
        <v>6.38</v>
      </c>
      <c r="BJ37">
        <v>3.11</v>
      </c>
      <c r="BK37">
        <v>3.34</v>
      </c>
      <c r="BL37">
        <v>1.89</v>
      </c>
      <c r="BM37">
        <v>0</v>
      </c>
      <c r="BN37">
        <v>0.51</v>
      </c>
      <c r="BO37">
        <v>15.52</v>
      </c>
      <c r="BP37">
        <v>3.99</v>
      </c>
      <c r="BQ37">
        <v>4.43</v>
      </c>
      <c r="BR37">
        <v>1.0900000000000001</v>
      </c>
      <c r="BS37">
        <v>0.46</v>
      </c>
      <c r="BT37">
        <v>0</v>
      </c>
      <c r="BU37">
        <v>0</v>
      </c>
      <c r="BV37">
        <v>0</v>
      </c>
      <c r="BW37">
        <f t="shared" si="2"/>
        <v>82.069999999999979</v>
      </c>
    </row>
    <row r="38" spans="1:75">
      <c r="A38" t="s">
        <v>80</v>
      </c>
      <c r="B38">
        <v>0</v>
      </c>
      <c r="C38">
        <v>33.075000000000003</v>
      </c>
      <c r="D38">
        <v>9.4499999999999993</v>
      </c>
      <c r="E38">
        <v>0</v>
      </c>
      <c r="F38">
        <v>16.29</v>
      </c>
      <c r="G38">
        <v>53.213999999999999</v>
      </c>
      <c r="H38">
        <v>0</v>
      </c>
      <c r="I38">
        <v>66.855999999999995</v>
      </c>
      <c r="J38">
        <v>2.1920000000000002</v>
      </c>
      <c r="K38">
        <v>215.533728</v>
      </c>
      <c r="L38">
        <v>653.15250000000003</v>
      </c>
      <c r="M38">
        <v>87</v>
      </c>
      <c r="N38">
        <v>118.125</v>
      </c>
      <c r="O38">
        <v>123.66562500000001</v>
      </c>
      <c r="P38">
        <v>123.75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275.625</v>
      </c>
      <c r="V38">
        <v>18.140333999999999</v>
      </c>
      <c r="W38">
        <v>147.515625</v>
      </c>
      <c r="X38">
        <v>0</v>
      </c>
      <c r="Y38">
        <v>0</v>
      </c>
      <c r="Z38">
        <v>19.6614</v>
      </c>
      <c r="AA38">
        <v>42.66</v>
      </c>
      <c r="AB38">
        <v>39.510120000000001</v>
      </c>
      <c r="AC38">
        <v>29.062808</v>
      </c>
      <c r="AD38">
        <v>36.591700000000003</v>
      </c>
      <c r="AE38">
        <v>32.973100000000002</v>
      </c>
      <c r="AF38">
        <v>29.58</v>
      </c>
      <c r="AG38">
        <v>39.515999999999998</v>
      </c>
      <c r="AH38">
        <v>152.94049999999999</v>
      </c>
      <c r="AI38">
        <v>19.094999999999999</v>
      </c>
      <c r="AJ38">
        <v>0</v>
      </c>
      <c r="AK38">
        <v>50.76</v>
      </c>
      <c r="AL38">
        <v>79.364599999999996</v>
      </c>
      <c r="AM38">
        <v>15.996</v>
      </c>
      <c r="AN38">
        <v>0.68867999999999996</v>
      </c>
      <c r="AO38">
        <v>30.282</v>
      </c>
      <c r="AP38">
        <v>11.529</v>
      </c>
      <c r="AQ38">
        <v>46.683</v>
      </c>
      <c r="AR38">
        <v>31.897383000000001</v>
      </c>
      <c r="AS38">
        <v>0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82.069999999999979</v>
      </c>
      <c r="BA38">
        <f t="shared" si="1"/>
        <v>2836.3004290000008</v>
      </c>
      <c r="BD38">
        <v>24.08</v>
      </c>
      <c r="BE38">
        <v>7.64</v>
      </c>
      <c r="BF38">
        <v>1.91</v>
      </c>
      <c r="BG38">
        <v>1.91</v>
      </c>
      <c r="BH38">
        <v>5.81</v>
      </c>
      <c r="BI38">
        <v>6.38</v>
      </c>
      <c r="BJ38">
        <v>3.11</v>
      </c>
      <c r="BK38">
        <v>3.34</v>
      </c>
      <c r="BL38">
        <v>1.89</v>
      </c>
      <c r="BM38">
        <v>0</v>
      </c>
      <c r="BN38">
        <v>0.51</v>
      </c>
      <c r="BO38">
        <v>15.52</v>
      </c>
      <c r="BP38">
        <v>3.99</v>
      </c>
      <c r="BQ38">
        <v>4.43</v>
      </c>
      <c r="BR38">
        <v>1.0900000000000001</v>
      </c>
      <c r="BS38">
        <v>0.46</v>
      </c>
      <c r="BT38">
        <v>0</v>
      </c>
      <c r="BU38">
        <v>0</v>
      </c>
      <c r="BV38">
        <v>0</v>
      </c>
      <c r="BW38">
        <f t="shared" si="2"/>
        <v>82.069999999999979</v>
      </c>
    </row>
    <row r="39" spans="1:75">
      <c r="A39" t="s">
        <v>81</v>
      </c>
      <c r="B39">
        <v>0</v>
      </c>
      <c r="C39">
        <v>33.075000000000003</v>
      </c>
      <c r="D39">
        <v>9.4499999999999993</v>
      </c>
      <c r="E39">
        <v>0</v>
      </c>
      <c r="F39">
        <v>16.29</v>
      </c>
      <c r="G39">
        <v>53.213999999999999</v>
      </c>
      <c r="H39">
        <v>0</v>
      </c>
      <c r="I39">
        <v>66.855999999999995</v>
      </c>
      <c r="J39">
        <v>2.1920000000000002</v>
      </c>
      <c r="K39">
        <v>215.533728</v>
      </c>
      <c r="L39">
        <v>653.15250000000003</v>
      </c>
      <c r="M39">
        <v>87</v>
      </c>
      <c r="N39">
        <v>118.125</v>
      </c>
      <c r="O39">
        <v>123.66562500000001</v>
      </c>
      <c r="P39">
        <v>123.75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275.625</v>
      </c>
      <c r="V39">
        <v>18.140333999999999</v>
      </c>
      <c r="W39">
        <v>147.515625</v>
      </c>
      <c r="X39">
        <v>0</v>
      </c>
      <c r="Y39">
        <v>0</v>
      </c>
      <c r="Z39">
        <v>19.6614</v>
      </c>
      <c r="AA39">
        <v>42.66</v>
      </c>
      <c r="AB39">
        <v>39.510120000000001</v>
      </c>
      <c r="AC39">
        <v>29.062808</v>
      </c>
      <c r="AD39">
        <v>36.591700000000003</v>
      </c>
      <c r="AE39">
        <v>32.973100000000002</v>
      </c>
      <c r="AF39">
        <v>29.58</v>
      </c>
      <c r="AG39">
        <v>39.515999999999998</v>
      </c>
      <c r="AH39">
        <v>152.94049999999999</v>
      </c>
      <c r="AI39">
        <v>19.094999999999999</v>
      </c>
      <c r="AJ39">
        <v>0</v>
      </c>
      <c r="AK39">
        <v>50.76</v>
      </c>
      <c r="AL39">
        <v>79.364599999999996</v>
      </c>
      <c r="AM39">
        <v>15.996</v>
      </c>
      <c r="AN39">
        <v>0.68867999999999996</v>
      </c>
      <c r="AO39">
        <v>30.282</v>
      </c>
      <c r="AP39">
        <v>11.529</v>
      </c>
      <c r="AQ39">
        <v>46.683</v>
      </c>
      <c r="AR39">
        <v>31.897383000000001</v>
      </c>
      <c r="AS39">
        <v>0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82.289999999999992</v>
      </c>
      <c r="BA39">
        <f t="shared" si="1"/>
        <v>2836.5204290000006</v>
      </c>
      <c r="BD39">
        <v>24.08</v>
      </c>
      <c r="BE39">
        <v>7.64</v>
      </c>
      <c r="BF39">
        <v>1.91</v>
      </c>
      <c r="BG39">
        <v>1.91</v>
      </c>
      <c r="BH39">
        <v>5.81</v>
      </c>
      <c r="BI39">
        <v>6.38</v>
      </c>
      <c r="BJ39">
        <v>3.11</v>
      </c>
      <c r="BK39">
        <v>3.34</v>
      </c>
      <c r="BL39">
        <v>1.89</v>
      </c>
      <c r="BM39">
        <v>0</v>
      </c>
      <c r="BN39">
        <v>0.51</v>
      </c>
      <c r="BO39">
        <v>15.77</v>
      </c>
      <c r="BP39">
        <v>3.99</v>
      </c>
      <c r="BQ39">
        <v>4.43</v>
      </c>
      <c r="BR39">
        <v>1.0900000000000001</v>
      </c>
      <c r="BS39">
        <v>0.43</v>
      </c>
      <c r="BT39">
        <v>0</v>
      </c>
      <c r="BU39">
        <v>0</v>
      </c>
      <c r="BV39">
        <v>0</v>
      </c>
      <c r="BW39">
        <f t="shared" si="2"/>
        <v>82.289999999999992</v>
      </c>
    </row>
    <row r="40" spans="1:75">
      <c r="A40" t="s">
        <v>82</v>
      </c>
      <c r="B40">
        <v>0</v>
      </c>
      <c r="C40">
        <v>33.075000000000003</v>
      </c>
      <c r="D40">
        <v>9.4499999999999993</v>
      </c>
      <c r="E40">
        <v>0</v>
      </c>
      <c r="F40">
        <v>16.29</v>
      </c>
      <c r="G40">
        <v>53.213999999999999</v>
      </c>
      <c r="H40">
        <v>0</v>
      </c>
      <c r="I40">
        <v>66.855999999999995</v>
      </c>
      <c r="J40">
        <v>2.1920000000000002</v>
      </c>
      <c r="K40">
        <v>215.533728</v>
      </c>
      <c r="L40">
        <v>653.15250000000003</v>
      </c>
      <c r="M40">
        <v>87</v>
      </c>
      <c r="N40">
        <v>118.125</v>
      </c>
      <c r="O40">
        <v>123.66562500000001</v>
      </c>
      <c r="P40">
        <v>123.75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275.625</v>
      </c>
      <c r="V40">
        <v>18.140333999999999</v>
      </c>
      <c r="W40">
        <v>147.515625</v>
      </c>
      <c r="X40">
        <v>0</v>
      </c>
      <c r="Y40">
        <v>0</v>
      </c>
      <c r="Z40">
        <v>19.6614</v>
      </c>
      <c r="AA40">
        <v>42.66</v>
      </c>
      <c r="AB40">
        <v>39.510120000000001</v>
      </c>
      <c r="AC40">
        <v>29.062808</v>
      </c>
      <c r="AD40">
        <v>36.591700000000003</v>
      </c>
      <c r="AE40">
        <v>32.973100000000002</v>
      </c>
      <c r="AF40">
        <v>29.58</v>
      </c>
      <c r="AG40">
        <v>39.515999999999998</v>
      </c>
      <c r="AH40">
        <v>152.94049999999999</v>
      </c>
      <c r="AI40">
        <v>19.094999999999999</v>
      </c>
      <c r="AJ40">
        <v>0</v>
      </c>
      <c r="AK40">
        <v>50.76</v>
      </c>
      <c r="AL40">
        <v>79.364599999999996</v>
      </c>
      <c r="AM40">
        <v>15.996</v>
      </c>
      <c r="AN40">
        <v>0.68867999999999996</v>
      </c>
      <c r="AO40">
        <v>30.282</v>
      </c>
      <c r="AP40">
        <v>11.529</v>
      </c>
      <c r="AQ40">
        <v>46.683</v>
      </c>
      <c r="AR40">
        <v>31.897383000000001</v>
      </c>
      <c r="AS40">
        <v>0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82.289999999999992</v>
      </c>
      <c r="BA40">
        <f t="shared" si="1"/>
        <v>2836.5204290000006</v>
      </c>
      <c r="BD40">
        <v>24.08</v>
      </c>
      <c r="BE40">
        <v>7.64</v>
      </c>
      <c r="BF40">
        <v>1.91</v>
      </c>
      <c r="BG40">
        <v>1.91</v>
      </c>
      <c r="BH40">
        <v>5.81</v>
      </c>
      <c r="BI40">
        <v>6.38</v>
      </c>
      <c r="BJ40">
        <v>3.11</v>
      </c>
      <c r="BK40">
        <v>3.34</v>
      </c>
      <c r="BL40">
        <v>1.89</v>
      </c>
      <c r="BM40">
        <v>0</v>
      </c>
      <c r="BN40">
        <v>0.51</v>
      </c>
      <c r="BO40">
        <v>15.77</v>
      </c>
      <c r="BP40">
        <v>3.99</v>
      </c>
      <c r="BQ40">
        <v>4.43</v>
      </c>
      <c r="BR40">
        <v>1.0900000000000001</v>
      </c>
      <c r="BS40">
        <v>0.43</v>
      </c>
      <c r="BT40">
        <v>0</v>
      </c>
      <c r="BU40">
        <v>0</v>
      </c>
      <c r="BV40">
        <v>0</v>
      </c>
      <c r="BW40">
        <f t="shared" si="2"/>
        <v>82.289999999999992</v>
      </c>
    </row>
    <row r="41" spans="1:75">
      <c r="A41" t="s">
        <v>83</v>
      </c>
      <c r="B41">
        <v>0</v>
      </c>
      <c r="C41">
        <v>33.075000000000003</v>
      </c>
      <c r="D41">
        <v>9.4499999999999993</v>
      </c>
      <c r="E41">
        <v>0</v>
      </c>
      <c r="F41">
        <v>16.29</v>
      </c>
      <c r="G41">
        <v>53.213999999999999</v>
      </c>
      <c r="H41">
        <v>0</v>
      </c>
      <c r="I41">
        <v>66.855999999999995</v>
      </c>
      <c r="J41">
        <v>2.1920000000000002</v>
      </c>
      <c r="K41">
        <v>215.533728</v>
      </c>
      <c r="L41">
        <v>653.15250000000003</v>
      </c>
      <c r="M41">
        <v>87</v>
      </c>
      <c r="N41">
        <v>118.125</v>
      </c>
      <c r="O41">
        <v>123.66562500000001</v>
      </c>
      <c r="P41">
        <v>123.75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275.625</v>
      </c>
      <c r="V41">
        <v>18.140333999999999</v>
      </c>
      <c r="W41">
        <v>147.515625</v>
      </c>
      <c r="X41">
        <v>0</v>
      </c>
      <c r="Y41">
        <v>0</v>
      </c>
      <c r="Z41">
        <v>19.6614</v>
      </c>
      <c r="AA41">
        <v>42.66</v>
      </c>
      <c r="AB41">
        <v>39.510120000000001</v>
      </c>
      <c r="AC41">
        <v>29.062808</v>
      </c>
      <c r="AD41">
        <v>36.591700000000003</v>
      </c>
      <c r="AE41">
        <v>32.075000000000003</v>
      </c>
      <c r="AF41">
        <v>29.58</v>
      </c>
      <c r="AG41">
        <v>39.515999999999998</v>
      </c>
      <c r="AH41">
        <v>152.94049999999999</v>
      </c>
      <c r="AI41">
        <v>15.276</v>
      </c>
      <c r="AJ41">
        <v>0</v>
      </c>
      <c r="AK41">
        <v>50.76</v>
      </c>
      <c r="AL41">
        <v>79.364599999999996</v>
      </c>
      <c r="AM41">
        <v>15.996</v>
      </c>
      <c r="AN41">
        <v>0.68867999999999996</v>
      </c>
      <c r="AO41">
        <v>30.282</v>
      </c>
      <c r="AP41">
        <v>11.529</v>
      </c>
      <c r="AQ41">
        <v>46.683</v>
      </c>
      <c r="AR41">
        <v>31.897383000000001</v>
      </c>
      <c r="AS41">
        <v>0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82.289999999999992</v>
      </c>
      <c r="BA41">
        <f t="shared" si="1"/>
        <v>2831.8033290000003</v>
      </c>
      <c r="BD41">
        <v>24.08</v>
      </c>
      <c r="BE41">
        <v>7.64</v>
      </c>
      <c r="BF41">
        <v>1.91</v>
      </c>
      <c r="BG41">
        <v>1.91</v>
      </c>
      <c r="BH41">
        <v>5.81</v>
      </c>
      <c r="BI41">
        <v>6.38</v>
      </c>
      <c r="BJ41">
        <v>3.11</v>
      </c>
      <c r="BK41">
        <v>3.34</v>
      </c>
      <c r="BL41">
        <v>1.89</v>
      </c>
      <c r="BM41">
        <v>0</v>
      </c>
      <c r="BN41">
        <v>0.51</v>
      </c>
      <c r="BO41">
        <v>15.77</v>
      </c>
      <c r="BP41">
        <v>3.99</v>
      </c>
      <c r="BQ41">
        <v>4.43</v>
      </c>
      <c r="BR41">
        <v>1.0900000000000001</v>
      </c>
      <c r="BS41">
        <v>0.43</v>
      </c>
      <c r="BT41">
        <v>0</v>
      </c>
      <c r="BU41">
        <v>0</v>
      </c>
      <c r="BV41">
        <v>0</v>
      </c>
      <c r="BW41">
        <f t="shared" si="2"/>
        <v>82.289999999999992</v>
      </c>
    </row>
    <row r="42" spans="1:75">
      <c r="A42" t="s">
        <v>84</v>
      </c>
      <c r="B42">
        <v>0</v>
      </c>
      <c r="C42">
        <v>33.075000000000003</v>
      </c>
      <c r="D42">
        <v>9.4499999999999993</v>
      </c>
      <c r="E42">
        <v>0</v>
      </c>
      <c r="F42">
        <v>16.29</v>
      </c>
      <c r="G42">
        <v>53.213999999999999</v>
      </c>
      <c r="H42">
        <v>0</v>
      </c>
      <c r="I42">
        <v>66.855999999999995</v>
      </c>
      <c r="J42">
        <v>2.1920000000000002</v>
      </c>
      <c r="K42">
        <v>215.533728</v>
      </c>
      <c r="L42">
        <v>653.15250000000003</v>
      </c>
      <c r="M42">
        <v>87</v>
      </c>
      <c r="N42">
        <v>118.125</v>
      </c>
      <c r="O42">
        <v>123.66562500000001</v>
      </c>
      <c r="P42">
        <v>123.75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275.625</v>
      </c>
      <c r="V42">
        <v>18.140333999999999</v>
      </c>
      <c r="W42">
        <v>147.515625</v>
      </c>
      <c r="X42">
        <v>0</v>
      </c>
      <c r="Y42">
        <v>0</v>
      </c>
      <c r="Z42">
        <v>19.6614</v>
      </c>
      <c r="AA42">
        <v>42.66</v>
      </c>
      <c r="AB42">
        <v>39.510120000000001</v>
      </c>
      <c r="AC42">
        <v>29.062808</v>
      </c>
      <c r="AD42">
        <v>36.591700000000003</v>
      </c>
      <c r="AE42">
        <v>32.075000000000003</v>
      </c>
      <c r="AF42">
        <v>29.58</v>
      </c>
      <c r="AG42">
        <v>39.515999999999998</v>
      </c>
      <c r="AH42">
        <v>152.94049999999999</v>
      </c>
      <c r="AI42">
        <v>15.276</v>
      </c>
      <c r="AJ42">
        <v>0</v>
      </c>
      <c r="AK42">
        <v>50.76</v>
      </c>
      <c r="AL42">
        <v>79.364599999999996</v>
      </c>
      <c r="AM42">
        <v>15.996</v>
      </c>
      <c r="AN42">
        <v>0.68867999999999996</v>
      </c>
      <c r="AO42">
        <v>30.282</v>
      </c>
      <c r="AP42">
        <v>11.529</v>
      </c>
      <c r="AQ42">
        <v>46.683</v>
      </c>
      <c r="AR42">
        <v>31.897383000000001</v>
      </c>
      <c r="AS42">
        <v>0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82.37</v>
      </c>
      <c r="BA42">
        <f t="shared" si="1"/>
        <v>2831.8833290000002</v>
      </c>
      <c r="BD42">
        <v>24.08</v>
      </c>
      <c r="BE42">
        <v>7.64</v>
      </c>
      <c r="BF42">
        <v>1.91</v>
      </c>
      <c r="BG42">
        <v>1.91</v>
      </c>
      <c r="BH42">
        <v>5.81</v>
      </c>
      <c r="BI42">
        <v>6.38</v>
      </c>
      <c r="BJ42">
        <v>3.11</v>
      </c>
      <c r="BK42">
        <v>3.38</v>
      </c>
      <c r="BL42">
        <v>1.93</v>
      </c>
      <c r="BM42">
        <v>0</v>
      </c>
      <c r="BN42">
        <v>0.51</v>
      </c>
      <c r="BO42">
        <v>15.77</v>
      </c>
      <c r="BP42">
        <v>3.99</v>
      </c>
      <c r="BQ42">
        <v>4.43</v>
      </c>
      <c r="BR42">
        <v>1.0900000000000001</v>
      </c>
      <c r="BS42">
        <v>0.43</v>
      </c>
      <c r="BT42">
        <v>0</v>
      </c>
      <c r="BU42">
        <v>0</v>
      </c>
      <c r="BV42">
        <v>0</v>
      </c>
      <c r="BW42">
        <f t="shared" si="2"/>
        <v>82.37</v>
      </c>
    </row>
    <row r="43" spans="1:75">
      <c r="A43" t="s">
        <v>85</v>
      </c>
      <c r="B43">
        <v>0</v>
      </c>
      <c r="C43">
        <v>33.075000000000003</v>
      </c>
      <c r="D43">
        <v>9.4499999999999993</v>
      </c>
      <c r="E43">
        <v>0</v>
      </c>
      <c r="F43">
        <v>16.29</v>
      </c>
      <c r="G43">
        <v>53.213999999999999</v>
      </c>
      <c r="H43">
        <v>0</v>
      </c>
      <c r="I43">
        <v>66.855999999999995</v>
      </c>
      <c r="J43">
        <v>2.1920000000000002</v>
      </c>
      <c r="K43">
        <v>215.533728</v>
      </c>
      <c r="L43">
        <v>653.15250000000003</v>
      </c>
      <c r="M43">
        <v>87</v>
      </c>
      <c r="N43">
        <v>118.125</v>
      </c>
      <c r="O43">
        <v>123.66562500000001</v>
      </c>
      <c r="P43">
        <v>123.75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275.625</v>
      </c>
      <c r="V43">
        <v>18.140333999999999</v>
      </c>
      <c r="W43">
        <v>147.515625</v>
      </c>
      <c r="X43">
        <v>0</v>
      </c>
      <c r="Y43">
        <v>0</v>
      </c>
      <c r="Z43">
        <v>19.6614</v>
      </c>
      <c r="AA43">
        <v>42.66</v>
      </c>
      <c r="AB43">
        <v>39.510120000000001</v>
      </c>
      <c r="AC43">
        <v>29.062808</v>
      </c>
      <c r="AD43">
        <v>36.591700000000003</v>
      </c>
      <c r="AE43">
        <v>32.075000000000003</v>
      </c>
      <c r="AF43">
        <v>29.58</v>
      </c>
      <c r="AG43">
        <v>39.515999999999998</v>
      </c>
      <c r="AH43">
        <v>152.94049999999999</v>
      </c>
      <c r="AI43">
        <v>15.276</v>
      </c>
      <c r="AJ43">
        <v>0</v>
      </c>
      <c r="AK43">
        <v>50.76</v>
      </c>
      <c r="AL43">
        <v>79.364599999999996</v>
      </c>
      <c r="AM43">
        <v>15.996</v>
      </c>
      <c r="AN43">
        <v>0.68867999999999996</v>
      </c>
      <c r="AO43">
        <v>30.282</v>
      </c>
      <c r="AP43">
        <v>11.529</v>
      </c>
      <c r="AQ43">
        <v>46.683</v>
      </c>
      <c r="AR43">
        <v>31.897383000000001</v>
      </c>
      <c r="AS43">
        <v>0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82.37</v>
      </c>
      <c r="BA43">
        <f t="shared" si="1"/>
        <v>2831.8833290000002</v>
      </c>
      <c r="BD43">
        <v>24.08</v>
      </c>
      <c r="BE43">
        <v>7.64</v>
      </c>
      <c r="BF43">
        <v>1.91</v>
      </c>
      <c r="BG43">
        <v>1.91</v>
      </c>
      <c r="BH43">
        <v>5.81</v>
      </c>
      <c r="BI43">
        <v>6.38</v>
      </c>
      <c r="BJ43">
        <v>3.11</v>
      </c>
      <c r="BK43">
        <v>3.38</v>
      </c>
      <c r="BL43">
        <v>1.93</v>
      </c>
      <c r="BM43">
        <v>0</v>
      </c>
      <c r="BN43">
        <v>0.51</v>
      </c>
      <c r="BO43">
        <v>15.77</v>
      </c>
      <c r="BP43">
        <v>3.99</v>
      </c>
      <c r="BQ43">
        <v>4.43</v>
      </c>
      <c r="BR43">
        <v>1.0900000000000001</v>
      </c>
      <c r="BS43">
        <v>0.43</v>
      </c>
      <c r="BT43">
        <v>0</v>
      </c>
      <c r="BU43">
        <v>0</v>
      </c>
      <c r="BV43">
        <v>0</v>
      </c>
      <c r="BW43">
        <f t="shared" si="2"/>
        <v>82.37</v>
      </c>
    </row>
    <row r="44" spans="1:75">
      <c r="A44" t="s">
        <v>86</v>
      </c>
      <c r="B44">
        <v>0</v>
      </c>
      <c r="C44">
        <v>33.075000000000003</v>
      </c>
      <c r="D44">
        <v>9.4499999999999993</v>
      </c>
      <c r="E44">
        <v>0</v>
      </c>
      <c r="F44">
        <v>16.29</v>
      </c>
      <c r="G44">
        <v>53.213999999999999</v>
      </c>
      <c r="H44">
        <v>0</v>
      </c>
      <c r="I44">
        <v>66.855999999999995</v>
      </c>
      <c r="J44">
        <v>2.1920000000000002</v>
      </c>
      <c r="K44">
        <v>215.533728</v>
      </c>
      <c r="L44">
        <v>653.15250000000003</v>
      </c>
      <c r="M44">
        <v>87</v>
      </c>
      <c r="N44">
        <v>118.125</v>
      </c>
      <c r="O44">
        <v>123.66562500000001</v>
      </c>
      <c r="P44">
        <v>123.75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275.625</v>
      </c>
      <c r="V44">
        <v>18.140333999999999</v>
      </c>
      <c r="W44">
        <v>147.515625</v>
      </c>
      <c r="X44">
        <v>0</v>
      </c>
      <c r="Y44">
        <v>0</v>
      </c>
      <c r="Z44">
        <v>19.6614</v>
      </c>
      <c r="AA44">
        <v>42.66</v>
      </c>
      <c r="AB44">
        <v>39.510120000000001</v>
      </c>
      <c r="AC44">
        <v>29.062808</v>
      </c>
      <c r="AD44">
        <v>36.591700000000003</v>
      </c>
      <c r="AE44">
        <v>32.075000000000003</v>
      </c>
      <c r="AF44">
        <v>29.58</v>
      </c>
      <c r="AG44">
        <v>39.515999999999998</v>
      </c>
      <c r="AH44">
        <v>152.94049999999999</v>
      </c>
      <c r="AI44">
        <v>15.276</v>
      </c>
      <c r="AJ44">
        <v>0</v>
      </c>
      <c r="AK44">
        <v>50.76</v>
      </c>
      <c r="AL44">
        <v>79.364599999999996</v>
      </c>
      <c r="AM44">
        <v>15.996</v>
      </c>
      <c r="AN44">
        <v>0.68867999999999996</v>
      </c>
      <c r="AO44">
        <v>30.282</v>
      </c>
      <c r="AP44">
        <v>11.529</v>
      </c>
      <c r="AQ44">
        <v>46.683</v>
      </c>
      <c r="AR44">
        <v>31.897383000000001</v>
      </c>
      <c r="AS44">
        <v>0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82.52000000000001</v>
      </c>
      <c r="BA44">
        <f t="shared" si="1"/>
        <v>2832.0333290000003</v>
      </c>
      <c r="BD44">
        <v>24.08</v>
      </c>
      <c r="BE44">
        <v>7.64</v>
      </c>
      <c r="BF44">
        <v>1.91</v>
      </c>
      <c r="BG44">
        <v>1.91</v>
      </c>
      <c r="BH44">
        <v>5.81</v>
      </c>
      <c r="BI44">
        <v>6.38</v>
      </c>
      <c r="BJ44">
        <v>3.11</v>
      </c>
      <c r="BK44">
        <v>3.47</v>
      </c>
      <c r="BL44">
        <v>1.99</v>
      </c>
      <c r="BM44">
        <v>0</v>
      </c>
      <c r="BN44">
        <v>0.51</v>
      </c>
      <c r="BO44">
        <v>15.77</v>
      </c>
      <c r="BP44">
        <v>3.99</v>
      </c>
      <c r="BQ44">
        <v>4.43</v>
      </c>
      <c r="BR44">
        <v>1.0900000000000001</v>
      </c>
      <c r="BS44">
        <v>0.43</v>
      </c>
      <c r="BT44">
        <v>0</v>
      </c>
      <c r="BU44">
        <v>0</v>
      </c>
      <c r="BV44">
        <v>0</v>
      </c>
      <c r="BW44">
        <f t="shared" si="2"/>
        <v>82.52000000000001</v>
      </c>
    </row>
    <row r="45" spans="1:75">
      <c r="A45" t="s">
        <v>87</v>
      </c>
      <c r="B45">
        <v>0</v>
      </c>
      <c r="C45">
        <v>33.075000000000003</v>
      </c>
      <c r="D45">
        <v>9.4499999999999993</v>
      </c>
      <c r="E45">
        <v>0</v>
      </c>
      <c r="F45">
        <v>16.29</v>
      </c>
      <c r="G45">
        <v>53.213999999999999</v>
      </c>
      <c r="H45">
        <v>0</v>
      </c>
      <c r="I45">
        <v>66.855999999999995</v>
      </c>
      <c r="J45">
        <v>2.1920000000000002</v>
      </c>
      <c r="K45">
        <v>215.533728</v>
      </c>
      <c r="L45">
        <v>653.15250000000003</v>
      </c>
      <c r="M45">
        <v>87</v>
      </c>
      <c r="N45">
        <v>118.125</v>
      </c>
      <c r="O45">
        <v>123.66562500000001</v>
      </c>
      <c r="P45">
        <v>123.75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275.625</v>
      </c>
      <c r="V45">
        <v>18.140333999999999</v>
      </c>
      <c r="W45">
        <v>147.515625</v>
      </c>
      <c r="X45">
        <v>0</v>
      </c>
      <c r="Y45">
        <v>0</v>
      </c>
      <c r="Z45">
        <v>19.6614</v>
      </c>
      <c r="AA45">
        <v>42.66</v>
      </c>
      <c r="AB45">
        <v>39.510120000000001</v>
      </c>
      <c r="AC45">
        <v>29.062808</v>
      </c>
      <c r="AD45">
        <v>36.591700000000003</v>
      </c>
      <c r="AE45">
        <v>49.436556000000003</v>
      </c>
      <c r="AF45">
        <v>29.58</v>
      </c>
      <c r="AG45">
        <v>39.515999999999998</v>
      </c>
      <c r="AH45">
        <v>152.94049999999999</v>
      </c>
      <c r="AI45">
        <v>15.276</v>
      </c>
      <c r="AJ45">
        <v>0</v>
      </c>
      <c r="AK45">
        <v>50.76</v>
      </c>
      <c r="AL45">
        <v>79.364599999999996</v>
      </c>
      <c r="AM45">
        <v>15.996</v>
      </c>
      <c r="AN45">
        <v>0.68867999999999996</v>
      </c>
      <c r="AO45">
        <v>30.282</v>
      </c>
      <c r="AP45">
        <v>11.529</v>
      </c>
      <c r="AQ45">
        <v>46.683</v>
      </c>
      <c r="AR45">
        <v>31.897383000000001</v>
      </c>
      <c r="AS45">
        <v>0</v>
      </c>
      <c r="AT45">
        <v>10.217599999999999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82.53</v>
      </c>
      <c r="BA45">
        <f t="shared" si="1"/>
        <v>2848.3748850000006</v>
      </c>
      <c r="BD45">
        <v>24.08</v>
      </c>
      <c r="BE45">
        <v>7.64</v>
      </c>
      <c r="BF45">
        <v>1.91</v>
      </c>
      <c r="BG45">
        <v>1.91</v>
      </c>
      <c r="BH45">
        <v>5.81</v>
      </c>
      <c r="BI45">
        <v>6.38</v>
      </c>
      <c r="BJ45">
        <v>3.11</v>
      </c>
      <c r="BK45">
        <v>3.47</v>
      </c>
      <c r="BL45">
        <v>1.99</v>
      </c>
      <c r="BM45">
        <v>0</v>
      </c>
      <c r="BN45">
        <v>0.51</v>
      </c>
      <c r="BO45">
        <v>15.77</v>
      </c>
      <c r="BP45">
        <v>3.99</v>
      </c>
      <c r="BQ45">
        <v>4.43</v>
      </c>
      <c r="BR45">
        <v>1.0900000000000001</v>
      </c>
      <c r="BS45">
        <v>0.44</v>
      </c>
      <c r="BT45">
        <v>0</v>
      </c>
      <c r="BU45">
        <v>0</v>
      </c>
      <c r="BV45">
        <v>0</v>
      </c>
      <c r="BW45">
        <f t="shared" si="2"/>
        <v>82.53</v>
      </c>
    </row>
    <row r="46" spans="1:75">
      <c r="A46" t="s">
        <v>88</v>
      </c>
      <c r="B46">
        <v>0</v>
      </c>
      <c r="C46">
        <v>33.075000000000003</v>
      </c>
      <c r="D46">
        <v>9.4499999999999993</v>
      </c>
      <c r="E46">
        <v>0</v>
      </c>
      <c r="F46">
        <v>16.29</v>
      </c>
      <c r="G46">
        <v>53.213999999999999</v>
      </c>
      <c r="H46">
        <v>0</v>
      </c>
      <c r="I46">
        <v>66.855999999999995</v>
      </c>
      <c r="J46">
        <v>2.1920000000000002</v>
      </c>
      <c r="K46">
        <v>215.533728</v>
      </c>
      <c r="L46">
        <v>653.15250000000003</v>
      </c>
      <c r="M46">
        <v>87</v>
      </c>
      <c r="N46">
        <v>118.125</v>
      </c>
      <c r="O46">
        <v>123.66562500000001</v>
      </c>
      <c r="P46">
        <v>123.75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275.625</v>
      </c>
      <c r="V46">
        <v>18.140333999999999</v>
      </c>
      <c r="W46">
        <v>147.515625</v>
      </c>
      <c r="X46">
        <v>0</v>
      </c>
      <c r="Y46">
        <v>0</v>
      </c>
      <c r="Z46">
        <v>19.6614</v>
      </c>
      <c r="AA46">
        <v>42.66</v>
      </c>
      <c r="AB46">
        <v>39.510120000000001</v>
      </c>
      <c r="AC46">
        <v>29.062808</v>
      </c>
      <c r="AD46">
        <v>36.591700000000003</v>
      </c>
      <c r="AE46">
        <v>49.436556000000003</v>
      </c>
      <c r="AF46">
        <v>29.58</v>
      </c>
      <c r="AG46">
        <v>39.515999999999998</v>
      </c>
      <c r="AH46">
        <v>152.94049999999999</v>
      </c>
      <c r="AI46">
        <v>15.276</v>
      </c>
      <c r="AJ46">
        <v>0</v>
      </c>
      <c r="AK46">
        <v>50.76</v>
      </c>
      <c r="AL46">
        <v>79.364599999999996</v>
      </c>
      <c r="AM46">
        <v>15.996</v>
      </c>
      <c r="AN46">
        <v>0.68867999999999996</v>
      </c>
      <c r="AO46">
        <v>30.282</v>
      </c>
      <c r="AP46">
        <v>11.529</v>
      </c>
      <c r="AQ46">
        <v>46.683</v>
      </c>
      <c r="AR46">
        <v>31.897383000000001</v>
      </c>
      <c r="AS46">
        <v>0</v>
      </c>
      <c r="AT46">
        <v>9.8879999999999999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82.53</v>
      </c>
      <c r="BA46">
        <f t="shared" si="1"/>
        <v>2848.0452850000006</v>
      </c>
      <c r="BD46">
        <v>24.08</v>
      </c>
      <c r="BE46">
        <v>7.64</v>
      </c>
      <c r="BF46">
        <v>1.91</v>
      </c>
      <c r="BG46">
        <v>1.91</v>
      </c>
      <c r="BH46">
        <v>5.81</v>
      </c>
      <c r="BI46">
        <v>6.38</v>
      </c>
      <c r="BJ46">
        <v>3.11</v>
      </c>
      <c r="BK46">
        <v>3.47</v>
      </c>
      <c r="BL46">
        <v>1.99</v>
      </c>
      <c r="BM46">
        <v>0</v>
      </c>
      <c r="BN46">
        <v>0.51</v>
      </c>
      <c r="BO46">
        <v>15.77</v>
      </c>
      <c r="BP46">
        <v>3.99</v>
      </c>
      <c r="BQ46">
        <v>4.43</v>
      </c>
      <c r="BR46">
        <v>1.0900000000000001</v>
      </c>
      <c r="BS46">
        <v>0.44</v>
      </c>
      <c r="BT46">
        <v>0</v>
      </c>
      <c r="BU46">
        <v>0</v>
      </c>
      <c r="BV46">
        <v>0</v>
      </c>
      <c r="BW46">
        <f t="shared" si="2"/>
        <v>82.53</v>
      </c>
    </row>
    <row r="47" spans="1:75">
      <c r="A47" t="s">
        <v>89</v>
      </c>
      <c r="B47">
        <v>0</v>
      </c>
      <c r="C47">
        <v>33.075000000000003</v>
      </c>
      <c r="D47">
        <v>9.4499999999999993</v>
      </c>
      <c r="E47">
        <v>0</v>
      </c>
      <c r="F47">
        <v>16.29</v>
      </c>
      <c r="G47">
        <v>53.213999999999999</v>
      </c>
      <c r="H47">
        <v>0</v>
      </c>
      <c r="I47">
        <v>66.855999999999995</v>
      </c>
      <c r="J47">
        <v>2.1920000000000002</v>
      </c>
      <c r="K47">
        <v>215.533728</v>
      </c>
      <c r="L47">
        <v>653.15250000000003</v>
      </c>
      <c r="M47">
        <v>87</v>
      </c>
      <c r="N47">
        <v>118.125</v>
      </c>
      <c r="O47">
        <v>123.66562500000001</v>
      </c>
      <c r="P47">
        <v>123.75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275.625</v>
      </c>
      <c r="V47">
        <v>18.140333999999999</v>
      </c>
      <c r="W47">
        <v>147.515625</v>
      </c>
      <c r="X47">
        <v>0</v>
      </c>
      <c r="Y47">
        <v>0</v>
      </c>
      <c r="Z47">
        <v>19.6614</v>
      </c>
      <c r="AA47">
        <v>42.66</v>
      </c>
      <c r="AB47">
        <v>39.510120000000001</v>
      </c>
      <c r="AC47">
        <v>29.062808</v>
      </c>
      <c r="AD47">
        <v>36.591700000000003</v>
      </c>
      <c r="AE47">
        <v>32.075000000000003</v>
      </c>
      <c r="AF47">
        <v>29.58</v>
      </c>
      <c r="AG47">
        <v>39.515999999999998</v>
      </c>
      <c r="AH47">
        <v>152.94049999999999</v>
      </c>
      <c r="AI47">
        <v>15.276</v>
      </c>
      <c r="AJ47">
        <v>0</v>
      </c>
      <c r="AK47">
        <v>50.76</v>
      </c>
      <c r="AL47">
        <v>79.364599999999996</v>
      </c>
      <c r="AM47">
        <v>15.996</v>
      </c>
      <c r="AN47">
        <v>0.68867999999999996</v>
      </c>
      <c r="AO47">
        <v>30.282</v>
      </c>
      <c r="AP47">
        <v>11.529</v>
      </c>
      <c r="AQ47">
        <v>46.683</v>
      </c>
      <c r="AR47">
        <v>31.897383000000001</v>
      </c>
      <c r="AS47">
        <v>0</v>
      </c>
      <c r="AT47">
        <v>9.8879999999999999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82.53</v>
      </c>
      <c r="BA47">
        <f t="shared" si="1"/>
        <v>2830.6837290000003</v>
      </c>
      <c r="BD47">
        <v>24.08</v>
      </c>
      <c r="BE47">
        <v>7.64</v>
      </c>
      <c r="BF47">
        <v>1.91</v>
      </c>
      <c r="BG47">
        <v>1.91</v>
      </c>
      <c r="BH47">
        <v>5.81</v>
      </c>
      <c r="BI47">
        <v>6.38</v>
      </c>
      <c r="BJ47">
        <v>3.11</v>
      </c>
      <c r="BK47">
        <v>3.47</v>
      </c>
      <c r="BL47">
        <v>1.99</v>
      </c>
      <c r="BM47">
        <v>0</v>
      </c>
      <c r="BN47">
        <v>0.51</v>
      </c>
      <c r="BO47">
        <v>15.77</v>
      </c>
      <c r="BP47">
        <v>3.99</v>
      </c>
      <c r="BQ47">
        <v>4.43</v>
      </c>
      <c r="BR47">
        <v>1.0900000000000001</v>
      </c>
      <c r="BS47">
        <v>0.44</v>
      </c>
      <c r="BT47">
        <v>0</v>
      </c>
      <c r="BU47">
        <v>0</v>
      </c>
      <c r="BV47">
        <v>0</v>
      </c>
      <c r="BW47">
        <f t="shared" si="2"/>
        <v>82.53</v>
      </c>
    </row>
    <row r="48" spans="1:75">
      <c r="A48" t="s">
        <v>90</v>
      </c>
      <c r="B48">
        <v>0</v>
      </c>
      <c r="C48">
        <v>33.075000000000003</v>
      </c>
      <c r="D48">
        <v>9.4499999999999993</v>
      </c>
      <c r="E48">
        <v>0</v>
      </c>
      <c r="F48">
        <v>16.29</v>
      </c>
      <c r="G48">
        <v>53.213999999999999</v>
      </c>
      <c r="H48">
        <v>0</v>
      </c>
      <c r="I48">
        <v>66.855999999999995</v>
      </c>
      <c r="J48">
        <v>2.1920000000000002</v>
      </c>
      <c r="K48">
        <v>215.533728</v>
      </c>
      <c r="L48">
        <v>653.15250000000003</v>
      </c>
      <c r="M48">
        <v>87</v>
      </c>
      <c r="N48">
        <v>118.125</v>
      </c>
      <c r="O48">
        <v>123.66562500000001</v>
      </c>
      <c r="P48">
        <v>123.75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275.625</v>
      </c>
      <c r="V48">
        <v>18.140333999999999</v>
      </c>
      <c r="W48">
        <v>147.515625</v>
      </c>
      <c r="X48">
        <v>0</v>
      </c>
      <c r="Y48">
        <v>0</v>
      </c>
      <c r="Z48">
        <v>19.6614</v>
      </c>
      <c r="AA48">
        <v>42.66</v>
      </c>
      <c r="AB48">
        <v>39.510120000000001</v>
      </c>
      <c r="AC48">
        <v>29.062808</v>
      </c>
      <c r="AD48">
        <v>36.591700000000003</v>
      </c>
      <c r="AE48">
        <v>32.075000000000003</v>
      </c>
      <c r="AF48">
        <v>29.58</v>
      </c>
      <c r="AG48">
        <v>39.515999999999998</v>
      </c>
      <c r="AH48">
        <v>152.94049999999999</v>
      </c>
      <c r="AI48">
        <v>15.276</v>
      </c>
      <c r="AJ48">
        <v>0</v>
      </c>
      <c r="AK48">
        <v>50.76</v>
      </c>
      <c r="AL48">
        <v>79.364599999999996</v>
      </c>
      <c r="AM48">
        <v>15.996</v>
      </c>
      <c r="AN48">
        <v>0.68867999999999996</v>
      </c>
      <c r="AO48">
        <v>30.282</v>
      </c>
      <c r="AP48">
        <v>11.529</v>
      </c>
      <c r="AQ48">
        <v>46.683</v>
      </c>
      <c r="AR48">
        <v>31.897383000000001</v>
      </c>
      <c r="AS48">
        <v>0</v>
      </c>
      <c r="AT48">
        <v>9.8879999999999999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82.53</v>
      </c>
      <c r="BA48">
        <f t="shared" si="1"/>
        <v>2830.6837290000003</v>
      </c>
      <c r="BD48">
        <v>24.08</v>
      </c>
      <c r="BE48">
        <v>7.64</v>
      </c>
      <c r="BF48">
        <v>1.91</v>
      </c>
      <c r="BG48">
        <v>1.91</v>
      </c>
      <c r="BH48">
        <v>5.81</v>
      </c>
      <c r="BI48">
        <v>6.38</v>
      </c>
      <c r="BJ48">
        <v>3.11</v>
      </c>
      <c r="BK48">
        <v>3.47</v>
      </c>
      <c r="BL48">
        <v>1.99</v>
      </c>
      <c r="BM48">
        <v>0</v>
      </c>
      <c r="BN48">
        <v>0.51</v>
      </c>
      <c r="BO48">
        <v>15.77</v>
      </c>
      <c r="BP48">
        <v>3.99</v>
      </c>
      <c r="BQ48">
        <v>4.43</v>
      </c>
      <c r="BR48">
        <v>1.0900000000000001</v>
      </c>
      <c r="BS48">
        <v>0.44</v>
      </c>
      <c r="BT48">
        <v>0</v>
      </c>
      <c r="BU48">
        <v>0</v>
      </c>
      <c r="BV48">
        <v>0</v>
      </c>
      <c r="BW48">
        <f t="shared" si="2"/>
        <v>82.53</v>
      </c>
    </row>
    <row r="49" spans="1:75">
      <c r="A49" t="s">
        <v>91</v>
      </c>
      <c r="B49">
        <v>0</v>
      </c>
      <c r="C49">
        <v>33.075000000000003</v>
      </c>
      <c r="D49">
        <v>9.4499999999999993</v>
      </c>
      <c r="E49">
        <v>0</v>
      </c>
      <c r="F49">
        <v>16.29</v>
      </c>
      <c r="G49">
        <v>53.213999999999999</v>
      </c>
      <c r="H49">
        <v>0</v>
      </c>
      <c r="I49">
        <v>66.855999999999995</v>
      </c>
      <c r="J49">
        <v>2.1920000000000002</v>
      </c>
      <c r="K49">
        <v>215.533728</v>
      </c>
      <c r="L49">
        <v>653.15250000000003</v>
      </c>
      <c r="M49">
        <v>87</v>
      </c>
      <c r="N49">
        <v>118.125</v>
      </c>
      <c r="O49">
        <v>123.66562500000001</v>
      </c>
      <c r="P49">
        <v>123.75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275.625</v>
      </c>
      <c r="V49">
        <v>18.140333999999999</v>
      </c>
      <c r="W49">
        <v>147.515625</v>
      </c>
      <c r="X49">
        <v>0</v>
      </c>
      <c r="Y49">
        <v>0</v>
      </c>
      <c r="Z49">
        <v>19.6614</v>
      </c>
      <c r="AA49">
        <v>42.66</v>
      </c>
      <c r="AB49">
        <v>39.510120000000001</v>
      </c>
      <c r="AC49">
        <v>29.062808</v>
      </c>
      <c r="AD49">
        <v>36.591700000000003</v>
      </c>
      <c r="AE49">
        <v>32.075000000000003</v>
      </c>
      <c r="AF49">
        <v>29.58</v>
      </c>
      <c r="AG49">
        <v>39.515999999999998</v>
      </c>
      <c r="AH49">
        <v>152.94049999999999</v>
      </c>
      <c r="AI49">
        <v>15.276</v>
      </c>
      <c r="AJ49">
        <v>0</v>
      </c>
      <c r="AK49">
        <v>50.76</v>
      </c>
      <c r="AL49">
        <v>79.364599999999996</v>
      </c>
      <c r="AM49">
        <v>15.996</v>
      </c>
      <c r="AN49">
        <v>0.68867999999999996</v>
      </c>
      <c r="AO49">
        <v>30.282</v>
      </c>
      <c r="AP49">
        <v>11.529</v>
      </c>
      <c r="AQ49">
        <v>46.683</v>
      </c>
      <c r="AR49">
        <v>31.897383000000001</v>
      </c>
      <c r="AS49">
        <v>0</v>
      </c>
      <c r="AT49">
        <v>9.8879999999999999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82.699999999999989</v>
      </c>
      <c r="BA49">
        <f t="shared" si="1"/>
        <v>2830.8537289999999</v>
      </c>
      <c r="BD49">
        <v>24.08</v>
      </c>
      <c r="BE49">
        <v>7.64</v>
      </c>
      <c r="BF49">
        <v>1.91</v>
      </c>
      <c r="BG49">
        <v>1.91</v>
      </c>
      <c r="BH49">
        <v>5.81</v>
      </c>
      <c r="BI49">
        <v>6.38</v>
      </c>
      <c r="BJ49">
        <v>3.11</v>
      </c>
      <c r="BK49">
        <v>3.47</v>
      </c>
      <c r="BL49">
        <v>1.99</v>
      </c>
      <c r="BM49">
        <v>0</v>
      </c>
      <c r="BN49">
        <v>0.51</v>
      </c>
      <c r="BO49">
        <v>15.94</v>
      </c>
      <c r="BP49">
        <v>3.99</v>
      </c>
      <c r="BQ49">
        <v>4.43</v>
      </c>
      <c r="BR49">
        <v>1.0900000000000001</v>
      </c>
      <c r="BS49">
        <v>0.44</v>
      </c>
      <c r="BT49">
        <v>0</v>
      </c>
      <c r="BU49">
        <v>0</v>
      </c>
      <c r="BV49">
        <v>0</v>
      </c>
      <c r="BW49">
        <f t="shared" si="2"/>
        <v>82.699999999999989</v>
      </c>
    </row>
    <row r="50" spans="1:75">
      <c r="A50" t="s">
        <v>92</v>
      </c>
      <c r="B50">
        <v>0</v>
      </c>
      <c r="C50">
        <v>33.075000000000003</v>
      </c>
      <c r="D50">
        <v>9.4499999999999993</v>
      </c>
      <c r="E50">
        <v>0</v>
      </c>
      <c r="F50">
        <v>16.29</v>
      </c>
      <c r="G50">
        <v>53.213999999999999</v>
      </c>
      <c r="H50">
        <v>0</v>
      </c>
      <c r="I50">
        <v>66.855999999999995</v>
      </c>
      <c r="J50">
        <v>2.1920000000000002</v>
      </c>
      <c r="K50">
        <v>215.533728</v>
      </c>
      <c r="L50">
        <v>653.15250000000003</v>
      </c>
      <c r="M50">
        <v>87</v>
      </c>
      <c r="N50">
        <v>118.125</v>
      </c>
      <c r="O50">
        <v>123.66562500000001</v>
      </c>
      <c r="P50">
        <v>123.75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275.625</v>
      </c>
      <c r="V50">
        <v>18.140333999999999</v>
      </c>
      <c r="W50">
        <v>147.515625</v>
      </c>
      <c r="X50">
        <v>0</v>
      </c>
      <c r="Y50">
        <v>0</v>
      </c>
      <c r="Z50">
        <v>19.6614</v>
      </c>
      <c r="AA50">
        <v>42.66</v>
      </c>
      <c r="AB50">
        <v>39.510120000000001</v>
      </c>
      <c r="AC50">
        <v>29.062808</v>
      </c>
      <c r="AD50">
        <v>36.591700000000003</v>
      </c>
      <c r="AE50">
        <v>32.075000000000003</v>
      </c>
      <c r="AF50">
        <v>29.58</v>
      </c>
      <c r="AG50">
        <v>39.515999999999998</v>
      </c>
      <c r="AH50">
        <v>152.94049999999999</v>
      </c>
      <c r="AI50">
        <v>15.276</v>
      </c>
      <c r="AJ50">
        <v>0</v>
      </c>
      <c r="AK50">
        <v>50.76</v>
      </c>
      <c r="AL50">
        <v>79.364599999999996</v>
      </c>
      <c r="AM50">
        <v>15.996</v>
      </c>
      <c r="AN50">
        <v>0.68867999999999996</v>
      </c>
      <c r="AO50">
        <v>30.282</v>
      </c>
      <c r="AP50">
        <v>11.529</v>
      </c>
      <c r="AQ50">
        <v>46.683</v>
      </c>
      <c r="AR50">
        <v>31.897383000000001</v>
      </c>
      <c r="AS50">
        <v>0</v>
      </c>
      <c r="AT50">
        <v>9.8879999999999999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82.699999999999989</v>
      </c>
      <c r="BA50">
        <f t="shared" si="1"/>
        <v>2830.8537289999999</v>
      </c>
      <c r="BD50">
        <v>24.08</v>
      </c>
      <c r="BE50">
        <v>7.64</v>
      </c>
      <c r="BF50">
        <v>1.91</v>
      </c>
      <c r="BG50">
        <v>1.91</v>
      </c>
      <c r="BH50">
        <v>5.81</v>
      </c>
      <c r="BI50">
        <v>6.38</v>
      </c>
      <c r="BJ50">
        <v>3.11</v>
      </c>
      <c r="BK50">
        <v>3.47</v>
      </c>
      <c r="BL50">
        <v>1.99</v>
      </c>
      <c r="BM50">
        <v>0</v>
      </c>
      <c r="BN50">
        <v>0.51</v>
      </c>
      <c r="BO50">
        <v>15.94</v>
      </c>
      <c r="BP50">
        <v>3.99</v>
      </c>
      <c r="BQ50">
        <v>4.43</v>
      </c>
      <c r="BR50">
        <v>1.0900000000000001</v>
      </c>
      <c r="BS50">
        <v>0.44</v>
      </c>
      <c r="BT50">
        <v>0</v>
      </c>
      <c r="BU50">
        <v>0</v>
      </c>
      <c r="BV50">
        <v>0</v>
      </c>
      <c r="BW50">
        <f t="shared" si="2"/>
        <v>82.699999999999989</v>
      </c>
    </row>
    <row r="51" spans="1:75">
      <c r="A51" t="s">
        <v>93</v>
      </c>
      <c r="B51">
        <v>0</v>
      </c>
      <c r="C51">
        <v>32.76</v>
      </c>
      <c r="D51">
        <v>9.4499999999999993</v>
      </c>
      <c r="E51">
        <v>0</v>
      </c>
      <c r="F51">
        <v>16.29</v>
      </c>
      <c r="G51">
        <v>53.213999999999999</v>
      </c>
      <c r="H51">
        <v>0</v>
      </c>
      <c r="I51">
        <v>66.855999999999995</v>
      </c>
      <c r="J51">
        <v>2.1920000000000002</v>
      </c>
      <c r="K51">
        <v>215.533728</v>
      </c>
      <c r="L51">
        <v>653.15250000000003</v>
      </c>
      <c r="M51">
        <v>87</v>
      </c>
      <c r="N51">
        <v>118.125</v>
      </c>
      <c r="O51">
        <v>123.66562500000001</v>
      </c>
      <c r="P51">
        <v>123.75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275.625</v>
      </c>
      <c r="V51">
        <v>18.140333999999999</v>
      </c>
      <c r="W51">
        <v>147.515625</v>
      </c>
      <c r="X51">
        <v>0</v>
      </c>
      <c r="Y51">
        <v>0</v>
      </c>
      <c r="Z51">
        <v>19.6614</v>
      </c>
      <c r="AA51">
        <v>42.66</v>
      </c>
      <c r="AB51">
        <v>39.510120000000001</v>
      </c>
      <c r="AC51">
        <v>29.062808</v>
      </c>
      <c r="AD51">
        <v>36.591700000000003</v>
      </c>
      <c r="AE51">
        <v>32.075000000000003</v>
      </c>
      <c r="AF51">
        <v>29.58</v>
      </c>
      <c r="AG51">
        <v>39.515999999999998</v>
      </c>
      <c r="AH51">
        <v>152.94049999999999</v>
      </c>
      <c r="AI51">
        <v>15.276</v>
      </c>
      <c r="AJ51">
        <v>0</v>
      </c>
      <c r="AK51">
        <v>50.76</v>
      </c>
      <c r="AL51">
        <v>79.364599999999996</v>
      </c>
      <c r="AM51">
        <v>15.996</v>
      </c>
      <c r="AN51">
        <v>0.68867999999999996</v>
      </c>
      <c r="AO51">
        <v>30.282</v>
      </c>
      <c r="AP51">
        <v>11.529</v>
      </c>
      <c r="AQ51">
        <v>46.683</v>
      </c>
      <c r="AR51">
        <v>31.897383000000001</v>
      </c>
      <c r="AS51">
        <v>0</v>
      </c>
      <c r="AT51">
        <v>9.8879999999999999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82.699999999999989</v>
      </c>
      <c r="BA51">
        <f t="shared" si="1"/>
        <v>2830.5387289999999</v>
      </c>
      <c r="BD51">
        <v>24.08</v>
      </c>
      <c r="BE51">
        <v>7.64</v>
      </c>
      <c r="BF51">
        <v>1.91</v>
      </c>
      <c r="BG51">
        <v>1.91</v>
      </c>
      <c r="BH51">
        <v>5.81</v>
      </c>
      <c r="BI51">
        <v>6.38</v>
      </c>
      <c r="BJ51">
        <v>3.11</v>
      </c>
      <c r="BK51">
        <v>3.47</v>
      </c>
      <c r="BL51">
        <v>1.99</v>
      </c>
      <c r="BM51">
        <v>0</v>
      </c>
      <c r="BN51">
        <v>0.51</v>
      </c>
      <c r="BO51">
        <v>15.94</v>
      </c>
      <c r="BP51">
        <v>3.99</v>
      </c>
      <c r="BQ51">
        <v>4.43</v>
      </c>
      <c r="BR51">
        <v>1.0900000000000001</v>
      </c>
      <c r="BS51">
        <v>0.44</v>
      </c>
      <c r="BT51">
        <v>0</v>
      </c>
      <c r="BU51">
        <v>0</v>
      </c>
      <c r="BV51">
        <v>0</v>
      </c>
      <c r="BW51">
        <f t="shared" si="2"/>
        <v>82.699999999999989</v>
      </c>
    </row>
    <row r="52" spans="1:75">
      <c r="A52" t="s">
        <v>94</v>
      </c>
      <c r="B52">
        <v>0</v>
      </c>
      <c r="C52">
        <v>32.76</v>
      </c>
      <c r="D52">
        <v>9.4499999999999993</v>
      </c>
      <c r="E52">
        <v>0</v>
      </c>
      <c r="F52">
        <v>16.29</v>
      </c>
      <c r="G52">
        <v>53.213999999999999</v>
      </c>
      <c r="H52">
        <v>0</v>
      </c>
      <c r="I52">
        <v>66.855999999999995</v>
      </c>
      <c r="J52">
        <v>2.1920000000000002</v>
      </c>
      <c r="K52">
        <v>215.533728</v>
      </c>
      <c r="L52">
        <v>653.15250000000003</v>
      </c>
      <c r="M52">
        <v>87</v>
      </c>
      <c r="N52">
        <v>118.125</v>
      </c>
      <c r="O52">
        <v>123.66562500000001</v>
      </c>
      <c r="P52">
        <v>123.75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275.625</v>
      </c>
      <c r="V52">
        <v>18.140333999999999</v>
      </c>
      <c r="W52">
        <v>147.515625</v>
      </c>
      <c r="X52">
        <v>0</v>
      </c>
      <c r="Y52">
        <v>0</v>
      </c>
      <c r="Z52">
        <v>19.6614</v>
      </c>
      <c r="AA52">
        <v>42.66</v>
      </c>
      <c r="AB52">
        <v>39.510120000000001</v>
      </c>
      <c r="AC52">
        <v>29.062808</v>
      </c>
      <c r="AD52">
        <v>36.591700000000003</v>
      </c>
      <c r="AE52">
        <v>32.075000000000003</v>
      </c>
      <c r="AF52">
        <v>29.58</v>
      </c>
      <c r="AG52">
        <v>39.515999999999998</v>
      </c>
      <c r="AH52">
        <v>152.94049999999999</v>
      </c>
      <c r="AI52">
        <v>15.276</v>
      </c>
      <c r="AJ52">
        <v>0</v>
      </c>
      <c r="AK52">
        <v>50.76</v>
      </c>
      <c r="AL52">
        <v>79.364599999999996</v>
      </c>
      <c r="AM52">
        <v>15.996</v>
      </c>
      <c r="AN52">
        <v>0.68867999999999996</v>
      </c>
      <c r="AO52">
        <v>30.282</v>
      </c>
      <c r="AP52">
        <v>11.529</v>
      </c>
      <c r="AQ52">
        <v>46.683</v>
      </c>
      <c r="AR52">
        <v>31.897383000000001</v>
      </c>
      <c r="AS52">
        <v>0</v>
      </c>
      <c r="AT52">
        <v>9.8879999999999999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83.88</v>
      </c>
      <c r="BA52">
        <f t="shared" si="1"/>
        <v>2831.7187290000002</v>
      </c>
      <c r="BD52">
        <v>24.08</v>
      </c>
      <c r="BE52">
        <v>7.64</v>
      </c>
      <c r="BF52">
        <v>1.91</v>
      </c>
      <c r="BG52">
        <v>3.09</v>
      </c>
      <c r="BH52">
        <v>5.81</v>
      </c>
      <c r="BI52">
        <v>6.38</v>
      </c>
      <c r="BJ52">
        <v>3.11</v>
      </c>
      <c r="BK52">
        <v>3.47</v>
      </c>
      <c r="BL52">
        <v>1.99</v>
      </c>
      <c r="BM52">
        <v>0</v>
      </c>
      <c r="BN52">
        <v>0.51</v>
      </c>
      <c r="BO52">
        <v>15.94</v>
      </c>
      <c r="BP52">
        <v>3.99</v>
      </c>
      <c r="BQ52">
        <v>4.43</v>
      </c>
      <c r="BR52">
        <v>1.0900000000000001</v>
      </c>
      <c r="BS52">
        <v>0.44</v>
      </c>
      <c r="BT52">
        <v>0</v>
      </c>
      <c r="BU52">
        <v>0</v>
      </c>
      <c r="BV52">
        <v>0</v>
      </c>
      <c r="BW52">
        <f t="shared" si="2"/>
        <v>83.88</v>
      </c>
    </row>
    <row r="53" spans="1:75">
      <c r="A53" t="s">
        <v>95</v>
      </c>
      <c r="B53">
        <v>0</v>
      </c>
      <c r="C53">
        <v>32.76</v>
      </c>
      <c r="D53">
        <v>9.4499999999999993</v>
      </c>
      <c r="E53">
        <v>0</v>
      </c>
      <c r="F53">
        <v>16.29</v>
      </c>
      <c r="G53">
        <v>53.213999999999999</v>
      </c>
      <c r="H53">
        <v>0</v>
      </c>
      <c r="I53">
        <v>66.855999999999995</v>
      </c>
      <c r="J53">
        <v>2.1920000000000002</v>
      </c>
      <c r="K53">
        <v>215.533728</v>
      </c>
      <c r="L53">
        <v>653.15250000000003</v>
      </c>
      <c r="M53">
        <v>87</v>
      </c>
      <c r="N53">
        <v>118.125</v>
      </c>
      <c r="O53">
        <v>123.66562500000001</v>
      </c>
      <c r="P53">
        <v>123.75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275.625</v>
      </c>
      <c r="V53">
        <v>18.140333999999999</v>
      </c>
      <c r="W53">
        <v>147.515625</v>
      </c>
      <c r="X53">
        <v>0</v>
      </c>
      <c r="Y53">
        <v>0</v>
      </c>
      <c r="Z53">
        <v>19.6614</v>
      </c>
      <c r="AA53">
        <v>42.66</v>
      </c>
      <c r="AB53">
        <v>39.510120000000001</v>
      </c>
      <c r="AC53">
        <v>29.062808</v>
      </c>
      <c r="AD53">
        <v>36.591700000000003</v>
      </c>
      <c r="AE53">
        <v>32.075000000000003</v>
      </c>
      <c r="AF53">
        <v>29.58</v>
      </c>
      <c r="AG53">
        <v>39.515999999999998</v>
      </c>
      <c r="AH53">
        <v>152.94049999999999</v>
      </c>
      <c r="AI53">
        <v>15.276</v>
      </c>
      <c r="AJ53">
        <v>0</v>
      </c>
      <c r="AK53">
        <v>50.76</v>
      </c>
      <c r="AL53">
        <v>79.364599999999996</v>
      </c>
      <c r="AM53">
        <v>15.996</v>
      </c>
      <c r="AN53">
        <v>0.68867999999999996</v>
      </c>
      <c r="AO53">
        <v>30.282</v>
      </c>
      <c r="AP53">
        <v>11.529</v>
      </c>
      <c r="AQ53">
        <v>46.683</v>
      </c>
      <c r="AR53">
        <v>31.897383000000001</v>
      </c>
      <c r="AS53">
        <v>0</v>
      </c>
      <c r="AT53">
        <v>9.8879999999999999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84.03</v>
      </c>
      <c r="BA53">
        <f t="shared" si="1"/>
        <v>2831.8687290000003</v>
      </c>
      <c r="BD53">
        <v>24.08</v>
      </c>
      <c r="BE53">
        <v>7.64</v>
      </c>
      <c r="BF53">
        <v>1.91</v>
      </c>
      <c r="BG53">
        <v>3.24</v>
      </c>
      <c r="BH53">
        <v>5.81</v>
      </c>
      <c r="BI53">
        <v>6.38</v>
      </c>
      <c r="BJ53">
        <v>3.11</v>
      </c>
      <c r="BK53">
        <v>3.47</v>
      </c>
      <c r="BL53">
        <v>1.99</v>
      </c>
      <c r="BM53">
        <v>0</v>
      </c>
      <c r="BN53">
        <v>0.51</v>
      </c>
      <c r="BO53">
        <v>15.94</v>
      </c>
      <c r="BP53">
        <v>3.99</v>
      </c>
      <c r="BQ53">
        <v>4.43</v>
      </c>
      <c r="BR53">
        <v>1.0900000000000001</v>
      </c>
      <c r="BS53">
        <v>0.44</v>
      </c>
      <c r="BT53">
        <v>0</v>
      </c>
      <c r="BU53">
        <v>0</v>
      </c>
      <c r="BV53">
        <v>0</v>
      </c>
      <c r="BW53">
        <f t="shared" si="2"/>
        <v>84.03</v>
      </c>
    </row>
    <row r="54" spans="1:75">
      <c r="A54" t="s">
        <v>96</v>
      </c>
      <c r="B54">
        <v>0</v>
      </c>
      <c r="C54">
        <v>32.76</v>
      </c>
      <c r="D54">
        <v>9.4499999999999993</v>
      </c>
      <c r="E54">
        <v>0</v>
      </c>
      <c r="F54">
        <v>16.29</v>
      </c>
      <c r="G54">
        <v>53.213999999999999</v>
      </c>
      <c r="H54">
        <v>0</v>
      </c>
      <c r="I54">
        <v>66.855999999999995</v>
      </c>
      <c r="J54">
        <v>2.1920000000000002</v>
      </c>
      <c r="K54">
        <v>215.533728</v>
      </c>
      <c r="L54">
        <v>653.15250000000003</v>
      </c>
      <c r="M54">
        <v>87</v>
      </c>
      <c r="N54">
        <v>118.125</v>
      </c>
      <c r="O54">
        <v>123.66562500000001</v>
      </c>
      <c r="P54">
        <v>123.75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275.625</v>
      </c>
      <c r="V54">
        <v>18.140333999999999</v>
      </c>
      <c r="W54">
        <v>147.515625</v>
      </c>
      <c r="X54">
        <v>0</v>
      </c>
      <c r="Y54">
        <v>0</v>
      </c>
      <c r="Z54">
        <v>19.6614</v>
      </c>
      <c r="AA54">
        <v>42.66</v>
      </c>
      <c r="AB54">
        <v>39.510120000000001</v>
      </c>
      <c r="AC54">
        <v>29.062808</v>
      </c>
      <c r="AD54">
        <v>36.591700000000003</v>
      </c>
      <c r="AE54">
        <v>32.075000000000003</v>
      </c>
      <c r="AF54">
        <v>29.58</v>
      </c>
      <c r="AG54">
        <v>39.515999999999998</v>
      </c>
      <c r="AH54">
        <v>152.94049999999999</v>
      </c>
      <c r="AI54">
        <v>15.276</v>
      </c>
      <c r="AJ54">
        <v>0</v>
      </c>
      <c r="AK54">
        <v>50.76</v>
      </c>
      <c r="AL54">
        <v>79.364599999999996</v>
      </c>
      <c r="AM54">
        <v>15.996</v>
      </c>
      <c r="AN54">
        <v>0.68867999999999996</v>
      </c>
      <c r="AO54">
        <v>30.282</v>
      </c>
      <c r="AP54">
        <v>11.529</v>
      </c>
      <c r="AQ54">
        <v>46.683</v>
      </c>
      <c r="AR54">
        <v>31.897383000000001</v>
      </c>
      <c r="AS54">
        <v>0</v>
      </c>
      <c r="AT54">
        <v>9.8879999999999999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83.859999999999985</v>
      </c>
      <c r="BA54">
        <f t="shared" si="1"/>
        <v>2831.6987290000002</v>
      </c>
      <c r="BD54">
        <v>24.08</v>
      </c>
      <c r="BE54">
        <v>7.64</v>
      </c>
      <c r="BF54">
        <v>1.91</v>
      </c>
      <c r="BG54">
        <v>3.24</v>
      </c>
      <c r="BH54">
        <v>5.81</v>
      </c>
      <c r="BI54">
        <v>6.38</v>
      </c>
      <c r="BJ54">
        <v>3.11</v>
      </c>
      <c r="BK54">
        <v>3.37</v>
      </c>
      <c r="BL54">
        <v>1.92</v>
      </c>
      <c r="BM54">
        <v>0</v>
      </c>
      <c r="BN54">
        <v>0.51</v>
      </c>
      <c r="BO54">
        <v>15.94</v>
      </c>
      <c r="BP54">
        <v>3.99</v>
      </c>
      <c r="BQ54">
        <v>4.43</v>
      </c>
      <c r="BR54">
        <v>1.0900000000000001</v>
      </c>
      <c r="BS54">
        <v>0.44</v>
      </c>
      <c r="BT54">
        <v>0</v>
      </c>
      <c r="BU54">
        <v>0</v>
      </c>
      <c r="BV54">
        <v>0</v>
      </c>
      <c r="BW54">
        <f t="shared" si="2"/>
        <v>83.859999999999985</v>
      </c>
    </row>
    <row r="55" spans="1:75">
      <c r="A55" t="s">
        <v>97</v>
      </c>
      <c r="B55">
        <v>0</v>
      </c>
      <c r="C55">
        <v>32.76</v>
      </c>
      <c r="D55">
        <v>9.4499999999999993</v>
      </c>
      <c r="E55">
        <v>0</v>
      </c>
      <c r="F55">
        <v>16.29</v>
      </c>
      <c r="G55">
        <v>53.213999999999999</v>
      </c>
      <c r="H55">
        <v>0</v>
      </c>
      <c r="I55">
        <v>66.855999999999995</v>
      </c>
      <c r="J55">
        <v>2.1920000000000002</v>
      </c>
      <c r="K55">
        <v>215.533728</v>
      </c>
      <c r="L55">
        <v>653.15250000000003</v>
      </c>
      <c r="M55">
        <v>87</v>
      </c>
      <c r="N55">
        <v>118.125</v>
      </c>
      <c r="O55">
        <v>123.66562500000001</v>
      </c>
      <c r="P55">
        <v>123.75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275.625</v>
      </c>
      <c r="V55">
        <v>18.140333999999999</v>
      </c>
      <c r="W55">
        <v>147.515625</v>
      </c>
      <c r="X55">
        <v>0</v>
      </c>
      <c r="Y55">
        <v>0</v>
      </c>
      <c r="Z55">
        <v>19.6614</v>
      </c>
      <c r="AA55">
        <v>42.66</v>
      </c>
      <c r="AB55">
        <v>39.510120000000001</v>
      </c>
      <c r="AC55">
        <v>29.062808</v>
      </c>
      <c r="AD55">
        <v>36.591700000000003</v>
      </c>
      <c r="AE55">
        <v>32.973100000000002</v>
      </c>
      <c r="AF55">
        <v>29.58</v>
      </c>
      <c r="AG55">
        <v>39.515999999999998</v>
      </c>
      <c r="AH55">
        <v>152.94049999999999</v>
      </c>
      <c r="AI55">
        <v>15.276</v>
      </c>
      <c r="AJ55">
        <v>0</v>
      </c>
      <c r="AK55">
        <v>50.76</v>
      </c>
      <c r="AL55">
        <v>79.364599999999996</v>
      </c>
      <c r="AM55">
        <v>15.996</v>
      </c>
      <c r="AN55">
        <v>0.68867999999999996</v>
      </c>
      <c r="AO55">
        <v>30.282</v>
      </c>
      <c r="AP55">
        <v>11.529</v>
      </c>
      <c r="AQ55">
        <v>46.683</v>
      </c>
      <c r="AR55">
        <v>31.897383000000001</v>
      </c>
      <c r="AS55">
        <v>0</v>
      </c>
      <c r="AT55">
        <v>9.8879999999999999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83.86999999999999</v>
      </c>
      <c r="BA55">
        <f t="shared" si="1"/>
        <v>2832.6068290000003</v>
      </c>
      <c r="BD55">
        <v>24.08</v>
      </c>
      <c r="BE55">
        <v>7.64</v>
      </c>
      <c r="BF55">
        <v>1.91</v>
      </c>
      <c r="BG55">
        <v>3.24</v>
      </c>
      <c r="BH55">
        <v>5.81</v>
      </c>
      <c r="BI55">
        <v>6.38</v>
      </c>
      <c r="BJ55">
        <v>3.11</v>
      </c>
      <c r="BK55">
        <v>3.37</v>
      </c>
      <c r="BL55">
        <v>1.92</v>
      </c>
      <c r="BM55">
        <v>0</v>
      </c>
      <c r="BN55">
        <v>0.51</v>
      </c>
      <c r="BO55">
        <v>15.94</v>
      </c>
      <c r="BP55">
        <v>3.99</v>
      </c>
      <c r="BQ55">
        <v>4.43</v>
      </c>
      <c r="BR55">
        <v>1.0900000000000001</v>
      </c>
      <c r="BS55">
        <v>0.45</v>
      </c>
      <c r="BT55">
        <v>0</v>
      </c>
      <c r="BU55">
        <v>0</v>
      </c>
      <c r="BV55">
        <v>0</v>
      </c>
      <c r="BW55">
        <f t="shared" si="2"/>
        <v>83.86999999999999</v>
      </c>
    </row>
    <row r="56" spans="1:75">
      <c r="A56" t="s">
        <v>98</v>
      </c>
      <c r="B56">
        <v>0</v>
      </c>
      <c r="C56">
        <v>32.76</v>
      </c>
      <c r="D56">
        <v>9.4499999999999993</v>
      </c>
      <c r="E56">
        <v>0</v>
      </c>
      <c r="F56">
        <v>16.29</v>
      </c>
      <c r="G56">
        <v>53.213999999999999</v>
      </c>
      <c r="H56">
        <v>0</v>
      </c>
      <c r="I56">
        <v>66.855999999999995</v>
      </c>
      <c r="J56">
        <v>2.1920000000000002</v>
      </c>
      <c r="K56">
        <v>215.533728</v>
      </c>
      <c r="L56">
        <v>653.15250000000003</v>
      </c>
      <c r="M56">
        <v>87</v>
      </c>
      <c r="N56">
        <v>118.125</v>
      </c>
      <c r="O56">
        <v>123.66562500000001</v>
      </c>
      <c r="P56">
        <v>123.75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275.625</v>
      </c>
      <c r="V56">
        <v>18.140333999999999</v>
      </c>
      <c r="W56">
        <v>147.515625</v>
      </c>
      <c r="X56">
        <v>0</v>
      </c>
      <c r="Y56">
        <v>0</v>
      </c>
      <c r="Z56">
        <v>19.6614</v>
      </c>
      <c r="AA56">
        <v>42.66</v>
      </c>
      <c r="AB56">
        <v>39.510120000000001</v>
      </c>
      <c r="AC56">
        <v>29.062808</v>
      </c>
      <c r="AD56">
        <v>36.591700000000003</v>
      </c>
      <c r="AE56">
        <v>32.973100000000002</v>
      </c>
      <c r="AF56">
        <v>29.58</v>
      </c>
      <c r="AG56">
        <v>39.515999999999998</v>
      </c>
      <c r="AH56">
        <v>152.94049999999999</v>
      </c>
      <c r="AI56">
        <v>15.276</v>
      </c>
      <c r="AJ56">
        <v>0</v>
      </c>
      <c r="AK56">
        <v>50.76</v>
      </c>
      <c r="AL56">
        <v>79.364599999999996</v>
      </c>
      <c r="AM56">
        <v>15.996</v>
      </c>
      <c r="AN56">
        <v>0.68867999999999996</v>
      </c>
      <c r="AO56">
        <v>30.282</v>
      </c>
      <c r="AP56">
        <v>11.529</v>
      </c>
      <c r="AQ56">
        <v>46.683</v>
      </c>
      <c r="AR56">
        <v>31.897383000000001</v>
      </c>
      <c r="AS56">
        <v>0</v>
      </c>
      <c r="AT56">
        <v>9.8879999999999999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83.86999999999999</v>
      </c>
      <c r="BA56">
        <f t="shared" si="1"/>
        <v>2832.6068290000003</v>
      </c>
      <c r="BD56">
        <v>24.08</v>
      </c>
      <c r="BE56">
        <v>7.64</v>
      </c>
      <c r="BF56">
        <v>1.91</v>
      </c>
      <c r="BG56">
        <v>3.24</v>
      </c>
      <c r="BH56">
        <v>5.81</v>
      </c>
      <c r="BI56">
        <v>6.38</v>
      </c>
      <c r="BJ56">
        <v>3.11</v>
      </c>
      <c r="BK56">
        <v>3.37</v>
      </c>
      <c r="BL56">
        <v>1.92</v>
      </c>
      <c r="BM56">
        <v>0</v>
      </c>
      <c r="BN56">
        <v>0.51</v>
      </c>
      <c r="BO56">
        <v>15.94</v>
      </c>
      <c r="BP56">
        <v>3.99</v>
      </c>
      <c r="BQ56">
        <v>4.43</v>
      </c>
      <c r="BR56">
        <v>1.0900000000000001</v>
      </c>
      <c r="BS56">
        <v>0.45</v>
      </c>
      <c r="BT56">
        <v>0</v>
      </c>
      <c r="BU56">
        <v>0</v>
      </c>
      <c r="BV56">
        <v>0</v>
      </c>
      <c r="BW56">
        <f t="shared" si="2"/>
        <v>83.86999999999999</v>
      </c>
    </row>
    <row r="57" spans="1:75">
      <c r="A57" t="s">
        <v>99</v>
      </c>
      <c r="B57">
        <v>0</v>
      </c>
      <c r="C57">
        <v>32.76</v>
      </c>
      <c r="D57">
        <v>9.4499999999999993</v>
      </c>
      <c r="E57">
        <v>0</v>
      </c>
      <c r="F57">
        <v>16.29</v>
      </c>
      <c r="G57">
        <v>53.213999999999999</v>
      </c>
      <c r="H57">
        <v>0</v>
      </c>
      <c r="I57">
        <v>66.855999999999995</v>
      </c>
      <c r="J57">
        <v>2.1920000000000002</v>
      </c>
      <c r="K57">
        <v>215.533728</v>
      </c>
      <c r="L57">
        <v>653.15250000000003</v>
      </c>
      <c r="M57">
        <v>87</v>
      </c>
      <c r="N57">
        <v>118.125</v>
      </c>
      <c r="O57">
        <v>123.66562500000001</v>
      </c>
      <c r="P57">
        <v>123.75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275.625</v>
      </c>
      <c r="V57">
        <v>18.140333999999999</v>
      </c>
      <c r="W57">
        <v>147.515625</v>
      </c>
      <c r="X57">
        <v>0</v>
      </c>
      <c r="Y57">
        <v>0</v>
      </c>
      <c r="Z57">
        <v>19.6614</v>
      </c>
      <c r="AA57">
        <v>42.66</v>
      </c>
      <c r="AB57">
        <v>39.510120000000001</v>
      </c>
      <c r="AC57">
        <v>29.062808</v>
      </c>
      <c r="AD57">
        <v>36.591700000000003</v>
      </c>
      <c r="AE57">
        <v>32.973100000000002</v>
      </c>
      <c r="AF57">
        <v>29.58</v>
      </c>
      <c r="AG57">
        <v>39.515999999999998</v>
      </c>
      <c r="AH57">
        <v>152.94049999999999</v>
      </c>
      <c r="AI57">
        <v>15.276</v>
      </c>
      <c r="AJ57">
        <v>0</v>
      </c>
      <c r="AK57">
        <v>50.76</v>
      </c>
      <c r="AL57">
        <v>79.364599999999996</v>
      </c>
      <c r="AM57">
        <v>15.996</v>
      </c>
      <c r="AN57">
        <v>0.68867999999999996</v>
      </c>
      <c r="AO57">
        <v>30.282</v>
      </c>
      <c r="AP57">
        <v>11.529</v>
      </c>
      <c r="AQ57">
        <v>46.683</v>
      </c>
      <c r="AR57">
        <v>31.897383000000001</v>
      </c>
      <c r="AS57">
        <v>0</v>
      </c>
      <c r="AT57">
        <v>9.8879999999999999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83.879999999999981</v>
      </c>
      <c r="BA57">
        <f t="shared" si="1"/>
        <v>2832.6168290000005</v>
      </c>
      <c r="BD57">
        <v>24.08</v>
      </c>
      <c r="BE57">
        <v>7.64</v>
      </c>
      <c r="BF57">
        <v>1.91</v>
      </c>
      <c r="BG57">
        <v>3.24</v>
      </c>
      <c r="BH57">
        <v>5.81</v>
      </c>
      <c r="BI57">
        <v>6.38</v>
      </c>
      <c r="BJ57">
        <v>3.11</v>
      </c>
      <c r="BK57">
        <v>3.37</v>
      </c>
      <c r="BL57">
        <v>1.92</v>
      </c>
      <c r="BM57">
        <v>0</v>
      </c>
      <c r="BN57">
        <v>0.51</v>
      </c>
      <c r="BO57">
        <v>15.94</v>
      </c>
      <c r="BP57">
        <v>3.99</v>
      </c>
      <c r="BQ57">
        <v>4.43</v>
      </c>
      <c r="BR57">
        <v>1.0900000000000001</v>
      </c>
      <c r="BS57">
        <v>0.46</v>
      </c>
      <c r="BT57">
        <v>0</v>
      </c>
      <c r="BU57">
        <v>0</v>
      </c>
      <c r="BV57">
        <v>0</v>
      </c>
      <c r="BW57">
        <f t="shared" si="2"/>
        <v>83.879999999999981</v>
      </c>
    </row>
    <row r="58" spans="1:75">
      <c r="A58" t="s">
        <v>100</v>
      </c>
      <c r="B58">
        <v>0</v>
      </c>
      <c r="C58">
        <v>32.76</v>
      </c>
      <c r="D58">
        <v>9.4499999999999993</v>
      </c>
      <c r="E58">
        <v>0</v>
      </c>
      <c r="F58">
        <v>16.29</v>
      </c>
      <c r="G58">
        <v>53.213999999999999</v>
      </c>
      <c r="H58">
        <v>0</v>
      </c>
      <c r="I58">
        <v>66.855999999999995</v>
      </c>
      <c r="J58">
        <v>2.1920000000000002</v>
      </c>
      <c r="K58">
        <v>215.533728</v>
      </c>
      <c r="L58">
        <v>653.15250000000003</v>
      </c>
      <c r="M58">
        <v>87</v>
      </c>
      <c r="N58">
        <v>118.125</v>
      </c>
      <c r="O58">
        <v>123.66562500000001</v>
      </c>
      <c r="P58">
        <v>123.75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275.625</v>
      </c>
      <c r="V58">
        <v>18.140333999999999</v>
      </c>
      <c r="W58">
        <v>147.515625</v>
      </c>
      <c r="X58">
        <v>0</v>
      </c>
      <c r="Y58">
        <v>0</v>
      </c>
      <c r="Z58">
        <v>19.6614</v>
      </c>
      <c r="AA58">
        <v>42.66</v>
      </c>
      <c r="AB58">
        <v>39.510120000000001</v>
      </c>
      <c r="AC58">
        <v>29.062808</v>
      </c>
      <c r="AD58">
        <v>36.591700000000003</v>
      </c>
      <c r="AE58">
        <v>32.973100000000002</v>
      </c>
      <c r="AF58">
        <v>29.58</v>
      </c>
      <c r="AG58">
        <v>39.515999999999998</v>
      </c>
      <c r="AH58">
        <v>152.94049999999999</v>
      </c>
      <c r="AI58">
        <v>15.276</v>
      </c>
      <c r="AJ58">
        <v>0</v>
      </c>
      <c r="AK58">
        <v>50.76</v>
      </c>
      <c r="AL58">
        <v>79.364599999999996</v>
      </c>
      <c r="AM58">
        <v>15.996</v>
      </c>
      <c r="AN58">
        <v>0.68867999999999996</v>
      </c>
      <c r="AO58">
        <v>30.282</v>
      </c>
      <c r="AP58">
        <v>11.529</v>
      </c>
      <c r="AQ58">
        <v>46.683</v>
      </c>
      <c r="AR58">
        <v>31.897383000000001</v>
      </c>
      <c r="AS58">
        <v>0</v>
      </c>
      <c r="AT58">
        <v>9.8879999999999999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83.879999999999981</v>
      </c>
      <c r="BA58">
        <f t="shared" si="1"/>
        <v>2832.6168290000005</v>
      </c>
      <c r="BD58">
        <v>24.08</v>
      </c>
      <c r="BE58">
        <v>7.64</v>
      </c>
      <c r="BF58">
        <v>1.91</v>
      </c>
      <c r="BG58">
        <v>3.24</v>
      </c>
      <c r="BH58">
        <v>5.81</v>
      </c>
      <c r="BI58">
        <v>6.38</v>
      </c>
      <c r="BJ58">
        <v>3.11</v>
      </c>
      <c r="BK58">
        <v>3.37</v>
      </c>
      <c r="BL58">
        <v>1.92</v>
      </c>
      <c r="BM58">
        <v>0</v>
      </c>
      <c r="BN58">
        <v>0.51</v>
      </c>
      <c r="BO58">
        <v>15.94</v>
      </c>
      <c r="BP58">
        <v>3.99</v>
      </c>
      <c r="BQ58">
        <v>4.43</v>
      </c>
      <c r="BR58">
        <v>1.0900000000000001</v>
      </c>
      <c r="BS58">
        <v>0.46</v>
      </c>
      <c r="BT58">
        <v>0</v>
      </c>
      <c r="BU58">
        <v>0</v>
      </c>
      <c r="BV58">
        <v>0</v>
      </c>
      <c r="BW58">
        <f t="shared" si="2"/>
        <v>83.879999999999981</v>
      </c>
    </row>
    <row r="59" spans="1:75">
      <c r="A59" t="s">
        <v>101</v>
      </c>
      <c r="B59">
        <v>0</v>
      </c>
      <c r="C59">
        <v>32.549999999999997</v>
      </c>
      <c r="D59">
        <v>9.4499999999999993</v>
      </c>
      <c r="E59">
        <v>0</v>
      </c>
      <c r="F59">
        <v>16.29</v>
      </c>
      <c r="G59">
        <v>53.213999999999999</v>
      </c>
      <c r="H59">
        <v>0</v>
      </c>
      <c r="I59">
        <v>66.855999999999995</v>
      </c>
      <c r="J59">
        <v>2.1920000000000002</v>
      </c>
      <c r="K59">
        <v>215.533728</v>
      </c>
      <c r="L59">
        <v>653.15250000000003</v>
      </c>
      <c r="M59">
        <v>87</v>
      </c>
      <c r="N59">
        <v>118.125</v>
      </c>
      <c r="O59">
        <v>123.66562500000001</v>
      </c>
      <c r="P59">
        <v>123.75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275.625</v>
      </c>
      <c r="V59">
        <v>18.140333999999999</v>
      </c>
      <c r="W59">
        <v>147.515625</v>
      </c>
      <c r="X59">
        <v>0</v>
      </c>
      <c r="Y59">
        <v>0</v>
      </c>
      <c r="Z59">
        <v>19.6614</v>
      </c>
      <c r="AA59">
        <v>42.66</v>
      </c>
      <c r="AB59">
        <v>39.510120000000001</v>
      </c>
      <c r="AC59">
        <v>29.062808</v>
      </c>
      <c r="AD59">
        <v>36.591700000000003</v>
      </c>
      <c r="AE59">
        <v>32.973100000000002</v>
      </c>
      <c r="AF59">
        <v>29.58</v>
      </c>
      <c r="AG59">
        <v>39.515999999999998</v>
      </c>
      <c r="AH59">
        <v>152.94049999999999</v>
      </c>
      <c r="AI59">
        <v>15.276</v>
      </c>
      <c r="AJ59">
        <v>0</v>
      </c>
      <c r="AK59">
        <v>50.76</v>
      </c>
      <c r="AL59">
        <v>79.364599999999996</v>
      </c>
      <c r="AM59">
        <v>15.996</v>
      </c>
      <c r="AN59">
        <v>0.68867999999999996</v>
      </c>
      <c r="AO59">
        <v>30.282</v>
      </c>
      <c r="AP59">
        <v>11.529</v>
      </c>
      <c r="AQ59">
        <v>46.683</v>
      </c>
      <c r="AR59">
        <v>31.897383000000001</v>
      </c>
      <c r="AS59">
        <v>0</v>
      </c>
      <c r="AT59">
        <v>9.8879999999999999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83.86999999999999</v>
      </c>
      <c r="BA59">
        <f t="shared" si="1"/>
        <v>2832.3968290000007</v>
      </c>
      <c r="BD59">
        <v>24.08</v>
      </c>
      <c r="BE59">
        <v>7.64</v>
      </c>
      <c r="BF59">
        <v>1.91</v>
      </c>
      <c r="BG59">
        <v>3.24</v>
      </c>
      <c r="BH59">
        <v>5.81</v>
      </c>
      <c r="BI59">
        <v>6.38</v>
      </c>
      <c r="BJ59">
        <v>3.11</v>
      </c>
      <c r="BK59">
        <v>3.37</v>
      </c>
      <c r="BL59">
        <v>1.92</v>
      </c>
      <c r="BM59">
        <v>0</v>
      </c>
      <c r="BN59">
        <v>0.51</v>
      </c>
      <c r="BO59">
        <v>15.94</v>
      </c>
      <c r="BP59">
        <v>3.99</v>
      </c>
      <c r="BQ59">
        <v>4.43</v>
      </c>
      <c r="BR59">
        <v>1.0900000000000001</v>
      </c>
      <c r="BS59">
        <v>0.45</v>
      </c>
      <c r="BT59">
        <v>0</v>
      </c>
      <c r="BU59">
        <v>0</v>
      </c>
      <c r="BV59">
        <v>0</v>
      </c>
      <c r="BW59">
        <f t="shared" si="2"/>
        <v>83.86999999999999</v>
      </c>
    </row>
    <row r="60" spans="1:75">
      <c r="A60" t="s">
        <v>102</v>
      </c>
      <c r="B60">
        <v>0</v>
      </c>
      <c r="C60">
        <v>32.549999999999997</v>
      </c>
      <c r="D60">
        <v>9.4499999999999993</v>
      </c>
      <c r="E60">
        <v>0</v>
      </c>
      <c r="F60">
        <v>16.29</v>
      </c>
      <c r="G60">
        <v>53.213999999999999</v>
      </c>
      <c r="H60">
        <v>0</v>
      </c>
      <c r="I60">
        <v>66.855999999999995</v>
      </c>
      <c r="J60">
        <v>2.1920000000000002</v>
      </c>
      <c r="K60">
        <v>215.533728</v>
      </c>
      <c r="L60">
        <v>653.15250000000003</v>
      </c>
      <c r="M60">
        <v>87</v>
      </c>
      <c r="N60">
        <v>118.125</v>
      </c>
      <c r="O60">
        <v>123.66562500000001</v>
      </c>
      <c r="P60">
        <v>123.75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275.625</v>
      </c>
      <c r="V60">
        <v>18.140333999999999</v>
      </c>
      <c r="W60">
        <v>147.515625</v>
      </c>
      <c r="X60">
        <v>0</v>
      </c>
      <c r="Y60">
        <v>0</v>
      </c>
      <c r="Z60">
        <v>19.6614</v>
      </c>
      <c r="AA60">
        <v>42.66</v>
      </c>
      <c r="AB60">
        <v>39.510120000000001</v>
      </c>
      <c r="AC60">
        <v>29.062808</v>
      </c>
      <c r="AD60">
        <v>36.591700000000003</v>
      </c>
      <c r="AE60">
        <v>32.973100000000002</v>
      </c>
      <c r="AF60">
        <v>29.58</v>
      </c>
      <c r="AG60">
        <v>39.515999999999998</v>
      </c>
      <c r="AH60">
        <v>152.94049999999999</v>
      </c>
      <c r="AI60">
        <v>15.276</v>
      </c>
      <c r="AJ60">
        <v>0</v>
      </c>
      <c r="AK60">
        <v>50.76</v>
      </c>
      <c r="AL60">
        <v>79.364599999999996</v>
      </c>
      <c r="AM60">
        <v>15.996</v>
      </c>
      <c r="AN60">
        <v>0.68867999999999996</v>
      </c>
      <c r="AO60">
        <v>30.282</v>
      </c>
      <c r="AP60">
        <v>11.529</v>
      </c>
      <c r="AQ60">
        <v>46.683</v>
      </c>
      <c r="AR60">
        <v>31.897383000000001</v>
      </c>
      <c r="AS60">
        <v>0</v>
      </c>
      <c r="AT60">
        <v>9.8879999999999999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83.86999999999999</v>
      </c>
      <c r="BA60">
        <f t="shared" si="1"/>
        <v>2832.3968290000007</v>
      </c>
      <c r="BD60">
        <v>24.08</v>
      </c>
      <c r="BE60">
        <v>7.64</v>
      </c>
      <c r="BF60">
        <v>1.91</v>
      </c>
      <c r="BG60">
        <v>3.24</v>
      </c>
      <c r="BH60">
        <v>5.81</v>
      </c>
      <c r="BI60">
        <v>6.38</v>
      </c>
      <c r="BJ60">
        <v>3.11</v>
      </c>
      <c r="BK60">
        <v>3.37</v>
      </c>
      <c r="BL60">
        <v>1.92</v>
      </c>
      <c r="BM60">
        <v>0</v>
      </c>
      <c r="BN60">
        <v>0.51</v>
      </c>
      <c r="BO60">
        <v>15.94</v>
      </c>
      <c r="BP60">
        <v>3.99</v>
      </c>
      <c r="BQ60">
        <v>4.43</v>
      </c>
      <c r="BR60">
        <v>1.0900000000000001</v>
      </c>
      <c r="BS60">
        <v>0.45</v>
      </c>
      <c r="BT60">
        <v>0</v>
      </c>
      <c r="BU60">
        <v>0</v>
      </c>
      <c r="BV60">
        <v>0</v>
      </c>
      <c r="BW60">
        <f t="shared" si="2"/>
        <v>83.86999999999999</v>
      </c>
    </row>
    <row r="61" spans="1:75">
      <c r="A61" t="s">
        <v>103</v>
      </c>
      <c r="B61">
        <v>0</v>
      </c>
      <c r="C61">
        <v>32.549999999999997</v>
      </c>
      <c r="D61">
        <v>9.4499999999999993</v>
      </c>
      <c r="E61">
        <v>0</v>
      </c>
      <c r="F61">
        <v>16.29</v>
      </c>
      <c r="G61">
        <v>53.213999999999999</v>
      </c>
      <c r="H61">
        <v>0</v>
      </c>
      <c r="I61">
        <v>66.855999999999995</v>
      </c>
      <c r="J61">
        <v>2.1920000000000002</v>
      </c>
      <c r="K61">
        <v>215.533728</v>
      </c>
      <c r="L61">
        <v>653.15250000000003</v>
      </c>
      <c r="M61">
        <v>87</v>
      </c>
      <c r="N61">
        <v>118.125</v>
      </c>
      <c r="O61">
        <v>123.66562500000001</v>
      </c>
      <c r="P61">
        <v>123.75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275.625</v>
      </c>
      <c r="V61">
        <v>18.140333999999999</v>
      </c>
      <c r="W61">
        <v>147.515625</v>
      </c>
      <c r="X61">
        <v>0</v>
      </c>
      <c r="Y61">
        <v>0</v>
      </c>
      <c r="Z61">
        <v>19.6614</v>
      </c>
      <c r="AA61">
        <v>42.66</v>
      </c>
      <c r="AB61">
        <v>39.510120000000001</v>
      </c>
      <c r="AC61">
        <v>29.062808</v>
      </c>
      <c r="AD61">
        <v>36.591700000000003</v>
      </c>
      <c r="AE61">
        <v>32.973100000000002</v>
      </c>
      <c r="AF61">
        <v>29.58</v>
      </c>
      <c r="AG61">
        <v>39.515999999999998</v>
      </c>
      <c r="AH61">
        <v>152.94049999999999</v>
      </c>
      <c r="AI61">
        <v>15.276</v>
      </c>
      <c r="AJ61">
        <v>0</v>
      </c>
      <c r="AK61">
        <v>50.76</v>
      </c>
      <c r="AL61">
        <v>79.364599999999996</v>
      </c>
      <c r="AM61">
        <v>15.996</v>
      </c>
      <c r="AN61">
        <v>0.68867999999999996</v>
      </c>
      <c r="AO61">
        <v>30.282</v>
      </c>
      <c r="AP61">
        <v>11.529</v>
      </c>
      <c r="AQ61">
        <v>46.683</v>
      </c>
      <c r="AR61">
        <v>31.897383000000001</v>
      </c>
      <c r="AS61">
        <v>0</v>
      </c>
      <c r="AT61">
        <v>9.8879999999999999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83.780000000000015</v>
      </c>
      <c r="BA61">
        <f t="shared" si="1"/>
        <v>2832.306829000001</v>
      </c>
      <c r="BD61">
        <v>24.08</v>
      </c>
      <c r="BE61">
        <v>7.64</v>
      </c>
      <c r="BF61">
        <v>1.91</v>
      </c>
      <c r="BG61">
        <v>3.24</v>
      </c>
      <c r="BH61">
        <v>5.81</v>
      </c>
      <c r="BI61">
        <v>6.38</v>
      </c>
      <c r="BJ61">
        <v>3.11</v>
      </c>
      <c r="BK61">
        <v>3.28</v>
      </c>
      <c r="BL61">
        <v>1.92</v>
      </c>
      <c r="BM61">
        <v>0</v>
      </c>
      <c r="BN61">
        <v>0.51</v>
      </c>
      <c r="BO61">
        <v>15.94</v>
      </c>
      <c r="BP61">
        <v>3.99</v>
      </c>
      <c r="BQ61">
        <v>4.43</v>
      </c>
      <c r="BR61">
        <v>1.0900000000000001</v>
      </c>
      <c r="BS61">
        <v>0.45</v>
      </c>
      <c r="BT61">
        <v>0</v>
      </c>
      <c r="BU61">
        <v>0</v>
      </c>
      <c r="BV61">
        <v>0</v>
      </c>
      <c r="BW61">
        <f t="shared" si="2"/>
        <v>83.780000000000015</v>
      </c>
    </row>
    <row r="62" spans="1:75">
      <c r="A62" t="s">
        <v>104</v>
      </c>
      <c r="B62">
        <v>0</v>
      </c>
      <c r="C62">
        <v>32.549999999999997</v>
      </c>
      <c r="D62">
        <v>9.4499999999999993</v>
      </c>
      <c r="E62">
        <v>0</v>
      </c>
      <c r="F62">
        <v>16.29</v>
      </c>
      <c r="G62">
        <v>53.213999999999999</v>
      </c>
      <c r="H62">
        <v>0</v>
      </c>
      <c r="I62">
        <v>66.855999999999995</v>
      </c>
      <c r="J62">
        <v>2.1920000000000002</v>
      </c>
      <c r="K62">
        <v>215.533728</v>
      </c>
      <c r="L62">
        <v>653.15250000000003</v>
      </c>
      <c r="M62">
        <v>87</v>
      </c>
      <c r="N62">
        <v>118.125</v>
      </c>
      <c r="O62">
        <v>123.66562500000001</v>
      </c>
      <c r="P62">
        <v>123.75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275.625</v>
      </c>
      <c r="V62">
        <v>18.140333999999999</v>
      </c>
      <c r="W62">
        <v>147.515625</v>
      </c>
      <c r="X62">
        <v>0</v>
      </c>
      <c r="Y62">
        <v>0</v>
      </c>
      <c r="Z62">
        <v>19.6614</v>
      </c>
      <c r="AA62">
        <v>42.66</v>
      </c>
      <c r="AB62">
        <v>39.510120000000001</v>
      </c>
      <c r="AC62">
        <v>29.062808</v>
      </c>
      <c r="AD62">
        <v>36.591700000000003</v>
      </c>
      <c r="AE62">
        <v>32.973100000000002</v>
      </c>
      <c r="AF62">
        <v>29.58</v>
      </c>
      <c r="AG62">
        <v>39.515999999999998</v>
      </c>
      <c r="AH62">
        <v>152.94049999999999</v>
      </c>
      <c r="AI62">
        <v>15.276</v>
      </c>
      <c r="AJ62">
        <v>0</v>
      </c>
      <c r="AK62">
        <v>50.76</v>
      </c>
      <c r="AL62">
        <v>79.364599999999996</v>
      </c>
      <c r="AM62">
        <v>15.996</v>
      </c>
      <c r="AN62">
        <v>0.68867999999999996</v>
      </c>
      <c r="AO62">
        <v>30.282</v>
      </c>
      <c r="AP62">
        <v>11.529</v>
      </c>
      <c r="AQ62">
        <v>46.683</v>
      </c>
      <c r="AR62">
        <v>31.897383000000001</v>
      </c>
      <c r="AS62">
        <v>0</v>
      </c>
      <c r="AT62">
        <v>9.8879999999999999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83.679999999999993</v>
      </c>
      <c r="BA62">
        <f t="shared" si="1"/>
        <v>2832.2068290000007</v>
      </c>
      <c r="BD62">
        <v>24.08</v>
      </c>
      <c r="BE62">
        <v>7.64</v>
      </c>
      <c r="BF62">
        <v>1.91</v>
      </c>
      <c r="BG62">
        <v>3.24</v>
      </c>
      <c r="BH62">
        <v>5.81</v>
      </c>
      <c r="BI62">
        <v>6.38</v>
      </c>
      <c r="BJ62">
        <v>3.11</v>
      </c>
      <c r="BK62">
        <v>3.23</v>
      </c>
      <c r="BL62">
        <v>1.87</v>
      </c>
      <c r="BM62">
        <v>0</v>
      </c>
      <c r="BN62">
        <v>0.51</v>
      </c>
      <c r="BO62">
        <v>15.94</v>
      </c>
      <c r="BP62">
        <v>3.99</v>
      </c>
      <c r="BQ62">
        <v>4.43</v>
      </c>
      <c r="BR62">
        <v>1.0900000000000001</v>
      </c>
      <c r="BS62">
        <v>0.45</v>
      </c>
      <c r="BT62">
        <v>0</v>
      </c>
      <c r="BU62">
        <v>0</v>
      </c>
      <c r="BV62">
        <v>0</v>
      </c>
      <c r="BW62">
        <f t="shared" si="2"/>
        <v>83.679999999999993</v>
      </c>
    </row>
    <row r="63" spans="1:75">
      <c r="A63" t="s">
        <v>105</v>
      </c>
      <c r="B63">
        <v>0</v>
      </c>
      <c r="C63">
        <v>32.549999999999997</v>
      </c>
      <c r="D63">
        <v>9.4499999999999993</v>
      </c>
      <c r="E63">
        <v>0</v>
      </c>
      <c r="F63">
        <v>16.29</v>
      </c>
      <c r="G63">
        <v>53.213999999999999</v>
      </c>
      <c r="H63">
        <v>0</v>
      </c>
      <c r="I63">
        <v>66.855999999999995</v>
      </c>
      <c r="J63">
        <v>2.1920000000000002</v>
      </c>
      <c r="K63">
        <v>215.533728</v>
      </c>
      <c r="L63">
        <v>653.15250000000003</v>
      </c>
      <c r="M63">
        <v>87</v>
      </c>
      <c r="N63">
        <v>118.125</v>
      </c>
      <c r="O63">
        <v>123.66562500000001</v>
      </c>
      <c r="P63">
        <v>123.75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275.625</v>
      </c>
      <c r="V63">
        <v>18.140333999999999</v>
      </c>
      <c r="W63">
        <v>147.515625</v>
      </c>
      <c r="X63">
        <v>0</v>
      </c>
      <c r="Y63">
        <v>0</v>
      </c>
      <c r="Z63">
        <v>19.6614</v>
      </c>
      <c r="AA63">
        <v>42.66</v>
      </c>
      <c r="AB63">
        <v>39.510120000000001</v>
      </c>
      <c r="AC63">
        <v>29.062808</v>
      </c>
      <c r="AD63">
        <v>36.591700000000003</v>
      </c>
      <c r="AE63">
        <v>49.436556000000003</v>
      </c>
      <c r="AF63">
        <v>29.58</v>
      </c>
      <c r="AG63">
        <v>39.515999999999998</v>
      </c>
      <c r="AH63">
        <v>152.94049999999999</v>
      </c>
      <c r="AI63">
        <v>15.276</v>
      </c>
      <c r="AJ63">
        <v>0</v>
      </c>
      <c r="AK63">
        <v>50.76</v>
      </c>
      <c r="AL63">
        <v>79.364599999999996</v>
      </c>
      <c r="AM63">
        <v>15.996</v>
      </c>
      <c r="AN63">
        <v>0</v>
      </c>
      <c r="AO63">
        <v>30.282</v>
      </c>
      <c r="AP63">
        <v>11.529</v>
      </c>
      <c r="AQ63">
        <v>46.683</v>
      </c>
      <c r="AR63">
        <v>31.897383000000001</v>
      </c>
      <c r="AS63">
        <v>0</v>
      </c>
      <c r="AT63">
        <v>9.8879999999999999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83.679999999999993</v>
      </c>
      <c r="BA63">
        <f t="shared" si="1"/>
        <v>2847.9816050000004</v>
      </c>
      <c r="BD63">
        <v>24.08</v>
      </c>
      <c r="BE63">
        <v>7.64</v>
      </c>
      <c r="BF63">
        <v>1.91</v>
      </c>
      <c r="BG63">
        <v>3.24</v>
      </c>
      <c r="BH63">
        <v>5.81</v>
      </c>
      <c r="BI63">
        <v>6.38</v>
      </c>
      <c r="BJ63">
        <v>3.11</v>
      </c>
      <c r="BK63">
        <v>3.23</v>
      </c>
      <c r="BL63">
        <v>1.87</v>
      </c>
      <c r="BM63">
        <v>0</v>
      </c>
      <c r="BN63">
        <v>0.51</v>
      </c>
      <c r="BO63">
        <v>15.94</v>
      </c>
      <c r="BP63">
        <v>3.99</v>
      </c>
      <c r="BQ63">
        <v>4.43</v>
      </c>
      <c r="BR63">
        <v>1.0900000000000001</v>
      </c>
      <c r="BS63">
        <v>0.45</v>
      </c>
      <c r="BT63">
        <v>0</v>
      </c>
      <c r="BU63">
        <v>0</v>
      </c>
      <c r="BV63">
        <v>0</v>
      </c>
      <c r="BW63">
        <f t="shared" si="2"/>
        <v>83.679999999999993</v>
      </c>
    </row>
    <row r="64" spans="1:75">
      <c r="A64" t="s">
        <v>106</v>
      </c>
      <c r="B64">
        <v>0</v>
      </c>
      <c r="C64">
        <v>32.549999999999997</v>
      </c>
      <c r="D64">
        <v>9.4499999999999993</v>
      </c>
      <c r="E64">
        <v>0</v>
      </c>
      <c r="F64">
        <v>16.29</v>
      </c>
      <c r="G64">
        <v>53.213999999999999</v>
      </c>
      <c r="H64">
        <v>0</v>
      </c>
      <c r="I64">
        <v>66.855999999999995</v>
      </c>
      <c r="J64">
        <v>2.1920000000000002</v>
      </c>
      <c r="K64">
        <v>215.533728</v>
      </c>
      <c r="L64">
        <v>653.15250000000003</v>
      </c>
      <c r="M64">
        <v>87</v>
      </c>
      <c r="N64">
        <v>118.125</v>
      </c>
      <c r="O64">
        <v>123.66562500000001</v>
      </c>
      <c r="P64">
        <v>123.75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275.625</v>
      </c>
      <c r="V64">
        <v>18.140333999999999</v>
      </c>
      <c r="W64">
        <v>147.515625</v>
      </c>
      <c r="X64">
        <v>0</v>
      </c>
      <c r="Y64">
        <v>0</v>
      </c>
      <c r="Z64">
        <v>19.6614</v>
      </c>
      <c r="AA64">
        <v>42.66</v>
      </c>
      <c r="AB64">
        <v>39.510120000000001</v>
      </c>
      <c r="AC64">
        <v>29.062808</v>
      </c>
      <c r="AD64">
        <v>36.591700000000003</v>
      </c>
      <c r="AE64">
        <v>49.436556000000003</v>
      </c>
      <c r="AF64">
        <v>29.58</v>
      </c>
      <c r="AG64">
        <v>39.515999999999998</v>
      </c>
      <c r="AH64">
        <v>152.94049999999999</v>
      </c>
      <c r="AI64">
        <v>15.276</v>
      </c>
      <c r="AJ64">
        <v>0</v>
      </c>
      <c r="AK64">
        <v>50.76</v>
      </c>
      <c r="AL64">
        <v>79.364599999999996</v>
      </c>
      <c r="AM64">
        <v>15.996</v>
      </c>
      <c r="AN64">
        <v>0</v>
      </c>
      <c r="AO64">
        <v>30.282</v>
      </c>
      <c r="AP64">
        <v>11.529</v>
      </c>
      <c r="AQ64">
        <v>46.683</v>
      </c>
      <c r="AR64">
        <v>31.897383000000001</v>
      </c>
      <c r="AS64">
        <v>0</v>
      </c>
      <c r="AT64">
        <v>9.8879999999999999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83.679999999999993</v>
      </c>
      <c r="BA64">
        <f t="shared" si="1"/>
        <v>2847.9816050000004</v>
      </c>
      <c r="BD64">
        <v>24.08</v>
      </c>
      <c r="BE64">
        <v>7.64</v>
      </c>
      <c r="BF64">
        <v>1.91</v>
      </c>
      <c r="BG64">
        <v>3.24</v>
      </c>
      <c r="BH64">
        <v>5.81</v>
      </c>
      <c r="BI64">
        <v>6.38</v>
      </c>
      <c r="BJ64">
        <v>3.11</v>
      </c>
      <c r="BK64">
        <v>3.23</v>
      </c>
      <c r="BL64">
        <v>1.87</v>
      </c>
      <c r="BM64">
        <v>0</v>
      </c>
      <c r="BN64">
        <v>0.51</v>
      </c>
      <c r="BO64">
        <v>15.94</v>
      </c>
      <c r="BP64">
        <v>3.99</v>
      </c>
      <c r="BQ64">
        <v>4.43</v>
      </c>
      <c r="BR64">
        <v>1.0900000000000001</v>
      </c>
      <c r="BS64">
        <v>0.45</v>
      </c>
      <c r="BT64">
        <v>0</v>
      </c>
      <c r="BU64">
        <v>0</v>
      </c>
      <c r="BV64">
        <v>0</v>
      </c>
      <c r="BW64">
        <f t="shared" si="2"/>
        <v>83.679999999999993</v>
      </c>
    </row>
    <row r="65" spans="1:75">
      <c r="A65" t="s">
        <v>107</v>
      </c>
      <c r="B65">
        <v>0</v>
      </c>
      <c r="C65">
        <v>32.549999999999997</v>
      </c>
      <c r="D65">
        <v>9.4499999999999993</v>
      </c>
      <c r="E65">
        <v>0</v>
      </c>
      <c r="F65">
        <v>16.29</v>
      </c>
      <c r="G65">
        <v>53.213999999999999</v>
      </c>
      <c r="H65">
        <v>0</v>
      </c>
      <c r="I65">
        <v>66.855999999999995</v>
      </c>
      <c r="J65">
        <v>2.1920000000000002</v>
      </c>
      <c r="K65">
        <v>215.533728</v>
      </c>
      <c r="L65">
        <v>653.15250000000003</v>
      </c>
      <c r="M65">
        <v>87</v>
      </c>
      <c r="N65">
        <v>118.125</v>
      </c>
      <c r="O65">
        <v>123.66562500000001</v>
      </c>
      <c r="P65">
        <v>123.75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275.625</v>
      </c>
      <c r="V65">
        <v>18.140333999999999</v>
      </c>
      <c r="W65">
        <v>147.515625</v>
      </c>
      <c r="X65">
        <v>0</v>
      </c>
      <c r="Y65">
        <v>0</v>
      </c>
      <c r="Z65">
        <v>19.6614</v>
      </c>
      <c r="AA65">
        <v>42.66</v>
      </c>
      <c r="AB65">
        <v>39.510120000000001</v>
      </c>
      <c r="AC65">
        <v>29.062808</v>
      </c>
      <c r="AD65">
        <v>36.591700000000003</v>
      </c>
      <c r="AE65">
        <v>49.436556000000003</v>
      </c>
      <c r="AF65">
        <v>29.58</v>
      </c>
      <c r="AG65">
        <v>39.515999999999998</v>
      </c>
      <c r="AH65">
        <v>152.94049999999999</v>
      </c>
      <c r="AI65">
        <v>15.276</v>
      </c>
      <c r="AJ65">
        <v>0</v>
      </c>
      <c r="AK65">
        <v>50.76</v>
      </c>
      <c r="AL65">
        <v>79.364599999999996</v>
      </c>
      <c r="AM65">
        <v>15.996</v>
      </c>
      <c r="AN65">
        <v>0</v>
      </c>
      <c r="AO65">
        <v>30.282</v>
      </c>
      <c r="AP65">
        <v>12.169499999999999</v>
      </c>
      <c r="AQ65">
        <v>51.470999999999997</v>
      </c>
      <c r="AR65">
        <v>31.897383000000001</v>
      </c>
      <c r="AS65">
        <v>0</v>
      </c>
      <c r="AT65">
        <v>9.8879999999999999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80.969999999999985</v>
      </c>
      <c r="BA65">
        <f t="shared" si="1"/>
        <v>2850.7001050000003</v>
      </c>
      <c r="BD65">
        <v>24.08</v>
      </c>
      <c r="BE65">
        <v>7.64</v>
      </c>
      <c r="BF65">
        <v>1.91</v>
      </c>
      <c r="BG65">
        <v>3.24</v>
      </c>
      <c r="BH65">
        <v>5.81</v>
      </c>
      <c r="BI65">
        <v>3.67</v>
      </c>
      <c r="BJ65">
        <v>3.11</v>
      </c>
      <c r="BK65">
        <v>3.23</v>
      </c>
      <c r="BL65">
        <v>1.87</v>
      </c>
      <c r="BM65">
        <v>0</v>
      </c>
      <c r="BN65">
        <v>0.51</v>
      </c>
      <c r="BO65">
        <v>15.94</v>
      </c>
      <c r="BP65">
        <v>3.99</v>
      </c>
      <c r="BQ65">
        <v>4.43</v>
      </c>
      <c r="BR65">
        <v>1.0900000000000001</v>
      </c>
      <c r="BS65">
        <v>0.45</v>
      </c>
      <c r="BT65">
        <v>0</v>
      </c>
      <c r="BU65">
        <v>0</v>
      </c>
      <c r="BV65">
        <v>0</v>
      </c>
      <c r="BW65">
        <f t="shared" si="2"/>
        <v>80.969999999999985</v>
      </c>
    </row>
    <row r="66" spans="1:75">
      <c r="A66" t="s">
        <v>108</v>
      </c>
      <c r="B66">
        <v>0</v>
      </c>
      <c r="C66">
        <v>32.549999999999997</v>
      </c>
      <c r="D66">
        <v>9.4499999999999993</v>
      </c>
      <c r="E66">
        <v>0</v>
      </c>
      <c r="F66">
        <v>16.29</v>
      </c>
      <c r="G66">
        <v>53.213999999999999</v>
      </c>
      <c r="H66">
        <v>0</v>
      </c>
      <c r="I66">
        <v>66.855999999999995</v>
      </c>
      <c r="J66">
        <v>2.1920000000000002</v>
      </c>
      <c r="K66">
        <v>215.533728</v>
      </c>
      <c r="L66">
        <v>653.15250000000003</v>
      </c>
      <c r="M66">
        <v>87</v>
      </c>
      <c r="N66">
        <v>118.125</v>
      </c>
      <c r="O66">
        <v>123.66562500000001</v>
      </c>
      <c r="P66">
        <v>123.75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275.625</v>
      </c>
      <c r="V66">
        <v>18.140333999999999</v>
      </c>
      <c r="W66">
        <v>147.515625</v>
      </c>
      <c r="X66">
        <v>0</v>
      </c>
      <c r="Y66">
        <v>0</v>
      </c>
      <c r="Z66">
        <v>19.6614</v>
      </c>
      <c r="AA66">
        <v>42.66</v>
      </c>
      <c r="AB66">
        <v>39.510120000000001</v>
      </c>
      <c r="AC66">
        <v>29.062808</v>
      </c>
      <c r="AD66">
        <v>36.591700000000003</v>
      </c>
      <c r="AE66">
        <v>49.436556000000003</v>
      </c>
      <c r="AF66">
        <v>29.58</v>
      </c>
      <c r="AG66">
        <v>39.515999999999998</v>
      </c>
      <c r="AH66">
        <v>152.94049999999999</v>
      </c>
      <c r="AI66">
        <v>15.276</v>
      </c>
      <c r="AJ66">
        <v>0</v>
      </c>
      <c r="AK66">
        <v>50.76</v>
      </c>
      <c r="AL66">
        <v>79.364599999999996</v>
      </c>
      <c r="AM66">
        <v>15.996</v>
      </c>
      <c r="AN66">
        <v>0</v>
      </c>
      <c r="AO66">
        <v>30.282</v>
      </c>
      <c r="AP66">
        <v>12.169499999999999</v>
      </c>
      <c r="AQ66">
        <v>62.244</v>
      </c>
      <c r="AR66">
        <v>31.897383000000001</v>
      </c>
      <c r="AS66">
        <v>0</v>
      </c>
      <c r="AT66">
        <v>9.8879999999999999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80.969999999999985</v>
      </c>
      <c r="BA66">
        <f t="shared" si="1"/>
        <v>2861.4731050000005</v>
      </c>
      <c r="BD66">
        <v>24.08</v>
      </c>
      <c r="BE66">
        <v>7.64</v>
      </c>
      <c r="BF66">
        <v>1.91</v>
      </c>
      <c r="BG66">
        <v>3.24</v>
      </c>
      <c r="BH66">
        <v>5.81</v>
      </c>
      <c r="BI66">
        <v>3.67</v>
      </c>
      <c r="BJ66">
        <v>3.11</v>
      </c>
      <c r="BK66">
        <v>3.23</v>
      </c>
      <c r="BL66">
        <v>1.87</v>
      </c>
      <c r="BM66">
        <v>0</v>
      </c>
      <c r="BN66">
        <v>0.51</v>
      </c>
      <c r="BO66">
        <v>15.94</v>
      </c>
      <c r="BP66">
        <v>3.99</v>
      </c>
      <c r="BQ66">
        <v>4.43</v>
      </c>
      <c r="BR66">
        <v>1.0900000000000001</v>
      </c>
      <c r="BS66">
        <v>0.45</v>
      </c>
      <c r="BT66">
        <v>0</v>
      </c>
      <c r="BU66">
        <v>0</v>
      </c>
      <c r="BV66">
        <v>0</v>
      </c>
      <c r="BW66">
        <f t="shared" si="2"/>
        <v>80.969999999999985</v>
      </c>
    </row>
    <row r="67" spans="1:75">
      <c r="A67" t="s">
        <v>109</v>
      </c>
      <c r="B67">
        <v>0</v>
      </c>
      <c r="C67">
        <v>32.76</v>
      </c>
      <c r="D67">
        <v>9.4499999999999993</v>
      </c>
      <c r="E67">
        <v>0</v>
      </c>
      <c r="F67">
        <v>16.29</v>
      </c>
      <c r="G67">
        <v>53.213999999999999</v>
      </c>
      <c r="H67">
        <v>0</v>
      </c>
      <c r="I67">
        <v>66.855999999999995</v>
      </c>
      <c r="J67">
        <v>2.1920000000000002</v>
      </c>
      <c r="K67">
        <v>215.533728</v>
      </c>
      <c r="L67">
        <v>653.15250000000003</v>
      </c>
      <c r="M67">
        <v>87</v>
      </c>
      <c r="N67">
        <v>118.125</v>
      </c>
      <c r="O67">
        <v>123.66562500000001</v>
      </c>
      <c r="P67">
        <v>123.75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275.625</v>
      </c>
      <c r="V67">
        <v>18.140333999999999</v>
      </c>
      <c r="W67">
        <v>147.515625</v>
      </c>
      <c r="X67">
        <v>0</v>
      </c>
      <c r="Y67">
        <v>0</v>
      </c>
      <c r="Z67">
        <v>19.6614</v>
      </c>
      <c r="AA67">
        <v>42.66</v>
      </c>
      <c r="AB67">
        <v>39.510120000000001</v>
      </c>
      <c r="AC67">
        <v>29.062808</v>
      </c>
      <c r="AD67">
        <v>36.591700000000003</v>
      </c>
      <c r="AE67">
        <v>49.436556000000003</v>
      </c>
      <c r="AF67">
        <v>29.58</v>
      </c>
      <c r="AG67">
        <v>39.515999999999998</v>
      </c>
      <c r="AH67">
        <v>152.94049999999999</v>
      </c>
      <c r="AI67">
        <v>15.276</v>
      </c>
      <c r="AJ67">
        <v>0</v>
      </c>
      <c r="AK67">
        <v>50.76</v>
      </c>
      <c r="AL67">
        <v>79.364599999999996</v>
      </c>
      <c r="AM67">
        <v>15.996</v>
      </c>
      <c r="AN67">
        <v>0</v>
      </c>
      <c r="AO67">
        <v>30.282</v>
      </c>
      <c r="AP67">
        <v>12.169499999999999</v>
      </c>
      <c r="AQ67">
        <v>62.244</v>
      </c>
      <c r="AR67">
        <v>31.897383000000001</v>
      </c>
      <c r="AS67">
        <v>0</v>
      </c>
      <c r="AT67">
        <v>9.8879999999999999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81.019999999999982</v>
      </c>
      <c r="BA67">
        <f t="shared" si="1"/>
        <v>2861.7331050000003</v>
      </c>
      <c r="BD67">
        <v>24.08</v>
      </c>
      <c r="BE67">
        <v>7.64</v>
      </c>
      <c r="BF67">
        <v>1.91</v>
      </c>
      <c r="BG67">
        <v>3.24</v>
      </c>
      <c r="BH67">
        <v>5.81</v>
      </c>
      <c r="BI67">
        <v>3.67</v>
      </c>
      <c r="BJ67">
        <v>3.11</v>
      </c>
      <c r="BK67">
        <v>3.23</v>
      </c>
      <c r="BL67">
        <v>1.93</v>
      </c>
      <c r="BM67">
        <v>0</v>
      </c>
      <c r="BN67">
        <v>0.51</v>
      </c>
      <c r="BO67">
        <v>15.94</v>
      </c>
      <c r="BP67">
        <v>3.99</v>
      </c>
      <c r="BQ67">
        <v>4.43</v>
      </c>
      <c r="BR67">
        <v>1.0900000000000001</v>
      </c>
      <c r="BS67">
        <v>0.44</v>
      </c>
      <c r="BT67">
        <v>0</v>
      </c>
      <c r="BU67">
        <v>0</v>
      </c>
      <c r="BV67">
        <v>0</v>
      </c>
      <c r="BW67">
        <f t="shared" si="2"/>
        <v>81.019999999999982</v>
      </c>
    </row>
    <row r="68" spans="1:75">
      <c r="A68" t="s">
        <v>110</v>
      </c>
      <c r="B68">
        <v>0</v>
      </c>
      <c r="C68">
        <v>32.76</v>
      </c>
      <c r="D68">
        <v>9.4499999999999993</v>
      </c>
      <c r="E68">
        <v>0</v>
      </c>
      <c r="F68">
        <v>16.29</v>
      </c>
      <c r="G68">
        <v>53.213999999999999</v>
      </c>
      <c r="H68">
        <v>0</v>
      </c>
      <c r="I68">
        <v>66.855999999999995</v>
      </c>
      <c r="J68">
        <v>2.1920000000000002</v>
      </c>
      <c r="K68">
        <v>215.533728</v>
      </c>
      <c r="L68">
        <v>653.15250000000003</v>
      </c>
      <c r="M68">
        <v>87</v>
      </c>
      <c r="N68">
        <v>118.125</v>
      </c>
      <c r="O68">
        <v>123.66562500000001</v>
      </c>
      <c r="P68">
        <v>123.75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275.625</v>
      </c>
      <c r="V68">
        <v>18.140333999999999</v>
      </c>
      <c r="W68">
        <v>147.515625</v>
      </c>
      <c r="X68">
        <v>0</v>
      </c>
      <c r="Y68">
        <v>0</v>
      </c>
      <c r="Z68">
        <v>19.6614</v>
      </c>
      <c r="AA68">
        <v>42.66</v>
      </c>
      <c r="AB68">
        <v>39.510120000000001</v>
      </c>
      <c r="AC68">
        <v>29.062808</v>
      </c>
      <c r="AD68">
        <v>36.591700000000003</v>
      </c>
      <c r="AE68">
        <v>49.436556000000003</v>
      </c>
      <c r="AF68">
        <v>29.58</v>
      </c>
      <c r="AG68">
        <v>39.515999999999998</v>
      </c>
      <c r="AH68">
        <v>152.94049999999999</v>
      </c>
      <c r="AI68">
        <v>15.276</v>
      </c>
      <c r="AJ68">
        <v>0</v>
      </c>
      <c r="AK68">
        <v>50.76</v>
      </c>
      <c r="AL68">
        <v>79.364599999999996</v>
      </c>
      <c r="AM68">
        <v>15.996</v>
      </c>
      <c r="AN68">
        <v>0</v>
      </c>
      <c r="AO68">
        <v>30.282</v>
      </c>
      <c r="AP68">
        <v>12.169499999999999</v>
      </c>
      <c r="AQ68">
        <v>62.244</v>
      </c>
      <c r="AR68">
        <v>31.897383000000001</v>
      </c>
      <c r="AS68">
        <v>0</v>
      </c>
      <c r="AT68">
        <v>9.8879999999999999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81.019999999999982</v>
      </c>
      <c r="BA68">
        <f t="shared" ref="BA68:BA98" si="4">SUM(B68:AZ68)</f>
        <v>2861.7331050000003</v>
      </c>
      <c r="BD68">
        <v>24.08</v>
      </c>
      <c r="BE68">
        <v>7.64</v>
      </c>
      <c r="BF68">
        <v>1.91</v>
      </c>
      <c r="BG68">
        <v>3.24</v>
      </c>
      <c r="BH68">
        <v>5.81</v>
      </c>
      <c r="BI68">
        <v>3.67</v>
      </c>
      <c r="BJ68">
        <v>3.11</v>
      </c>
      <c r="BK68">
        <v>3.23</v>
      </c>
      <c r="BL68">
        <v>1.93</v>
      </c>
      <c r="BM68">
        <v>0</v>
      </c>
      <c r="BN68">
        <v>0.51</v>
      </c>
      <c r="BO68">
        <v>15.94</v>
      </c>
      <c r="BP68">
        <v>3.99</v>
      </c>
      <c r="BQ68">
        <v>4.43</v>
      </c>
      <c r="BR68">
        <v>1.0900000000000001</v>
      </c>
      <c r="BS68">
        <v>0.44</v>
      </c>
      <c r="BT68">
        <v>0</v>
      </c>
      <c r="BU68">
        <v>0</v>
      </c>
      <c r="BV68">
        <v>0</v>
      </c>
      <c r="BW68">
        <f t="shared" ref="BW68:BW98" si="5">SUM(BD68:BV68)</f>
        <v>81.019999999999982</v>
      </c>
    </row>
    <row r="69" spans="1:75">
      <c r="A69" t="s">
        <v>111</v>
      </c>
      <c r="B69">
        <v>0</v>
      </c>
      <c r="C69">
        <v>32.76</v>
      </c>
      <c r="D69">
        <v>9.4499999999999993</v>
      </c>
      <c r="E69">
        <v>0</v>
      </c>
      <c r="F69">
        <v>16.29</v>
      </c>
      <c r="G69">
        <v>53.213999999999999</v>
      </c>
      <c r="H69">
        <v>0</v>
      </c>
      <c r="I69">
        <v>66.855999999999995</v>
      </c>
      <c r="J69">
        <v>2.1920000000000002</v>
      </c>
      <c r="K69">
        <v>215.533728</v>
      </c>
      <c r="L69">
        <v>653.15250000000003</v>
      </c>
      <c r="M69">
        <v>87</v>
      </c>
      <c r="N69">
        <v>118.125</v>
      </c>
      <c r="O69">
        <v>123.66562500000001</v>
      </c>
      <c r="P69">
        <v>123.75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275.625</v>
      </c>
      <c r="V69">
        <v>18.140333999999999</v>
      </c>
      <c r="W69">
        <v>147.515625</v>
      </c>
      <c r="X69">
        <v>0</v>
      </c>
      <c r="Y69">
        <v>0</v>
      </c>
      <c r="Z69">
        <v>19.6614</v>
      </c>
      <c r="AA69">
        <v>42.66</v>
      </c>
      <c r="AB69">
        <v>39.510120000000001</v>
      </c>
      <c r="AC69">
        <v>29.062808</v>
      </c>
      <c r="AD69">
        <v>36.591700000000003</v>
      </c>
      <c r="AE69">
        <v>49.436556000000003</v>
      </c>
      <c r="AF69">
        <v>29.58</v>
      </c>
      <c r="AG69">
        <v>39.515999999999998</v>
      </c>
      <c r="AH69">
        <v>152.94049999999999</v>
      </c>
      <c r="AI69">
        <v>15.276</v>
      </c>
      <c r="AJ69">
        <v>0</v>
      </c>
      <c r="AK69">
        <v>50.76</v>
      </c>
      <c r="AL69">
        <v>79.364599999999996</v>
      </c>
      <c r="AM69">
        <v>15.996</v>
      </c>
      <c r="AN69">
        <v>0</v>
      </c>
      <c r="AO69">
        <v>29.693999999999999</v>
      </c>
      <c r="AP69">
        <v>12.169499999999999</v>
      </c>
      <c r="AQ69">
        <v>62.244</v>
      </c>
      <c r="AR69">
        <v>31.897383000000001</v>
      </c>
      <c r="AS69">
        <v>0</v>
      </c>
      <c r="AT69">
        <v>9.8879999999999999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81.079999999999984</v>
      </c>
      <c r="BA69">
        <f t="shared" si="4"/>
        <v>2861.205105</v>
      </c>
      <c r="BD69">
        <v>24.08</v>
      </c>
      <c r="BE69">
        <v>7.64</v>
      </c>
      <c r="BF69">
        <v>1.91</v>
      </c>
      <c r="BG69">
        <v>3.24</v>
      </c>
      <c r="BH69">
        <v>5.81</v>
      </c>
      <c r="BI69">
        <v>3.67</v>
      </c>
      <c r="BJ69">
        <v>3.11</v>
      </c>
      <c r="BK69">
        <v>3.29</v>
      </c>
      <c r="BL69">
        <v>1.93</v>
      </c>
      <c r="BM69">
        <v>0</v>
      </c>
      <c r="BN69">
        <v>0.51</v>
      </c>
      <c r="BO69">
        <v>15.94</v>
      </c>
      <c r="BP69">
        <v>3.99</v>
      </c>
      <c r="BQ69">
        <v>4.43</v>
      </c>
      <c r="BR69">
        <v>1.0900000000000001</v>
      </c>
      <c r="BS69">
        <v>0.44</v>
      </c>
      <c r="BT69">
        <v>0</v>
      </c>
      <c r="BU69">
        <v>0</v>
      </c>
      <c r="BV69">
        <v>0</v>
      </c>
      <c r="BW69">
        <f t="shared" si="5"/>
        <v>81.079999999999984</v>
      </c>
    </row>
    <row r="70" spans="1:75">
      <c r="A70" t="s">
        <v>112</v>
      </c>
      <c r="B70">
        <v>0</v>
      </c>
      <c r="C70">
        <v>32.76</v>
      </c>
      <c r="D70">
        <v>9.4499999999999993</v>
      </c>
      <c r="E70">
        <v>0</v>
      </c>
      <c r="F70">
        <v>16.29</v>
      </c>
      <c r="G70">
        <v>53.213999999999999</v>
      </c>
      <c r="H70">
        <v>0</v>
      </c>
      <c r="I70">
        <v>66.855999999999995</v>
      </c>
      <c r="J70">
        <v>2.1920000000000002</v>
      </c>
      <c r="K70">
        <v>215.533728</v>
      </c>
      <c r="L70">
        <v>653.15250000000003</v>
      </c>
      <c r="M70">
        <v>87</v>
      </c>
      <c r="N70">
        <v>118.125</v>
      </c>
      <c r="O70">
        <v>123.66562500000001</v>
      </c>
      <c r="P70">
        <v>123.75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275.625</v>
      </c>
      <c r="V70">
        <v>18.140333999999999</v>
      </c>
      <c r="W70">
        <v>147.515625</v>
      </c>
      <c r="X70">
        <v>0</v>
      </c>
      <c r="Y70">
        <v>0</v>
      </c>
      <c r="Z70">
        <v>19.6614</v>
      </c>
      <c r="AA70">
        <v>42.66</v>
      </c>
      <c r="AB70">
        <v>39.510120000000001</v>
      </c>
      <c r="AC70">
        <v>29.062808</v>
      </c>
      <c r="AD70">
        <v>36.591700000000003</v>
      </c>
      <c r="AE70">
        <v>49.436556000000003</v>
      </c>
      <c r="AF70">
        <v>29.58</v>
      </c>
      <c r="AG70">
        <v>39.515999999999998</v>
      </c>
      <c r="AH70">
        <v>152.94049999999999</v>
      </c>
      <c r="AI70">
        <v>15.276</v>
      </c>
      <c r="AJ70">
        <v>0</v>
      </c>
      <c r="AK70">
        <v>50.76</v>
      </c>
      <c r="AL70">
        <v>79.364599999999996</v>
      </c>
      <c r="AM70">
        <v>15.996</v>
      </c>
      <c r="AN70">
        <v>0</v>
      </c>
      <c r="AO70">
        <v>29.693999999999999</v>
      </c>
      <c r="AP70">
        <v>12.169499999999999</v>
      </c>
      <c r="AQ70">
        <v>62.244</v>
      </c>
      <c r="AR70">
        <v>31.897383000000001</v>
      </c>
      <c r="AS70">
        <v>0</v>
      </c>
      <c r="AT70">
        <v>9.8879999999999999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81.109999999999985</v>
      </c>
      <c r="BA70">
        <f t="shared" si="4"/>
        <v>2861.2351050000002</v>
      </c>
      <c r="BD70">
        <v>24.08</v>
      </c>
      <c r="BE70">
        <v>7.64</v>
      </c>
      <c r="BF70">
        <v>1.91</v>
      </c>
      <c r="BG70">
        <v>3.27</v>
      </c>
      <c r="BH70">
        <v>5.81</v>
      </c>
      <c r="BI70">
        <v>3.67</v>
      </c>
      <c r="BJ70">
        <v>3.11</v>
      </c>
      <c r="BK70">
        <v>3.29</v>
      </c>
      <c r="BL70">
        <v>1.93</v>
      </c>
      <c r="BM70">
        <v>0</v>
      </c>
      <c r="BN70">
        <v>0.51</v>
      </c>
      <c r="BO70">
        <v>15.94</v>
      </c>
      <c r="BP70">
        <v>3.99</v>
      </c>
      <c r="BQ70">
        <v>4.43</v>
      </c>
      <c r="BR70">
        <v>1.0900000000000001</v>
      </c>
      <c r="BS70">
        <v>0.44</v>
      </c>
      <c r="BT70">
        <v>0</v>
      </c>
      <c r="BU70">
        <v>0</v>
      </c>
      <c r="BV70">
        <v>0</v>
      </c>
      <c r="BW70">
        <f t="shared" si="5"/>
        <v>81.109999999999985</v>
      </c>
    </row>
    <row r="71" spans="1:75">
      <c r="A71" t="s">
        <v>113</v>
      </c>
      <c r="B71">
        <v>0</v>
      </c>
      <c r="C71">
        <v>33.075000000000003</v>
      </c>
      <c r="D71">
        <v>9.4499999999999993</v>
      </c>
      <c r="E71">
        <v>0</v>
      </c>
      <c r="F71">
        <v>16.29</v>
      </c>
      <c r="G71">
        <v>53.213999999999999</v>
      </c>
      <c r="H71">
        <v>0</v>
      </c>
      <c r="I71">
        <v>66.855999999999995</v>
      </c>
      <c r="J71">
        <v>2.1920000000000002</v>
      </c>
      <c r="K71">
        <v>215.533728</v>
      </c>
      <c r="L71">
        <v>653.15250000000003</v>
      </c>
      <c r="M71">
        <v>87</v>
      </c>
      <c r="N71">
        <v>118.125</v>
      </c>
      <c r="O71">
        <v>123.66562500000001</v>
      </c>
      <c r="P71">
        <v>123.75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275.625</v>
      </c>
      <c r="V71">
        <v>18.140333999999999</v>
      </c>
      <c r="W71">
        <v>147.515625</v>
      </c>
      <c r="X71">
        <v>0</v>
      </c>
      <c r="Y71">
        <v>0</v>
      </c>
      <c r="Z71">
        <v>19.6614</v>
      </c>
      <c r="AA71">
        <v>42.66</v>
      </c>
      <c r="AB71">
        <v>39.510120000000001</v>
      </c>
      <c r="AC71">
        <v>29.062808</v>
      </c>
      <c r="AD71">
        <v>36.591700000000003</v>
      </c>
      <c r="AE71">
        <v>49.436556000000003</v>
      </c>
      <c r="AF71">
        <v>29.58</v>
      </c>
      <c r="AG71">
        <v>39.515999999999998</v>
      </c>
      <c r="AH71">
        <v>152.94049999999999</v>
      </c>
      <c r="AI71">
        <v>15.276</v>
      </c>
      <c r="AJ71">
        <v>0</v>
      </c>
      <c r="AK71">
        <v>50.76</v>
      </c>
      <c r="AL71">
        <v>79.364599999999996</v>
      </c>
      <c r="AM71">
        <v>15.996</v>
      </c>
      <c r="AN71">
        <v>0</v>
      </c>
      <c r="AO71">
        <v>29.693999999999999</v>
      </c>
      <c r="AP71">
        <v>12.169499999999999</v>
      </c>
      <c r="AQ71">
        <v>62.244</v>
      </c>
      <c r="AR71">
        <v>31.897383000000001</v>
      </c>
      <c r="AS71">
        <v>0</v>
      </c>
      <c r="AT71">
        <v>9.8879999999999999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81.16</v>
      </c>
      <c r="BA71">
        <f t="shared" si="4"/>
        <v>2861.600105</v>
      </c>
      <c r="BD71">
        <v>24.08</v>
      </c>
      <c r="BE71">
        <v>7.64</v>
      </c>
      <c r="BF71">
        <v>1.96</v>
      </c>
      <c r="BG71">
        <v>3.27</v>
      </c>
      <c r="BH71">
        <v>5.81</v>
      </c>
      <c r="BI71">
        <v>3.67</v>
      </c>
      <c r="BJ71">
        <v>3.11</v>
      </c>
      <c r="BK71">
        <v>3.29</v>
      </c>
      <c r="BL71">
        <v>1.93</v>
      </c>
      <c r="BM71">
        <v>0</v>
      </c>
      <c r="BN71">
        <v>0.51</v>
      </c>
      <c r="BO71">
        <v>15.94</v>
      </c>
      <c r="BP71">
        <v>3.99</v>
      </c>
      <c r="BQ71">
        <v>4.43</v>
      </c>
      <c r="BR71">
        <v>1.0900000000000001</v>
      </c>
      <c r="BS71">
        <v>0.44</v>
      </c>
      <c r="BT71">
        <v>0</v>
      </c>
      <c r="BU71">
        <v>0</v>
      </c>
      <c r="BV71">
        <v>0</v>
      </c>
      <c r="BW71">
        <f t="shared" si="5"/>
        <v>81.16</v>
      </c>
    </row>
    <row r="72" spans="1:75">
      <c r="A72" t="s">
        <v>114</v>
      </c>
      <c r="B72">
        <v>0</v>
      </c>
      <c r="C72">
        <v>33.075000000000003</v>
      </c>
      <c r="D72">
        <v>9.4499999999999993</v>
      </c>
      <c r="E72">
        <v>0</v>
      </c>
      <c r="F72">
        <v>16.29</v>
      </c>
      <c r="G72">
        <v>53.213999999999999</v>
      </c>
      <c r="H72">
        <v>0</v>
      </c>
      <c r="I72">
        <v>66.855999999999995</v>
      </c>
      <c r="J72">
        <v>2.1920000000000002</v>
      </c>
      <c r="K72">
        <v>215.533728</v>
      </c>
      <c r="L72">
        <v>653.15250000000003</v>
      </c>
      <c r="M72">
        <v>87</v>
      </c>
      <c r="N72">
        <v>118.125</v>
      </c>
      <c r="O72">
        <v>123.66562500000001</v>
      </c>
      <c r="P72">
        <v>123.75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275.625</v>
      </c>
      <c r="V72">
        <v>18.140333999999999</v>
      </c>
      <c r="W72">
        <v>147.515625</v>
      </c>
      <c r="X72">
        <v>0</v>
      </c>
      <c r="Y72">
        <v>0</v>
      </c>
      <c r="Z72">
        <v>19.6614</v>
      </c>
      <c r="AA72">
        <v>42.66</v>
      </c>
      <c r="AB72">
        <v>39.510120000000001</v>
      </c>
      <c r="AC72">
        <v>29.062808</v>
      </c>
      <c r="AD72">
        <v>36.591700000000003</v>
      </c>
      <c r="AE72">
        <v>49.436556000000003</v>
      </c>
      <c r="AF72">
        <v>29.58</v>
      </c>
      <c r="AG72">
        <v>39.515999999999998</v>
      </c>
      <c r="AH72">
        <v>152.94049999999999</v>
      </c>
      <c r="AI72">
        <v>15.276</v>
      </c>
      <c r="AJ72">
        <v>0</v>
      </c>
      <c r="AK72">
        <v>50.76</v>
      </c>
      <c r="AL72">
        <v>79.364599999999996</v>
      </c>
      <c r="AM72">
        <v>15.996</v>
      </c>
      <c r="AN72">
        <v>0</v>
      </c>
      <c r="AO72">
        <v>29.693999999999999</v>
      </c>
      <c r="AP72">
        <v>12.169499999999999</v>
      </c>
      <c r="AQ72">
        <v>62.244</v>
      </c>
      <c r="AR72">
        <v>31.897383000000001</v>
      </c>
      <c r="AS72">
        <v>0</v>
      </c>
      <c r="AT72">
        <v>9.8879999999999999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81.180000000000007</v>
      </c>
      <c r="BA72">
        <f t="shared" si="4"/>
        <v>2861.620105</v>
      </c>
      <c r="BD72">
        <v>24.08</v>
      </c>
      <c r="BE72">
        <v>7.64</v>
      </c>
      <c r="BF72">
        <v>1.96</v>
      </c>
      <c r="BG72">
        <v>3.29</v>
      </c>
      <c r="BH72">
        <v>5.81</v>
      </c>
      <c r="BI72">
        <v>3.67</v>
      </c>
      <c r="BJ72">
        <v>3.11</v>
      </c>
      <c r="BK72">
        <v>3.29</v>
      </c>
      <c r="BL72">
        <v>1.93</v>
      </c>
      <c r="BM72">
        <v>0</v>
      </c>
      <c r="BN72">
        <v>0.51</v>
      </c>
      <c r="BO72">
        <v>15.94</v>
      </c>
      <c r="BP72">
        <v>3.99</v>
      </c>
      <c r="BQ72">
        <v>4.43</v>
      </c>
      <c r="BR72">
        <v>1.0900000000000001</v>
      </c>
      <c r="BS72">
        <v>0.44</v>
      </c>
      <c r="BT72">
        <v>0</v>
      </c>
      <c r="BU72">
        <v>0</v>
      </c>
      <c r="BV72">
        <v>0</v>
      </c>
      <c r="BW72">
        <f t="shared" si="5"/>
        <v>81.180000000000007</v>
      </c>
    </row>
    <row r="73" spans="1:75">
      <c r="A73" t="s">
        <v>115</v>
      </c>
      <c r="B73">
        <v>0</v>
      </c>
      <c r="C73">
        <v>33.075000000000003</v>
      </c>
      <c r="D73">
        <v>9.4499999999999993</v>
      </c>
      <c r="E73">
        <v>0</v>
      </c>
      <c r="F73">
        <v>16.29</v>
      </c>
      <c r="G73">
        <v>53.213999999999999</v>
      </c>
      <c r="H73">
        <v>0</v>
      </c>
      <c r="I73">
        <v>66.855999999999995</v>
      </c>
      <c r="J73">
        <v>2.1920000000000002</v>
      </c>
      <c r="K73">
        <v>215.533728</v>
      </c>
      <c r="L73">
        <v>653.15250000000003</v>
      </c>
      <c r="M73">
        <v>87</v>
      </c>
      <c r="N73">
        <v>118.125</v>
      </c>
      <c r="O73">
        <v>123.66562500000001</v>
      </c>
      <c r="P73">
        <v>123.75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275.625</v>
      </c>
      <c r="V73">
        <v>18.140333999999999</v>
      </c>
      <c r="W73">
        <v>147.515625</v>
      </c>
      <c r="X73">
        <v>0</v>
      </c>
      <c r="Y73">
        <v>0</v>
      </c>
      <c r="Z73">
        <v>19.6614</v>
      </c>
      <c r="AA73">
        <v>42.66</v>
      </c>
      <c r="AB73">
        <v>39.510120000000001</v>
      </c>
      <c r="AC73">
        <v>29.062808</v>
      </c>
      <c r="AD73">
        <v>36.591700000000003</v>
      </c>
      <c r="AE73">
        <v>49.436556000000003</v>
      </c>
      <c r="AF73">
        <v>29.58</v>
      </c>
      <c r="AG73">
        <v>39.515999999999998</v>
      </c>
      <c r="AH73">
        <v>152.94049999999999</v>
      </c>
      <c r="AI73">
        <v>30.552</v>
      </c>
      <c r="AJ73">
        <v>0</v>
      </c>
      <c r="AK73">
        <v>50.76</v>
      </c>
      <c r="AL73">
        <v>79.364599999999996</v>
      </c>
      <c r="AM73">
        <v>15.996</v>
      </c>
      <c r="AN73">
        <v>0.66954999999999998</v>
      </c>
      <c r="AO73">
        <v>29.693999999999999</v>
      </c>
      <c r="AP73">
        <v>12.169499999999999</v>
      </c>
      <c r="AQ73">
        <v>62.244</v>
      </c>
      <c r="AR73">
        <v>31.897383000000001</v>
      </c>
      <c r="AS73">
        <v>0</v>
      </c>
      <c r="AT73">
        <v>9.8879999999999999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81.13</v>
      </c>
      <c r="BA73">
        <f t="shared" si="4"/>
        <v>2877.5156550000006</v>
      </c>
      <c r="BD73">
        <v>24.08</v>
      </c>
      <c r="BE73">
        <v>7.64</v>
      </c>
      <c r="BF73">
        <v>1.96</v>
      </c>
      <c r="BG73">
        <v>3.24</v>
      </c>
      <c r="BH73">
        <v>5.81</v>
      </c>
      <c r="BI73">
        <v>3.67</v>
      </c>
      <c r="BJ73">
        <v>3.11</v>
      </c>
      <c r="BK73">
        <v>3.29</v>
      </c>
      <c r="BL73">
        <v>1.93</v>
      </c>
      <c r="BM73">
        <v>0</v>
      </c>
      <c r="BN73">
        <v>0.51</v>
      </c>
      <c r="BO73">
        <v>15.94</v>
      </c>
      <c r="BP73">
        <v>3.99</v>
      </c>
      <c r="BQ73">
        <v>4.43</v>
      </c>
      <c r="BR73">
        <v>1.0900000000000001</v>
      </c>
      <c r="BS73">
        <v>0.44</v>
      </c>
      <c r="BT73">
        <v>0</v>
      </c>
      <c r="BU73">
        <v>0</v>
      </c>
      <c r="BV73">
        <v>0</v>
      </c>
      <c r="BW73">
        <f t="shared" si="5"/>
        <v>81.13</v>
      </c>
    </row>
    <row r="74" spans="1:75">
      <c r="A74" t="s">
        <v>116</v>
      </c>
      <c r="B74">
        <v>0</v>
      </c>
      <c r="C74">
        <v>33.075000000000003</v>
      </c>
      <c r="D74">
        <v>9.4499999999999993</v>
      </c>
      <c r="E74">
        <v>0</v>
      </c>
      <c r="F74">
        <v>16.29</v>
      </c>
      <c r="G74">
        <v>53.213999999999999</v>
      </c>
      <c r="H74">
        <v>0</v>
      </c>
      <c r="I74">
        <v>66.855999999999995</v>
      </c>
      <c r="J74">
        <v>2.1920000000000002</v>
      </c>
      <c r="K74">
        <v>215.533728</v>
      </c>
      <c r="L74">
        <v>653.15250000000003</v>
      </c>
      <c r="M74">
        <v>87</v>
      </c>
      <c r="N74">
        <v>118.125</v>
      </c>
      <c r="O74">
        <v>123.66562500000001</v>
      </c>
      <c r="P74">
        <v>123.75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275.625</v>
      </c>
      <c r="V74">
        <v>18.140333999999999</v>
      </c>
      <c r="W74">
        <v>147.515625</v>
      </c>
      <c r="X74">
        <v>0</v>
      </c>
      <c r="Y74">
        <v>0</v>
      </c>
      <c r="Z74">
        <v>19.6614</v>
      </c>
      <c r="AA74">
        <v>42.66</v>
      </c>
      <c r="AB74">
        <v>39.510120000000001</v>
      </c>
      <c r="AC74">
        <v>29.062808</v>
      </c>
      <c r="AD74">
        <v>36.591700000000003</v>
      </c>
      <c r="AE74">
        <v>49.436556000000003</v>
      </c>
      <c r="AF74">
        <v>29.58</v>
      </c>
      <c r="AG74">
        <v>39.515999999999998</v>
      </c>
      <c r="AH74">
        <v>152.94049999999999</v>
      </c>
      <c r="AI74">
        <v>30.552</v>
      </c>
      <c r="AJ74">
        <v>0</v>
      </c>
      <c r="AK74">
        <v>50.76</v>
      </c>
      <c r="AL74">
        <v>79.364599999999996</v>
      </c>
      <c r="AM74">
        <v>15.996</v>
      </c>
      <c r="AN74">
        <v>0.66954999999999998</v>
      </c>
      <c r="AO74">
        <v>29.693999999999999</v>
      </c>
      <c r="AP74">
        <v>12.169499999999999</v>
      </c>
      <c r="AQ74">
        <v>62.244</v>
      </c>
      <c r="AR74">
        <v>31.897383000000001</v>
      </c>
      <c r="AS74">
        <v>0</v>
      </c>
      <c r="AT74">
        <v>9.8879999999999999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81.13</v>
      </c>
      <c r="BA74">
        <f t="shared" si="4"/>
        <v>2877.5156550000006</v>
      </c>
      <c r="BD74">
        <v>24.08</v>
      </c>
      <c r="BE74">
        <v>7.64</v>
      </c>
      <c r="BF74">
        <v>1.96</v>
      </c>
      <c r="BG74">
        <v>3.24</v>
      </c>
      <c r="BH74">
        <v>5.81</v>
      </c>
      <c r="BI74">
        <v>3.67</v>
      </c>
      <c r="BJ74">
        <v>3.11</v>
      </c>
      <c r="BK74">
        <v>3.29</v>
      </c>
      <c r="BL74">
        <v>1.93</v>
      </c>
      <c r="BM74">
        <v>0</v>
      </c>
      <c r="BN74">
        <v>0.51</v>
      </c>
      <c r="BO74">
        <v>15.94</v>
      </c>
      <c r="BP74">
        <v>3.99</v>
      </c>
      <c r="BQ74">
        <v>4.43</v>
      </c>
      <c r="BR74">
        <v>1.0900000000000001</v>
      </c>
      <c r="BS74">
        <v>0.44</v>
      </c>
      <c r="BT74">
        <v>0</v>
      </c>
      <c r="BU74">
        <v>0</v>
      </c>
      <c r="BV74">
        <v>0</v>
      </c>
      <c r="BW74">
        <f t="shared" si="5"/>
        <v>81.13</v>
      </c>
    </row>
    <row r="75" spans="1:75">
      <c r="A75" t="s">
        <v>117</v>
      </c>
      <c r="B75">
        <v>0</v>
      </c>
      <c r="C75">
        <v>33.075000000000003</v>
      </c>
      <c r="D75">
        <v>9.4499999999999993</v>
      </c>
      <c r="E75">
        <v>0</v>
      </c>
      <c r="F75">
        <v>16.29</v>
      </c>
      <c r="G75">
        <v>53.213999999999999</v>
      </c>
      <c r="H75">
        <v>0</v>
      </c>
      <c r="I75">
        <v>66.855999999999995</v>
      </c>
      <c r="J75">
        <v>2.1920000000000002</v>
      </c>
      <c r="K75">
        <v>215.533728</v>
      </c>
      <c r="L75">
        <v>653.15250000000003</v>
      </c>
      <c r="M75">
        <v>87</v>
      </c>
      <c r="N75">
        <v>118.125</v>
      </c>
      <c r="O75">
        <v>123.66562500000001</v>
      </c>
      <c r="P75">
        <v>123.75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275.625</v>
      </c>
      <c r="V75">
        <v>18.140333999999999</v>
      </c>
      <c r="W75">
        <v>147.515625</v>
      </c>
      <c r="X75">
        <v>0</v>
      </c>
      <c r="Y75">
        <v>0</v>
      </c>
      <c r="Z75">
        <v>19.6614</v>
      </c>
      <c r="AA75">
        <v>42.66</v>
      </c>
      <c r="AB75">
        <v>39.510120000000001</v>
      </c>
      <c r="AC75">
        <v>29.062808</v>
      </c>
      <c r="AD75">
        <v>36.591700000000003</v>
      </c>
      <c r="AE75">
        <v>49.436556000000003</v>
      </c>
      <c r="AF75">
        <v>29.58</v>
      </c>
      <c r="AG75">
        <v>39.515999999999998</v>
      </c>
      <c r="AH75">
        <v>152.94049999999999</v>
      </c>
      <c r="AI75">
        <v>30.552</v>
      </c>
      <c r="AJ75">
        <v>0</v>
      </c>
      <c r="AK75">
        <v>50.76</v>
      </c>
      <c r="AL75">
        <v>79.364599999999996</v>
      </c>
      <c r="AM75">
        <v>15.996</v>
      </c>
      <c r="AN75">
        <v>0.66954999999999998</v>
      </c>
      <c r="AO75">
        <v>29.693999999999999</v>
      </c>
      <c r="AP75">
        <v>12.169499999999999</v>
      </c>
      <c r="AQ75">
        <v>62.244</v>
      </c>
      <c r="AR75">
        <v>31.897383000000001</v>
      </c>
      <c r="AS75">
        <v>0</v>
      </c>
      <c r="AT75">
        <v>9.8879999999999999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81.360000000000014</v>
      </c>
      <c r="BA75">
        <f t="shared" si="4"/>
        <v>2877.7456550000006</v>
      </c>
      <c r="BD75">
        <v>25.2</v>
      </c>
      <c r="BE75">
        <v>7.45</v>
      </c>
      <c r="BF75">
        <v>2.02</v>
      </c>
      <c r="BG75">
        <v>3.15</v>
      </c>
      <c r="BH75">
        <v>5.81</v>
      </c>
      <c r="BI75">
        <v>3.6</v>
      </c>
      <c r="BJ75">
        <v>3.2</v>
      </c>
      <c r="BK75">
        <v>3.29</v>
      </c>
      <c r="BL75">
        <v>1.85</v>
      </c>
      <c r="BM75">
        <v>0</v>
      </c>
      <c r="BN75">
        <v>0.49</v>
      </c>
      <c r="BO75">
        <v>15.55</v>
      </c>
      <c r="BP75">
        <v>3.89</v>
      </c>
      <c r="BQ75">
        <v>4.3</v>
      </c>
      <c r="BR75">
        <v>1.1200000000000001</v>
      </c>
      <c r="BS75">
        <v>0.44</v>
      </c>
      <c r="BT75">
        <v>0</v>
      </c>
      <c r="BU75">
        <v>0</v>
      </c>
      <c r="BV75">
        <v>0</v>
      </c>
      <c r="BW75">
        <f t="shared" si="5"/>
        <v>81.360000000000014</v>
      </c>
    </row>
    <row r="76" spans="1:75">
      <c r="A76" t="s">
        <v>118</v>
      </c>
      <c r="B76">
        <v>0</v>
      </c>
      <c r="C76">
        <v>33.075000000000003</v>
      </c>
      <c r="D76">
        <v>9.4499999999999993</v>
      </c>
      <c r="E76">
        <v>0</v>
      </c>
      <c r="F76">
        <v>16.29</v>
      </c>
      <c r="G76">
        <v>53.213999999999999</v>
      </c>
      <c r="H76">
        <v>0</v>
      </c>
      <c r="I76">
        <v>66.855999999999995</v>
      </c>
      <c r="J76">
        <v>2.1920000000000002</v>
      </c>
      <c r="K76">
        <v>215.533728</v>
      </c>
      <c r="L76">
        <v>653.15250000000003</v>
      </c>
      <c r="M76">
        <v>87</v>
      </c>
      <c r="N76">
        <v>118.125</v>
      </c>
      <c r="O76">
        <v>123.66562500000001</v>
      </c>
      <c r="P76">
        <v>123.75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275.625</v>
      </c>
      <c r="V76">
        <v>18.140333999999999</v>
      </c>
      <c r="W76">
        <v>147.515625</v>
      </c>
      <c r="X76">
        <v>0</v>
      </c>
      <c r="Y76">
        <v>0</v>
      </c>
      <c r="Z76">
        <v>19.6614</v>
      </c>
      <c r="AA76">
        <v>42.66</v>
      </c>
      <c r="AB76">
        <v>39.510120000000001</v>
      </c>
      <c r="AC76">
        <v>29.062808</v>
      </c>
      <c r="AD76">
        <v>36.591700000000003</v>
      </c>
      <c r="AE76">
        <v>49.436556000000003</v>
      </c>
      <c r="AF76">
        <v>29.58</v>
      </c>
      <c r="AG76">
        <v>39.515999999999998</v>
      </c>
      <c r="AH76">
        <v>152.94049999999999</v>
      </c>
      <c r="AI76">
        <v>30.552</v>
      </c>
      <c r="AJ76">
        <v>0</v>
      </c>
      <c r="AK76">
        <v>50.76</v>
      </c>
      <c r="AL76">
        <v>79.364599999999996</v>
      </c>
      <c r="AM76">
        <v>15.996</v>
      </c>
      <c r="AN76">
        <v>0.66954999999999998</v>
      </c>
      <c r="AO76">
        <v>29.693999999999999</v>
      </c>
      <c r="AP76">
        <v>12.169499999999999</v>
      </c>
      <c r="AQ76">
        <v>62.244</v>
      </c>
      <c r="AR76">
        <v>31.897383000000001</v>
      </c>
      <c r="AS76">
        <v>0</v>
      </c>
      <c r="AT76">
        <v>9.8879999999999999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81.360000000000014</v>
      </c>
      <c r="BA76">
        <f t="shared" si="4"/>
        <v>2877.7456550000006</v>
      </c>
      <c r="BD76">
        <v>25.2</v>
      </c>
      <c r="BE76">
        <v>7.45</v>
      </c>
      <c r="BF76">
        <v>2.02</v>
      </c>
      <c r="BG76">
        <v>3.15</v>
      </c>
      <c r="BH76">
        <v>5.81</v>
      </c>
      <c r="BI76">
        <v>3.6</v>
      </c>
      <c r="BJ76">
        <v>3.2</v>
      </c>
      <c r="BK76">
        <v>3.29</v>
      </c>
      <c r="BL76">
        <v>1.85</v>
      </c>
      <c r="BM76">
        <v>0</v>
      </c>
      <c r="BN76">
        <v>0.49</v>
      </c>
      <c r="BO76">
        <v>15.55</v>
      </c>
      <c r="BP76">
        <v>3.89</v>
      </c>
      <c r="BQ76">
        <v>4.3</v>
      </c>
      <c r="BR76">
        <v>1.1200000000000001</v>
      </c>
      <c r="BS76">
        <v>0.44</v>
      </c>
      <c r="BT76">
        <v>0</v>
      </c>
      <c r="BU76">
        <v>0</v>
      </c>
      <c r="BV76">
        <v>0</v>
      </c>
      <c r="BW76">
        <f t="shared" si="5"/>
        <v>81.360000000000014</v>
      </c>
    </row>
    <row r="77" spans="1:75">
      <c r="A77" t="s">
        <v>119</v>
      </c>
      <c r="B77">
        <v>0</v>
      </c>
      <c r="C77">
        <v>33.075000000000003</v>
      </c>
      <c r="D77">
        <v>9.4499999999999993</v>
      </c>
      <c r="E77">
        <v>0</v>
      </c>
      <c r="F77">
        <v>8.6880000000000006</v>
      </c>
      <c r="G77">
        <v>47.783999999999999</v>
      </c>
      <c r="H77">
        <v>0</v>
      </c>
      <c r="I77">
        <v>66.855999999999995</v>
      </c>
      <c r="J77">
        <v>2.1920000000000002</v>
      </c>
      <c r="K77">
        <v>215.533728</v>
      </c>
      <c r="L77">
        <v>653.15250000000003</v>
      </c>
      <c r="M77">
        <v>87</v>
      </c>
      <c r="N77">
        <v>118.125</v>
      </c>
      <c r="O77">
        <v>123.66562500000001</v>
      </c>
      <c r="P77">
        <v>123.75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275.625</v>
      </c>
      <c r="V77">
        <v>18.140333999999999</v>
      </c>
      <c r="W77">
        <v>147.515625</v>
      </c>
      <c r="X77">
        <v>0</v>
      </c>
      <c r="Y77">
        <v>0</v>
      </c>
      <c r="Z77">
        <v>19.6614</v>
      </c>
      <c r="AA77">
        <v>42.66</v>
      </c>
      <c r="AB77">
        <v>39.510120000000001</v>
      </c>
      <c r="AC77">
        <v>29.062808</v>
      </c>
      <c r="AD77">
        <v>36.591700000000003</v>
      </c>
      <c r="AE77">
        <v>49.436556000000003</v>
      </c>
      <c r="AF77">
        <v>29.58</v>
      </c>
      <c r="AG77">
        <v>39.515999999999998</v>
      </c>
      <c r="AH77">
        <v>152.94049999999999</v>
      </c>
      <c r="AI77">
        <v>30.552</v>
      </c>
      <c r="AJ77">
        <v>0</v>
      </c>
      <c r="AK77">
        <v>50.76</v>
      </c>
      <c r="AL77">
        <v>79.364599999999996</v>
      </c>
      <c r="AM77">
        <v>15.996</v>
      </c>
      <c r="AN77">
        <v>0.66954999999999998</v>
      </c>
      <c r="AO77">
        <v>29.693999999999999</v>
      </c>
      <c r="AP77">
        <v>12.169499999999999</v>
      </c>
      <c r="AQ77">
        <v>62.244</v>
      </c>
      <c r="AR77">
        <v>31.897383000000001</v>
      </c>
      <c r="AS77">
        <v>0</v>
      </c>
      <c r="AT77">
        <v>9.8879999999999999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81.320000000000007</v>
      </c>
      <c r="BA77">
        <f t="shared" si="4"/>
        <v>2864.673655000001</v>
      </c>
      <c r="BD77">
        <v>25.2</v>
      </c>
      <c r="BE77">
        <v>7.45</v>
      </c>
      <c r="BF77">
        <v>1.97</v>
      </c>
      <c r="BG77">
        <v>3.15</v>
      </c>
      <c r="BH77">
        <v>5.81</v>
      </c>
      <c r="BI77">
        <v>3.6</v>
      </c>
      <c r="BJ77">
        <v>3.2</v>
      </c>
      <c r="BK77">
        <v>3.29</v>
      </c>
      <c r="BL77">
        <v>1.85</v>
      </c>
      <c r="BM77">
        <v>0</v>
      </c>
      <c r="BN77">
        <v>0.49</v>
      </c>
      <c r="BO77">
        <v>15.55</v>
      </c>
      <c r="BP77">
        <v>3.89</v>
      </c>
      <c r="BQ77">
        <v>4.3</v>
      </c>
      <c r="BR77">
        <v>1.1200000000000001</v>
      </c>
      <c r="BS77">
        <v>0.45</v>
      </c>
      <c r="BT77">
        <v>0</v>
      </c>
      <c r="BU77">
        <v>0</v>
      </c>
      <c r="BV77">
        <v>0</v>
      </c>
      <c r="BW77">
        <f t="shared" si="5"/>
        <v>81.320000000000007</v>
      </c>
    </row>
    <row r="78" spans="1:75">
      <c r="A78" t="s">
        <v>120</v>
      </c>
      <c r="B78">
        <v>0</v>
      </c>
      <c r="C78">
        <v>33.075000000000003</v>
      </c>
      <c r="D78">
        <v>8.4</v>
      </c>
      <c r="E78">
        <v>0</v>
      </c>
      <c r="F78">
        <v>15.204000000000001</v>
      </c>
      <c r="G78">
        <v>47.783999999999999</v>
      </c>
      <c r="H78">
        <v>0</v>
      </c>
      <c r="I78">
        <v>66.855999999999995</v>
      </c>
      <c r="J78">
        <v>2.1920000000000002</v>
      </c>
      <c r="K78">
        <v>215.533728</v>
      </c>
      <c r="L78">
        <v>653.15250000000003</v>
      </c>
      <c r="M78">
        <v>87</v>
      </c>
      <c r="N78">
        <v>118.125</v>
      </c>
      <c r="O78">
        <v>123.66562500000001</v>
      </c>
      <c r="P78">
        <v>123.75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275.625</v>
      </c>
      <c r="V78">
        <v>18.140333999999999</v>
      </c>
      <c r="W78">
        <v>147.515625</v>
      </c>
      <c r="X78">
        <v>0</v>
      </c>
      <c r="Y78">
        <v>0</v>
      </c>
      <c r="Z78">
        <v>19.6614</v>
      </c>
      <c r="AA78">
        <v>42.66</v>
      </c>
      <c r="AB78">
        <v>39.510120000000001</v>
      </c>
      <c r="AC78">
        <v>29.062808</v>
      </c>
      <c r="AD78">
        <v>36.591700000000003</v>
      </c>
      <c r="AE78">
        <v>49.436556000000003</v>
      </c>
      <c r="AF78">
        <v>29.58</v>
      </c>
      <c r="AG78">
        <v>39.515999999999998</v>
      </c>
      <c r="AH78">
        <v>152.94049999999999</v>
      </c>
      <c r="AI78">
        <v>30.552</v>
      </c>
      <c r="AJ78">
        <v>0</v>
      </c>
      <c r="AK78">
        <v>50.76</v>
      </c>
      <c r="AL78">
        <v>79.364599999999996</v>
      </c>
      <c r="AM78">
        <v>15.996</v>
      </c>
      <c r="AN78">
        <v>0.66954999999999998</v>
      </c>
      <c r="AO78">
        <v>29.693999999999999</v>
      </c>
      <c r="AP78">
        <v>12.169499999999999</v>
      </c>
      <c r="AQ78">
        <v>62.244</v>
      </c>
      <c r="AR78">
        <v>31.897383000000001</v>
      </c>
      <c r="AS78">
        <v>0</v>
      </c>
      <c r="AT78">
        <v>9.8879999999999999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81.370000000000019</v>
      </c>
      <c r="BA78">
        <f t="shared" si="4"/>
        <v>2870.1896550000006</v>
      </c>
      <c r="BD78">
        <v>25.2</v>
      </c>
      <c r="BE78">
        <v>7.45</v>
      </c>
      <c r="BF78">
        <v>2.02</v>
      </c>
      <c r="BG78">
        <v>3.15</v>
      </c>
      <c r="BH78">
        <v>5.81</v>
      </c>
      <c r="BI78">
        <v>3.6</v>
      </c>
      <c r="BJ78">
        <v>3.2</v>
      </c>
      <c r="BK78">
        <v>3.29</v>
      </c>
      <c r="BL78">
        <v>1.85</v>
      </c>
      <c r="BM78">
        <v>0</v>
      </c>
      <c r="BN78">
        <v>0.49</v>
      </c>
      <c r="BO78">
        <v>15.55</v>
      </c>
      <c r="BP78">
        <v>3.89</v>
      </c>
      <c r="BQ78">
        <v>4.3</v>
      </c>
      <c r="BR78">
        <v>1.1200000000000001</v>
      </c>
      <c r="BS78">
        <v>0.45</v>
      </c>
      <c r="BT78">
        <v>0</v>
      </c>
      <c r="BU78">
        <v>0</v>
      </c>
      <c r="BV78">
        <v>0</v>
      </c>
      <c r="BW78">
        <f t="shared" si="5"/>
        <v>81.370000000000019</v>
      </c>
    </row>
    <row r="79" spans="1:75">
      <c r="A79" t="s">
        <v>121</v>
      </c>
      <c r="B79">
        <v>0</v>
      </c>
      <c r="C79">
        <v>33.075000000000003</v>
      </c>
      <c r="D79">
        <v>8.4</v>
      </c>
      <c r="E79">
        <v>0</v>
      </c>
      <c r="F79">
        <v>21.72</v>
      </c>
      <c r="G79">
        <v>47.783999999999999</v>
      </c>
      <c r="H79">
        <v>0</v>
      </c>
      <c r="I79">
        <v>67.951999999999998</v>
      </c>
      <c r="J79">
        <v>2.1920000000000002</v>
      </c>
      <c r="K79">
        <v>215.533728</v>
      </c>
      <c r="L79">
        <v>653.15250000000003</v>
      </c>
      <c r="M79">
        <v>87</v>
      </c>
      <c r="N79">
        <v>118.125</v>
      </c>
      <c r="O79">
        <v>123.66562500000001</v>
      </c>
      <c r="P79">
        <v>123.75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275.625</v>
      </c>
      <c r="V79">
        <v>18.140333999999999</v>
      </c>
      <c r="W79">
        <v>147.515625</v>
      </c>
      <c r="X79">
        <v>0</v>
      </c>
      <c r="Y79">
        <v>0</v>
      </c>
      <c r="Z79">
        <v>19.6614</v>
      </c>
      <c r="AA79">
        <v>43.055</v>
      </c>
      <c r="AB79">
        <v>40.923099999999998</v>
      </c>
      <c r="AC79">
        <v>30.561599999999999</v>
      </c>
      <c r="AD79">
        <v>38.5732</v>
      </c>
      <c r="AE79">
        <v>52.089799999999997</v>
      </c>
      <c r="AF79">
        <v>30.565999999999999</v>
      </c>
      <c r="AG79">
        <v>39.515999999999998</v>
      </c>
      <c r="AH79">
        <v>154.69245000000001</v>
      </c>
      <c r="AI79">
        <v>30.552</v>
      </c>
      <c r="AJ79">
        <v>0</v>
      </c>
      <c r="AK79">
        <v>50.76</v>
      </c>
      <c r="AL79">
        <v>83.664000000000001</v>
      </c>
      <c r="AM79">
        <v>16.7958</v>
      </c>
      <c r="AN79">
        <v>0.66954999999999998</v>
      </c>
      <c r="AO79">
        <v>29.693999999999999</v>
      </c>
      <c r="AP79">
        <v>5.7645</v>
      </c>
      <c r="AQ79">
        <v>62.244</v>
      </c>
      <c r="AR79">
        <v>31.897383000000001</v>
      </c>
      <c r="AS79">
        <v>0</v>
      </c>
      <c r="AT79">
        <v>9.8879999999999999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81.320000000000007</v>
      </c>
      <c r="BA79">
        <f t="shared" si="4"/>
        <v>2887.1253210000009</v>
      </c>
      <c r="BD79">
        <v>25.2</v>
      </c>
      <c r="BE79">
        <v>7.45</v>
      </c>
      <c r="BF79">
        <v>1.97</v>
      </c>
      <c r="BG79">
        <v>3.15</v>
      </c>
      <c r="BH79">
        <v>5.81</v>
      </c>
      <c r="BI79">
        <v>3.6</v>
      </c>
      <c r="BJ79">
        <v>3.2</v>
      </c>
      <c r="BK79">
        <v>3.29</v>
      </c>
      <c r="BL79">
        <v>1.85</v>
      </c>
      <c r="BM79">
        <v>0</v>
      </c>
      <c r="BN79">
        <v>0.49</v>
      </c>
      <c r="BO79">
        <v>15.55</v>
      </c>
      <c r="BP79">
        <v>3.89</v>
      </c>
      <c r="BQ79">
        <v>4.3</v>
      </c>
      <c r="BR79">
        <v>1.1200000000000001</v>
      </c>
      <c r="BS79">
        <v>0.45</v>
      </c>
      <c r="BT79">
        <v>0</v>
      </c>
      <c r="BU79">
        <v>0</v>
      </c>
      <c r="BV79">
        <v>0</v>
      </c>
      <c r="BW79">
        <f t="shared" si="5"/>
        <v>81.320000000000007</v>
      </c>
    </row>
    <row r="80" spans="1:75">
      <c r="A80" t="s">
        <v>122</v>
      </c>
      <c r="B80">
        <v>0</v>
      </c>
      <c r="C80">
        <v>33.075000000000003</v>
      </c>
      <c r="D80">
        <v>8.4</v>
      </c>
      <c r="E80">
        <v>0</v>
      </c>
      <c r="F80">
        <v>21.72</v>
      </c>
      <c r="G80">
        <v>47.783999999999999</v>
      </c>
      <c r="H80">
        <v>0</v>
      </c>
      <c r="I80">
        <v>67.951999999999998</v>
      </c>
      <c r="J80">
        <v>2.1920000000000002</v>
      </c>
      <c r="K80">
        <v>215.533728</v>
      </c>
      <c r="L80">
        <v>653.15250000000003</v>
      </c>
      <c r="M80">
        <v>87</v>
      </c>
      <c r="N80">
        <v>118.125</v>
      </c>
      <c r="O80">
        <v>123.66562500000001</v>
      </c>
      <c r="P80">
        <v>123.75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275.625</v>
      </c>
      <c r="V80">
        <v>18.140333999999999</v>
      </c>
      <c r="W80">
        <v>147.515625</v>
      </c>
      <c r="X80">
        <v>0</v>
      </c>
      <c r="Y80">
        <v>0</v>
      </c>
      <c r="Z80">
        <v>19.6614</v>
      </c>
      <c r="AA80">
        <v>43.055</v>
      </c>
      <c r="AB80">
        <v>40.923099999999998</v>
      </c>
      <c r="AC80">
        <v>30.561599999999999</v>
      </c>
      <c r="AD80">
        <v>38.5732</v>
      </c>
      <c r="AE80">
        <v>52.089799999999997</v>
      </c>
      <c r="AF80">
        <v>30.565999999999999</v>
      </c>
      <c r="AG80">
        <v>39.515999999999998</v>
      </c>
      <c r="AH80">
        <v>154.69245000000001</v>
      </c>
      <c r="AI80">
        <v>66.195999999999998</v>
      </c>
      <c r="AJ80">
        <v>0</v>
      </c>
      <c r="AK80">
        <v>50.76</v>
      </c>
      <c r="AL80">
        <v>83.664000000000001</v>
      </c>
      <c r="AM80">
        <v>16.7958</v>
      </c>
      <c r="AN80">
        <v>0.66954999999999998</v>
      </c>
      <c r="AO80">
        <v>29.693999999999999</v>
      </c>
      <c r="AP80">
        <v>5.7645</v>
      </c>
      <c r="AQ80">
        <v>62.244</v>
      </c>
      <c r="AR80">
        <v>31.897383000000001</v>
      </c>
      <c r="AS80">
        <v>0</v>
      </c>
      <c r="AT80">
        <v>9.8879999999999999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81.320000000000007</v>
      </c>
      <c r="BA80">
        <f t="shared" si="4"/>
        <v>2922.7693210000007</v>
      </c>
      <c r="BD80">
        <v>25.2</v>
      </c>
      <c r="BE80">
        <v>7.45</v>
      </c>
      <c r="BF80">
        <v>1.97</v>
      </c>
      <c r="BG80">
        <v>3.15</v>
      </c>
      <c r="BH80">
        <v>5.81</v>
      </c>
      <c r="BI80">
        <v>3.6</v>
      </c>
      <c r="BJ80">
        <v>3.2</v>
      </c>
      <c r="BK80">
        <v>3.29</v>
      </c>
      <c r="BL80">
        <v>1.85</v>
      </c>
      <c r="BM80">
        <v>0</v>
      </c>
      <c r="BN80">
        <v>0.49</v>
      </c>
      <c r="BO80">
        <v>15.55</v>
      </c>
      <c r="BP80">
        <v>3.89</v>
      </c>
      <c r="BQ80">
        <v>4.3</v>
      </c>
      <c r="BR80">
        <v>1.1200000000000001</v>
      </c>
      <c r="BS80">
        <v>0.45</v>
      </c>
      <c r="BT80">
        <v>0</v>
      </c>
      <c r="BU80">
        <v>0</v>
      </c>
      <c r="BV80">
        <v>0</v>
      </c>
      <c r="BW80">
        <f t="shared" si="5"/>
        <v>81.320000000000007</v>
      </c>
    </row>
    <row r="81" spans="1:75">
      <c r="A81" t="s">
        <v>123</v>
      </c>
      <c r="B81">
        <v>0</v>
      </c>
      <c r="C81">
        <v>33.075000000000003</v>
      </c>
      <c r="D81">
        <v>8.4</v>
      </c>
      <c r="E81">
        <v>0</v>
      </c>
      <c r="F81">
        <v>21.72</v>
      </c>
      <c r="G81">
        <v>47.783999999999999</v>
      </c>
      <c r="H81">
        <v>0</v>
      </c>
      <c r="I81">
        <v>67.951999999999998</v>
      </c>
      <c r="J81">
        <v>2.1920000000000002</v>
      </c>
      <c r="K81">
        <v>215.533728</v>
      </c>
      <c r="L81">
        <v>653.15250000000003</v>
      </c>
      <c r="M81">
        <v>87</v>
      </c>
      <c r="N81">
        <v>118.125</v>
      </c>
      <c r="O81">
        <v>123.66562500000001</v>
      </c>
      <c r="P81">
        <v>123.75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275.625</v>
      </c>
      <c r="V81">
        <v>18.140333999999999</v>
      </c>
      <c r="W81">
        <v>147.515625</v>
      </c>
      <c r="X81">
        <v>0</v>
      </c>
      <c r="Y81">
        <v>0</v>
      </c>
      <c r="Z81">
        <v>19.6614</v>
      </c>
      <c r="AA81">
        <v>43.055</v>
      </c>
      <c r="AB81">
        <v>40.923099999999998</v>
      </c>
      <c r="AC81">
        <v>30.561599999999999</v>
      </c>
      <c r="AD81">
        <v>38.5732</v>
      </c>
      <c r="AE81">
        <v>52.089799999999997</v>
      </c>
      <c r="AF81">
        <v>30.565999999999999</v>
      </c>
      <c r="AG81">
        <v>39.515999999999998</v>
      </c>
      <c r="AH81">
        <v>154.69245000000001</v>
      </c>
      <c r="AI81">
        <v>66.195999999999998</v>
      </c>
      <c r="AJ81">
        <v>0</v>
      </c>
      <c r="AK81">
        <v>50.76</v>
      </c>
      <c r="AL81">
        <v>83.664000000000001</v>
      </c>
      <c r="AM81">
        <v>16.7958</v>
      </c>
      <c r="AN81">
        <v>0.68867999999999996</v>
      </c>
      <c r="AO81">
        <v>29.693999999999999</v>
      </c>
      <c r="AP81">
        <v>5.7645</v>
      </c>
      <c r="AQ81">
        <v>62.244</v>
      </c>
      <c r="AR81">
        <v>31.897383000000001</v>
      </c>
      <c r="AS81">
        <v>0</v>
      </c>
      <c r="AT81">
        <v>9.8879999999999999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81.320000000000007</v>
      </c>
      <c r="BA81">
        <f t="shared" si="4"/>
        <v>2922.7884510000008</v>
      </c>
      <c r="BD81">
        <v>25.2</v>
      </c>
      <c r="BE81">
        <v>7.45</v>
      </c>
      <c r="BF81">
        <v>1.97</v>
      </c>
      <c r="BG81">
        <v>3.15</v>
      </c>
      <c r="BH81">
        <v>5.81</v>
      </c>
      <c r="BI81">
        <v>3.6</v>
      </c>
      <c r="BJ81">
        <v>3.2</v>
      </c>
      <c r="BK81">
        <v>3.29</v>
      </c>
      <c r="BL81">
        <v>1.85</v>
      </c>
      <c r="BM81">
        <v>0</v>
      </c>
      <c r="BN81">
        <v>0.49</v>
      </c>
      <c r="BO81">
        <v>15.55</v>
      </c>
      <c r="BP81">
        <v>3.89</v>
      </c>
      <c r="BQ81">
        <v>4.3</v>
      </c>
      <c r="BR81">
        <v>1.1200000000000001</v>
      </c>
      <c r="BS81">
        <v>0.45</v>
      </c>
      <c r="BT81">
        <v>0</v>
      </c>
      <c r="BU81">
        <v>0</v>
      </c>
      <c r="BV81">
        <v>0</v>
      </c>
      <c r="BW81">
        <f t="shared" si="5"/>
        <v>81.320000000000007</v>
      </c>
    </row>
    <row r="82" spans="1:75">
      <c r="A82" t="s">
        <v>124</v>
      </c>
      <c r="B82">
        <v>0</v>
      </c>
      <c r="C82">
        <v>33.075000000000003</v>
      </c>
      <c r="D82">
        <v>8.4</v>
      </c>
      <c r="E82">
        <v>0</v>
      </c>
      <c r="F82">
        <v>21.72</v>
      </c>
      <c r="G82">
        <v>47.783999999999999</v>
      </c>
      <c r="H82">
        <v>0</v>
      </c>
      <c r="I82">
        <v>67.951999999999998</v>
      </c>
      <c r="J82">
        <v>2.1920000000000002</v>
      </c>
      <c r="K82">
        <v>215.533728</v>
      </c>
      <c r="L82">
        <v>653.15250000000003</v>
      </c>
      <c r="M82">
        <v>87</v>
      </c>
      <c r="N82">
        <v>118.125</v>
      </c>
      <c r="O82">
        <v>123.66562500000001</v>
      </c>
      <c r="P82">
        <v>123.75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275.625</v>
      </c>
      <c r="V82">
        <v>18.140333999999999</v>
      </c>
      <c r="W82">
        <v>147.515625</v>
      </c>
      <c r="X82">
        <v>0</v>
      </c>
      <c r="Y82">
        <v>0</v>
      </c>
      <c r="Z82">
        <v>19.6614</v>
      </c>
      <c r="AA82">
        <v>43.055</v>
      </c>
      <c r="AB82">
        <v>40.923099999999998</v>
      </c>
      <c r="AC82">
        <v>30.561599999999999</v>
      </c>
      <c r="AD82">
        <v>38.5732</v>
      </c>
      <c r="AE82">
        <v>52.089799999999997</v>
      </c>
      <c r="AF82">
        <v>30.565999999999999</v>
      </c>
      <c r="AG82">
        <v>39.515999999999998</v>
      </c>
      <c r="AH82">
        <v>154.69245000000001</v>
      </c>
      <c r="AI82">
        <v>66.195999999999998</v>
      </c>
      <c r="AJ82">
        <v>0</v>
      </c>
      <c r="AK82">
        <v>50.76</v>
      </c>
      <c r="AL82">
        <v>83.664000000000001</v>
      </c>
      <c r="AM82">
        <v>16.7958</v>
      </c>
      <c r="AN82">
        <v>0.68867999999999996</v>
      </c>
      <c r="AO82">
        <v>29.693999999999999</v>
      </c>
      <c r="AP82">
        <v>5.7645</v>
      </c>
      <c r="AQ82">
        <v>62.244</v>
      </c>
      <c r="AR82">
        <v>31.897383000000001</v>
      </c>
      <c r="AS82">
        <v>0</v>
      </c>
      <c r="AT82">
        <v>9.8879999999999999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81.320000000000007</v>
      </c>
      <c r="BA82">
        <f t="shared" si="4"/>
        <v>2922.7884510000008</v>
      </c>
      <c r="BD82">
        <v>25.2</v>
      </c>
      <c r="BE82">
        <v>7.45</v>
      </c>
      <c r="BF82">
        <v>1.97</v>
      </c>
      <c r="BG82">
        <v>3.15</v>
      </c>
      <c r="BH82">
        <v>5.81</v>
      </c>
      <c r="BI82">
        <v>3.6</v>
      </c>
      <c r="BJ82">
        <v>3.2</v>
      </c>
      <c r="BK82">
        <v>3.29</v>
      </c>
      <c r="BL82">
        <v>1.85</v>
      </c>
      <c r="BM82">
        <v>0</v>
      </c>
      <c r="BN82">
        <v>0.49</v>
      </c>
      <c r="BO82">
        <v>15.55</v>
      </c>
      <c r="BP82">
        <v>3.89</v>
      </c>
      <c r="BQ82">
        <v>4.3</v>
      </c>
      <c r="BR82">
        <v>1.1200000000000001</v>
      </c>
      <c r="BS82">
        <v>0.45</v>
      </c>
      <c r="BT82">
        <v>0</v>
      </c>
      <c r="BU82">
        <v>0</v>
      </c>
      <c r="BV82">
        <v>0</v>
      </c>
      <c r="BW82">
        <f t="shared" si="5"/>
        <v>81.320000000000007</v>
      </c>
    </row>
    <row r="83" spans="1:75">
      <c r="A83" t="s">
        <v>125</v>
      </c>
      <c r="B83">
        <v>0</v>
      </c>
      <c r="C83">
        <v>34.125</v>
      </c>
      <c r="D83">
        <v>7.35</v>
      </c>
      <c r="E83">
        <v>0</v>
      </c>
      <c r="F83">
        <v>21.72</v>
      </c>
      <c r="G83">
        <v>47.783999999999999</v>
      </c>
      <c r="H83">
        <v>0</v>
      </c>
      <c r="I83">
        <v>67.951999999999998</v>
      </c>
      <c r="J83">
        <v>2.1920000000000002</v>
      </c>
      <c r="K83">
        <v>215.533728</v>
      </c>
      <c r="L83">
        <v>653.15250000000003</v>
      </c>
      <c r="M83">
        <v>87</v>
      </c>
      <c r="N83">
        <v>118.125</v>
      </c>
      <c r="O83">
        <v>123.66562500000001</v>
      </c>
      <c r="P83">
        <v>123.75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275.625</v>
      </c>
      <c r="V83">
        <v>18.140333999999999</v>
      </c>
      <c r="W83">
        <v>147.515625</v>
      </c>
      <c r="X83">
        <v>0</v>
      </c>
      <c r="Y83">
        <v>0</v>
      </c>
      <c r="Z83">
        <v>19.6614</v>
      </c>
      <c r="AA83">
        <v>43.055</v>
      </c>
      <c r="AB83">
        <v>40.923099999999998</v>
      </c>
      <c r="AC83">
        <v>30.561599999999999</v>
      </c>
      <c r="AD83">
        <v>38.5732</v>
      </c>
      <c r="AE83">
        <v>52.089799999999997</v>
      </c>
      <c r="AF83">
        <v>30.565999999999999</v>
      </c>
      <c r="AG83">
        <v>39.515999999999998</v>
      </c>
      <c r="AH83">
        <v>154.69245000000001</v>
      </c>
      <c r="AI83">
        <v>66.195999999999998</v>
      </c>
      <c r="AJ83">
        <v>0</v>
      </c>
      <c r="AK83">
        <v>50.76</v>
      </c>
      <c r="AL83">
        <v>83.664000000000001</v>
      </c>
      <c r="AM83">
        <v>16.7958</v>
      </c>
      <c r="AN83">
        <v>0.68867999999999996</v>
      </c>
      <c r="AO83">
        <v>29.693999999999999</v>
      </c>
      <c r="AP83">
        <v>11.529</v>
      </c>
      <c r="AQ83">
        <v>62.244</v>
      </c>
      <c r="AR83">
        <v>31.897383000000001</v>
      </c>
      <c r="AS83">
        <v>0</v>
      </c>
      <c r="AT83">
        <v>9.8879999999999999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80.910000000000011</v>
      </c>
      <c r="BA83">
        <f t="shared" si="4"/>
        <v>2928.1429510000003</v>
      </c>
      <c r="BD83">
        <v>25.2</v>
      </c>
      <c r="BE83">
        <v>7.45</v>
      </c>
      <c r="BF83">
        <v>1.97</v>
      </c>
      <c r="BG83">
        <v>3.15</v>
      </c>
      <c r="BH83">
        <v>5.81</v>
      </c>
      <c r="BI83">
        <v>3.6</v>
      </c>
      <c r="BJ83">
        <v>3.2</v>
      </c>
      <c r="BK83">
        <v>3.29</v>
      </c>
      <c r="BL83">
        <v>1.85</v>
      </c>
      <c r="BM83">
        <v>0</v>
      </c>
      <c r="BN83">
        <v>0.49</v>
      </c>
      <c r="BO83">
        <v>15.14</v>
      </c>
      <c r="BP83">
        <v>3.89</v>
      </c>
      <c r="BQ83">
        <v>4.3</v>
      </c>
      <c r="BR83">
        <v>1.1200000000000001</v>
      </c>
      <c r="BS83">
        <v>0.45</v>
      </c>
      <c r="BT83">
        <v>0</v>
      </c>
      <c r="BU83">
        <v>0</v>
      </c>
      <c r="BV83">
        <v>0</v>
      </c>
      <c r="BW83">
        <f t="shared" si="5"/>
        <v>80.910000000000011</v>
      </c>
    </row>
    <row r="84" spans="1:75">
      <c r="A84" t="s">
        <v>126</v>
      </c>
      <c r="B84">
        <v>0</v>
      </c>
      <c r="C84">
        <v>35.174999999999997</v>
      </c>
      <c r="D84">
        <v>7.35</v>
      </c>
      <c r="E84">
        <v>0</v>
      </c>
      <c r="F84">
        <v>21.72</v>
      </c>
      <c r="G84">
        <v>47.783999999999999</v>
      </c>
      <c r="H84">
        <v>0</v>
      </c>
      <c r="I84">
        <v>67.951999999999998</v>
      </c>
      <c r="J84">
        <v>2.1920000000000002</v>
      </c>
      <c r="K84">
        <v>215.533728</v>
      </c>
      <c r="L84">
        <v>653.15250000000003</v>
      </c>
      <c r="M84">
        <v>87</v>
      </c>
      <c r="N84">
        <v>118.125</v>
      </c>
      <c r="O84">
        <v>123.66562500000001</v>
      </c>
      <c r="P84">
        <v>123.75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275.625</v>
      </c>
      <c r="V84">
        <v>18.140333999999999</v>
      </c>
      <c r="W84">
        <v>147.515625</v>
      </c>
      <c r="X84">
        <v>0</v>
      </c>
      <c r="Y84">
        <v>0</v>
      </c>
      <c r="Z84">
        <v>19.6614</v>
      </c>
      <c r="AA84">
        <v>43.055</v>
      </c>
      <c r="AB84">
        <v>40.923099999999998</v>
      </c>
      <c r="AC84">
        <v>30.561599999999999</v>
      </c>
      <c r="AD84">
        <v>38.5732</v>
      </c>
      <c r="AE84">
        <v>52.089799999999997</v>
      </c>
      <c r="AF84">
        <v>30.565999999999999</v>
      </c>
      <c r="AG84">
        <v>39.515999999999998</v>
      </c>
      <c r="AH84">
        <v>154.69245000000001</v>
      </c>
      <c r="AI84">
        <v>66.195999999999998</v>
      </c>
      <c r="AJ84">
        <v>0</v>
      </c>
      <c r="AK84">
        <v>50.76</v>
      </c>
      <c r="AL84">
        <v>83.664000000000001</v>
      </c>
      <c r="AM84">
        <v>16.7958</v>
      </c>
      <c r="AN84">
        <v>0.68867999999999996</v>
      </c>
      <c r="AO84">
        <v>29.693999999999999</v>
      </c>
      <c r="AP84">
        <v>10.247999999999999</v>
      </c>
      <c r="AQ84">
        <v>62.244</v>
      </c>
      <c r="AR84">
        <v>31.897383000000001</v>
      </c>
      <c r="AS84">
        <v>0</v>
      </c>
      <c r="AT84">
        <v>9.8879999999999999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80.910000000000011</v>
      </c>
      <c r="BA84">
        <f t="shared" si="4"/>
        <v>2927.911951</v>
      </c>
      <c r="BD84">
        <v>25.2</v>
      </c>
      <c r="BE84">
        <v>7.45</v>
      </c>
      <c r="BF84">
        <v>1.97</v>
      </c>
      <c r="BG84">
        <v>3.15</v>
      </c>
      <c r="BH84">
        <v>5.81</v>
      </c>
      <c r="BI84">
        <v>3.6</v>
      </c>
      <c r="BJ84">
        <v>3.2</v>
      </c>
      <c r="BK84">
        <v>3.29</v>
      </c>
      <c r="BL84">
        <v>1.85</v>
      </c>
      <c r="BM84">
        <v>0</v>
      </c>
      <c r="BN84">
        <v>0.49</v>
      </c>
      <c r="BO84">
        <v>15.14</v>
      </c>
      <c r="BP84">
        <v>3.89</v>
      </c>
      <c r="BQ84">
        <v>4.3</v>
      </c>
      <c r="BR84">
        <v>1.1200000000000001</v>
      </c>
      <c r="BS84">
        <v>0.45</v>
      </c>
      <c r="BT84">
        <v>0</v>
      </c>
      <c r="BU84">
        <v>0</v>
      </c>
      <c r="BV84">
        <v>0</v>
      </c>
      <c r="BW84">
        <f t="shared" si="5"/>
        <v>80.910000000000011</v>
      </c>
    </row>
    <row r="85" spans="1:75">
      <c r="A85" t="s">
        <v>127</v>
      </c>
      <c r="B85">
        <v>0</v>
      </c>
      <c r="C85">
        <v>35.174999999999997</v>
      </c>
      <c r="D85">
        <v>7.35</v>
      </c>
      <c r="E85">
        <v>0</v>
      </c>
      <c r="F85">
        <v>21.72</v>
      </c>
      <c r="G85">
        <v>47.783999999999999</v>
      </c>
      <c r="H85">
        <v>0</v>
      </c>
      <c r="I85">
        <v>67.951999999999998</v>
      </c>
      <c r="J85">
        <v>2.1920000000000002</v>
      </c>
      <c r="K85">
        <v>215.533728</v>
      </c>
      <c r="L85">
        <v>653.15250000000003</v>
      </c>
      <c r="M85">
        <v>87</v>
      </c>
      <c r="N85">
        <v>118.125</v>
      </c>
      <c r="O85">
        <v>123.66562500000001</v>
      </c>
      <c r="P85">
        <v>123.75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275.625</v>
      </c>
      <c r="V85">
        <v>18.140333999999999</v>
      </c>
      <c r="W85">
        <v>147.515625</v>
      </c>
      <c r="X85">
        <v>0</v>
      </c>
      <c r="Y85">
        <v>0</v>
      </c>
      <c r="Z85">
        <v>19.6614</v>
      </c>
      <c r="AA85">
        <v>43.055</v>
      </c>
      <c r="AB85">
        <v>40.923099999999998</v>
      </c>
      <c r="AC85">
        <v>30.561599999999999</v>
      </c>
      <c r="AD85">
        <v>38.5732</v>
      </c>
      <c r="AE85">
        <v>52.089799999999997</v>
      </c>
      <c r="AF85">
        <v>30.565999999999999</v>
      </c>
      <c r="AG85">
        <v>39.515999999999998</v>
      </c>
      <c r="AH85">
        <v>154.69245000000001</v>
      </c>
      <c r="AI85">
        <v>66.195999999999998</v>
      </c>
      <c r="AJ85">
        <v>0</v>
      </c>
      <c r="AK85">
        <v>50.76</v>
      </c>
      <c r="AL85">
        <v>79.364599999999996</v>
      </c>
      <c r="AM85">
        <v>16.7958</v>
      </c>
      <c r="AN85">
        <v>0.68867999999999996</v>
      </c>
      <c r="AO85">
        <v>29.693999999999999</v>
      </c>
      <c r="AP85">
        <v>10.247999999999999</v>
      </c>
      <c r="AQ85">
        <v>62.244</v>
      </c>
      <c r="AR85">
        <v>31.897383000000001</v>
      </c>
      <c r="AS85">
        <v>0</v>
      </c>
      <c r="AT85">
        <v>9.8879999999999999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80.910000000000011</v>
      </c>
      <c r="BA85">
        <f t="shared" si="4"/>
        <v>2923.6125509999997</v>
      </c>
      <c r="BD85">
        <v>25.2</v>
      </c>
      <c r="BE85">
        <v>7.45</v>
      </c>
      <c r="BF85">
        <v>1.97</v>
      </c>
      <c r="BG85">
        <v>3.15</v>
      </c>
      <c r="BH85">
        <v>5.81</v>
      </c>
      <c r="BI85">
        <v>3.6</v>
      </c>
      <c r="BJ85">
        <v>3.2</v>
      </c>
      <c r="BK85">
        <v>3.29</v>
      </c>
      <c r="BL85">
        <v>1.85</v>
      </c>
      <c r="BM85">
        <v>0</v>
      </c>
      <c r="BN85">
        <v>0.49</v>
      </c>
      <c r="BO85">
        <v>15.14</v>
      </c>
      <c r="BP85">
        <v>3.89</v>
      </c>
      <c r="BQ85">
        <v>4.3</v>
      </c>
      <c r="BR85">
        <v>1.1200000000000001</v>
      </c>
      <c r="BS85">
        <v>0.45</v>
      </c>
      <c r="BT85">
        <v>0</v>
      </c>
      <c r="BU85">
        <v>0</v>
      </c>
      <c r="BV85">
        <v>0</v>
      </c>
      <c r="BW85">
        <f t="shared" si="5"/>
        <v>80.910000000000011</v>
      </c>
    </row>
    <row r="86" spans="1:75">
      <c r="A86" t="s">
        <v>128</v>
      </c>
      <c r="B86">
        <v>0</v>
      </c>
      <c r="C86">
        <v>35.174999999999997</v>
      </c>
      <c r="D86">
        <v>7.35</v>
      </c>
      <c r="E86">
        <v>0</v>
      </c>
      <c r="F86">
        <v>21.72</v>
      </c>
      <c r="G86">
        <v>47.783999999999999</v>
      </c>
      <c r="H86">
        <v>0</v>
      </c>
      <c r="I86">
        <v>67.951999999999998</v>
      </c>
      <c r="J86">
        <v>2.1920000000000002</v>
      </c>
      <c r="K86">
        <v>215.533728</v>
      </c>
      <c r="L86">
        <v>653.15250000000003</v>
      </c>
      <c r="M86">
        <v>87</v>
      </c>
      <c r="N86">
        <v>118.125</v>
      </c>
      <c r="O86">
        <v>123.66562500000001</v>
      </c>
      <c r="P86">
        <v>123.75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275.625</v>
      </c>
      <c r="V86">
        <v>18.140333999999999</v>
      </c>
      <c r="W86">
        <v>147.515625</v>
      </c>
      <c r="X86">
        <v>0</v>
      </c>
      <c r="Y86">
        <v>0</v>
      </c>
      <c r="Z86">
        <v>19.6614</v>
      </c>
      <c r="AA86">
        <v>43.055</v>
      </c>
      <c r="AB86">
        <v>40.923099999999998</v>
      </c>
      <c r="AC86">
        <v>30.561599999999999</v>
      </c>
      <c r="AD86">
        <v>38.5732</v>
      </c>
      <c r="AE86">
        <v>52.089799999999997</v>
      </c>
      <c r="AF86">
        <v>30.565999999999999</v>
      </c>
      <c r="AG86">
        <v>39.515999999999998</v>
      </c>
      <c r="AH86">
        <v>154.69245000000001</v>
      </c>
      <c r="AI86">
        <v>30.552</v>
      </c>
      <c r="AJ86">
        <v>0</v>
      </c>
      <c r="AK86">
        <v>50.76</v>
      </c>
      <c r="AL86">
        <v>79.364599999999996</v>
      </c>
      <c r="AM86">
        <v>16.7958</v>
      </c>
      <c r="AN86">
        <v>0.68867999999999996</v>
      </c>
      <c r="AO86">
        <v>29.693999999999999</v>
      </c>
      <c r="AP86">
        <v>10.247999999999999</v>
      </c>
      <c r="AQ86">
        <v>62.244</v>
      </c>
      <c r="AR86">
        <v>31.897383000000001</v>
      </c>
      <c r="AS86">
        <v>0</v>
      </c>
      <c r="AT86">
        <v>9.8879999999999999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80.910000000000011</v>
      </c>
      <c r="BA86">
        <f t="shared" si="4"/>
        <v>2887.9685509999999</v>
      </c>
      <c r="BD86">
        <v>25.2</v>
      </c>
      <c r="BE86">
        <v>7.45</v>
      </c>
      <c r="BF86">
        <v>1.97</v>
      </c>
      <c r="BG86">
        <v>3.15</v>
      </c>
      <c r="BH86">
        <v>5.81</v>
      </c>
      <c r="BI86">
        <v>3.6</v>
      </c>
      <c r="BJ86">
        <v>3.2</v>
      </c>
      <c r="BK86">
        <v>3.29</v>
      </c>
      <c r="BL86">
        <v>1.85</v>
      </c>
      <c r="BM86">
        <v>0</v>
      </c>
      <c r="BN86">
        <v>0.49</v>
      </c>
      <c r="BO86">
        <v>15.14</v>
      </c>
      <c r="BP86">
        <v>3.89</v>
      </c>
      <c r="BQ86">
        <v>4.3</v>
      </c>
      <c r="BR86">
        <v>1.1200000000000001</v>
      </c>
      <c r="BS86">
        <v>0.45</v>
      </c>
      <c r="BT86">
        <v>0</v>
      </c>
      <c r="BU86">
        <v>0</v>
      </c>
      <c r="BV86">
        <v>0</v>
      </c>
      <c r="BW86">
        <f t="shared" si="5"/>
        <v>80.910000000000011</v>
      </c>
    </row>
    <row r="87" spans="1:75">
      <c r="A87" t="s">
        <v>129</v>
      </c>
      <c r="B87">
        <v>0</v>
      </c>
      <c r="C87">
        <v>35.174999999999997</v>
      </c>
      <c r="D87">
        <v>7.35</v>
      </c>
      <c r="E87">
        <v>0</v>
      </c>
      <c r="F87">
        <v>21.72</v>
      </c>
      <c r="G87">
        <v>47.783999999999999</v>
      </c>
      <c r="H87">
        <v>0</v>
      </c>
      <c r="I87">
        <v>67.951999999999998</v>
      </c>
      <c r="J87">
        <v>2.1920000000000002</v>
      </c>
      <c r="K87">
        <v>215.533728</v>
      </c>
      <c r="L87">
        <v>653.15250000000003</v>
      </c>
      <c r="M87">
        <v>87</v>
      </c>
      <c r="N87">
        <v>118.125</v>
      </c>
      <c r="O87">
        <v>123.66562500000001</v>
      </c>
      <c r="P87">
        <v>123.75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275.625</v>
      </c>
      <c r="V87">
        <v>18.140333999999999</v>
      </c>
      <c r="W87">
        <v>147.515625</v>
      </c>
      <c r="X87">
        <v>0</v>
      </c>
      <c r="Y87">
        <v>0</v>
      </c>
      <c r="Z87">
        <v>19.6614</v>
      </c>
      <c r="AA87">
        <v>42.66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29.58</v>
      </c>
      <c r="AG87">
        <v>39.515999999999998</v>
      </c>
      <c r="AH87">
        <v>152.94049999999999</v>
      </c>
      <c r="AI87">
        <v>30.552</v>
      </c>
      <c r="AJ87">
        <v>0</v>
      </c>
      <c r="AK87">
        <v>50.76</v>
      </c>
      <c r="AL87">
        <v>79.364599999999996</v>
      </c>
      <c r="AM87">
        <v>15.996</v>
      </c>
      <c r="AN87">
        <v>0.68867999999999996</v>
      </c>
      <c r="AO87">
        <v>29.693999999999999</v>
      </c>
      <c r="AP87">
        <v>9.4794</v>
      </c>
      <c r="AQ87">
        <v>62.244</v>
      </c>
      <c r="AR87">
        <v>31.897383000000001</v>
      </c>
      <c r="AS87">
        <v>0</v>
      </c>
      <c r="AT87">
        <v>9.8879999999999999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80.910000000000011</v>
      </c>
      <c r="BA87">
        <f t="shared" si="4"/>
        <v>2875.7206850000007</v>
      </c>
      <c r="BD87">
        <v>25.2</v>
      </c>
      <c r="BE87">
        <v>7.45</v>
      </c>
      <c r="BF87">
        <v>1.97</v>
      </c>
      <c r="BG87">
        <v>3.15</v>
      </c>
      <c r="BH87">
        <v>5.81</v>
      </c>
      <c r="BI87">
        <v>3.6</v>
      </c>
      <c r="BJ87">
        <v>3.2</v>
      </c>
      <c r="BK87">
        <v>3.29</v>
      </c>
      <c r="BL87">
        <v>1.85</v>
      </c>
      <c r="BM87">
        <v>0</v>
      </c>
      <c r="BN87">
        <v>0.49</v>
      </c>
      <c r="BO87">
        <v>15.14</v>
      </c>
      <c r="BP87">
        <v>3.89</v>
      </c>
      <c r="BQ87">
        <v>4.3</v>
      </c>
      <c r="BR87">
        <v>1.1200000000000001</v>
      </c>
      <c r="BS87">
        <v>0.45</v>
      </c>
      <c r="BT87">
        <v>0</v>
      </c>
      <c r="BU87">
        <v>0</v>
      </c>
      <c r="BV87">
        <v>0</v>
      </c>
      <c r="BW87">
        <f t="shared" si="5"/>
        <v>80.910000000000011</v>
      </c>
    </row>
    <row r="88" spans="1:75">
      <c r="A88" t="s">
        <v>130</v>
      </c>
      <c r="B88">
        <v>0</v>
      </c>
      <c r="C88">
        <v>35.174999999999997</v>
      </c>
      <c r="D88">
        <v>7.35</v>
      </c>
      <c r="E88">
        <v>0</v>
      </c>
      <c r="F88">
        <v>21.72</v>
      </c>
      <c r="G88">
        <v>47.783999999999999</v>
      </c>
      <c r="H88">
        <v>0</v>
      </c>
      <c r="I88">
        <v>67.951999999999998</v>
      </c>
      <c r="J88">
        <v>2.1920000000000002</v>
      </c>
      <c r="K88">
        <v>215.533728</v>
      </c>
      <c r="L88">
        <v>653.15250000000003</v>
      </c>
      <c r="M88">
        <v>87</v>
      </c>
      <c r="N88">
        <v>118.125</v>
      </c>
      <c r="O88">
        <v>123.66562500000001</v>
      </c>
      <c r="P88">
        <v>123.75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275.625</v>
      </c>
      <c r="V88">
        <v>18.140333999999999</v>
      </c>
      <c r="W88">
        <v>147.515625</v>
      </c>
      <c r="X88">
        <v>0</v>
      </c>
      <c r="Y88">
        <v>0</v>
      </c>
      <c r="Z88">
        <v>19.6614</v>
      </c>
      <c r="AA88">
        <v>42.66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29.58</v>
      </c>
      <c r="AG88">
        <v>39.515999999999998</v>
      </c>
      <c r="AH88">
        <v>152.94049999999999</v>
      </c>
      <c r="AI88">
        <v>30.552</v>
      </c>
      <c r="AJ88">
        <v>0</v>
      </c>
      <c r="AK88">
        <v>50.76</v>
      </c>
      <c r="AL88">
        <v>79.364599999999996</v>
      </c>
      <c r="AM88">
        <v>15.996</v>
      </c>
      <c r="AN88">
        <v>0.68867999999999996</v>
      </c>
      <c r="AO88">
        <v>29.693999999999999</v>
      </c>
      <c r="AP88">
        <v>9.4794</v>
      </c>
      <c r="AQ88">
        <v>62.244</v>
      </c>
      <c r="AR88">
        <v>31.897383000000001</v>
      </c>
      <c r="AS88">
        <v>0</v>
      </c>
      <c r="AT88">
        <v>9.8879999999999999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80.910000000000011</v>
      </c>
      <c r="BA88">
        <f t="shared" si="4"/>
        <v>2875.7206850000007</v>
      </c>
      <c r="BD88">
        <v>25.2</v>
      </c>
      <c r="BE88">
        <v>7.45</v>
      </c>
      <c r="BF88">
        <v>1.97</v>
      </c>
      <c r="BG88">
        <v>3.15</v>
      </c>
      <c r="BH88">
        <v>5.81</v>
      </c>
      <c r="BI88">
        <v>3.6</v>
      </c>
      <c r="BJ88">
        <v>3.2</v>
      </c>
      <c r="BK88">
        <v>3.29</v>
      </c>
      <c r="BL88">
        <v>1.85</v>
      </c>
      <c r="BM88">
        <v>0</v>
      </c>
      <c r="BN88">
        <v>0.49</v>
      </c>
      <c r="BO88">
        <v>15.14</v>
      </c>
      <c r="BP88">
        <v>3.89</v>
      </c>
      <c r="BQ88">
        <v>4.3</v>
      </c>
      <c r="BR88">
        <v>1.1200000000000001</v>
      </c>
      <c r="BS88">
        <v>0.45</v>
      </c>
      <c r="BT88">
        <v>0</v>
      </c>
      <c r="BU88">
        <v>0</v>
      </c>
      <c r="BV88">
        <v>0</v>
      </c>
      <c r="BW88">
        <f t="shared" si="5"/>
        <v>80.910000000000011</v>
      </c>
    </row>
    <row r="89" spans="1:75">
      <c r="A89" t="s">
        <v>131</v>
      </c>
      <c r="B89">
        <v>0</v>
      </c>
      <c r="C89">
        <v>35.174999999999997</v>
      </c>
      <c r="D89">
        <v>7.35</v>
      </c>
      <c r="E89">
        <v>0</v>
      </c>
      <c r="F89">
        <v>21.72</v>
      </c>
      <c r="G89">
        <v>47.783999999999999</v>
      </c>
      <c r="H89">
        <v>0</v>
      </c>
      <c r="I89">
        <v>67.951999999999998</v>
      </c>
      <c r="J89">
        <v>2.1920000000000002</v>
      </c>
      <c r="K89">
        <v>215.533728</v>
      </c>
      <c r="L89">
        <v>653.15250000000003</v>
      </c>
      <c r="M89">
        <v>87</v>
      </c>
      <c r="N89">
        <v>118.125</v>
      </c>
      <c r="O89">
        <v>123.66562500000001</v>
      </c>
      <c r="P89">
        <v>123.75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275.625</v>
      </c>
      <c r="V89">
        <v>18.140333999999999</v>
      </c>
      <c r="W89">
        <v>147.515625</v>
      </c>
      <c r="X89">
        <v>0</v>
      </c>
      <c r="Y89">
        <v>0</v>
      </c>
      <c r="Z89">
        <v>19.6614</v>
      </c>
      <c r="AA89">
        <v>42.66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29.58</v>
      </c>
      <c r="AG89">
        <v>39.515999999999998</v>
      </c>
      <c r="AH89">
        <v>152.94049999999999</v>
      </c>
      <c r="AI89">
        <v>30.552</v>
      </c>
      <c r="AJ89">
        <v>0</v>
      </c>
      <c r="AK89">
        <v>50.76</v>
      </c>
      <c r="AL89">
        <v>79.364599999999996</v>
      </c>
      <c r="AM89">
        <v>15.996</v>
      </c>
      <c r="AN89">
        <v>0.68867999999999996</v>
      </c>
      <c r="AO89">
        <v>30.282</v>
      </c>
      <c r="AP89">
        <v>9.4794</v>
      </c>
      <c r="AQ89">
        <v>62.244</v>
      </c>
      <c r="AR89">
        <v>31.897383000000001</v>
      </c>
      <c r="AS89">
        <v>0</v>
      </c>
      <c r="AT89">
        <v>7.4984000000000002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80.910000000000011</v>
      </c>
      <c r="BA89">
        <f t="shared" si="4"/>
        <v>2873.9190850000009</v>
      </c>
      <c r="BD89">
        <v>25.2</v>
      </c>
      <c r="BE89">
        <v>7.45</v>
      </c>
      <c r="BF89">
        <v>1.97</v>
      </c>
      <c r="BG89">
        <v>3.15</v>
      </c>
      <c r="BH89">
        <v>5.81</v>
      </c>
      <c r="BI89">
        <v>3.6</v>
      </c>
      <c r="BJ89">
        <v>3.2</v>
      </c>
      <c r="BK89">
        <v>3.29</v>
      </c>
      <c r="BL89">
        <v>1.85</v>
      </c>
      <c r="BM89">
        <v>0</v>
      </c>
      <c r="BN89">
        <v>0.49</v>
      </c>
      <c r="BO89">
        <v>15.14</v>
      </c>
      <c r="BP89">
        <v>3.89</v>
      </c>
      <c r="BQ89">
        <v>4.3</v>
      </c>
      <c r="BR89">
        <v>1.1200000000000001</v>
      </c>
      <c r="BS89">
        <v>0.45</v>
      </c>
      <c r="BT89">
        <v>0</v>
      </c>
      <c r="BU89">
        <v>0</v>
      </c>
      <c r="BV89">
        <v>0</v>
      </c>
      <c r="BW89">
        <f t="shared" si="5"/>
        <v>80.910000000000011</v>
      </c>
    </row>
    <row r="90" spans="1:75">
      <c r="A90" t="s">
        <v>132</v>
      </c>
      <c r="B90">
        <v>0</v>
      </c>
      <c r="C90">
        <v>35.174999999999997</v>
      </c>
      <c r="D90">
        <v>7.35</v>
      </c>
      <c r="E90">
        <v>0</v>
      </c>
      <c r="F90">
        <v>21.72</v>
      </c>
      <c r="G90">
        <v>47.783999999999999</v>
      </c>
      <c r="H90">
        <v>0</v>
      </c>
      <c r="I90">
        <v>67.951999999999998</v>
      </c>
      <c r="J90">
        <v>2.1920000000000002</v>
      </c>
      <c r="K90">
        <v>215.533728</v>
      </c>
      <c r="L90">
        <v>653.15250000000003</v>
      </c>
      <c r="M90">
        <v>87</v>
      </c>
      <c r="N90">
        <v>118.125</v>
      </c>
      <c r="O90">
        <v>123.66562500000001</v>
      </c>
      <c r="P90">
        <v>123.75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275.625</v>
      </c>
      <c r="V90">
        <v>18.140333999999999</v>
      </c>
      <c r="W90">
        <v>147.515625</v>
      </c>
      <c r="X90">
        <v>0</v>
      </c>
      <c r="Y90">
        <v>0</v>
      </c>
      <c r="Z90">
        <v>19.6614</v>
      </c>
      <c r="AA90">
        <v>42.66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29.58</v>
      </c>
      <c r="AG90">
        <v>39.515999999999998</v>
      </c>
      <c r="AH90">
        <v>152.94049999999999</v>
      </c>
      <c r="AI90">
        <v>30.552</v>
      </c>
      <c r="AJ90">
        <v>0</v>
      </c>
      <c r="AK90">
        <v>50.76</v>
      </c>
      <c r="AL90">
        <v>79.364599999999996</v>
      </c>
      <c r="AM90">
        <v>15.996</v>
      </c>
      <c r="AN90">
        <v>0.68867999999999996</v>
      </c>
      <c r="AO90">
        <v>30.282</v>
      </c>
      <c r="AP90">
        <v>9.4794</v>
      </c>
      <c r="AQ90">
        <v>62.244</v>
      </c>
      <c r="AR90">
        <v>31.897383000000001</v>
      </c>
      <c r="AS90">
        <v>0</v>
      </c>
      <c r="AT90">
        <v>7.4984000000000002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80.910000000000011</v>
      </c>
      <c r="BA90">
        <f t="shared" si="4"/>
        <v>2873.9190850000009</v>
      </c>
      <c r="BD90">
        <v>25.2</v>
      </c>
      <c r="BE90">
        <v>7.45</v>
      </c>
      <c r="BF90">
        <v>1.97</v>
      </c>
      <c r="BG90">
        <v>3.15</v>
      </c>
      <c r="BH90">
        <v>5.81</v>
      </c>
      <c r="BI90">
        <v>3.6</v>
      </c>
      <c r="BJ90">
        <v>3.2</v>
      </c>
      <c r="BK90">
        <v>3.29</v>
      </c>
      <c r="BL90">
        <v>1.85</v>
      </c>
      <c r="BM90">
        <v>0</v>
      </c>
      <c r="BN90">
        <v>0.49</v>
      </c>
      <c r="BO90">
        <v>15.14</v>
      </c>
      <c r="BP90">
        <v>3.89</v>
      </c>
      <c r="BQ90">
        <v>4.3</v>
      </c>
      <c r="BR90">
        <v>1.1200000000000001</v>
      </c>
      <c r="BS90">
        <v>0.45</v>
      </c>
      <c r="BT90">
        <v>0</v>
      </c>
      <c r="BU90">
        <v>0</v>
      </c>
      <c r="BV90">
        <v>0</v>
      </c>
      <c r="BW90">
        <f t="shared" si="5"/>
        <v>80.910000000000011</v>
      </c>
    </row>
    <row r="91" spans="1:75">
      <c r="A91" t="s">
        <v>133</v>
      </c>
      <c r="B91">
        <v>0</v>
      </c>
      <c r="C91">
        <v>35.174999999999997</v>
      </c>
      <c r="D91">
        <v>7.35</v>
      </c>
      <c r="E91">
        <v>0</v>
      </c>
      <c r="F91">
        <v>21.72</v>
      </c>
      <c r="G91">
        <v>47.783999999999999</v>
      </c>
      <c r="H91">
        <v>0</v>
      </c>
      <c r="I91">
        <v>67.951999999999998</v>
      </c>
      <c r="J91">
        <v>2.1920000000000002</v>
      </c>
      <c r="K91">
        <v>215.533728</v>
      </c>
      <c r="L91">
        <v>653.15250000000003</v>
      </c>
      <c r="M91">
        <v>87</v>
      </c>
      <c r="N91">
        <v>118.125</v>
      </c>
      <c r="O91">
        <v>123.66562500000001</v>
      </c>
      <c r="P91">
        <v>123.75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275.625</v>
      </c>
      <c r="V91">
        <v>18.140333999999999</v>
      </c>
      <c r="W91">
        <v>147.515625</v>
      </c>
      <c r="X91">
        <v>0</v>
      </c>
      <c r="Y91">
        <v>0</v>
      </c>
      <c r="Z91">
        <v>19.6614</v>
      </c>
      <c r="AA91">
        <v>43.055</v>
      </c>
      <c r="AB91">
        <v>40.923099999999998</v>
      </c>
      <c r="AC91">
        <v>30.561599999999999</v>
      </c>
      <c r="AD91">
        <v>38.5732</v>
      </c>
      <c r="AE91">
        <v>52.089799999999997</v>
      </c>
      <c r="AF91">
        <v>30.565999999999999</v>
      </c>
      <c r="AG91">
        <v>39.515999999999998</v>
      </c>
      <c r="AH91">
        <v>154.69245000000001</v>
      </c>
      <c r="AI91">
        <v>30.552</v>
      </c>
      <c r="AJ91">
        <v>0</v>
      </c>
      <c r="AK91">
        <v>50.76</v>
      </c>
      <c r="AL91">
        <v>79.364599999999996</v>
      </c>
      <c r="AM91">
        <v>16.7958</v>
      </c>
      <c r="AN91">
        <v>0.68867999999999996</v>
      </c>
      <c r="AO91">
        <v>30.282</v>
      </c>
      <c r="AP91">
        <v>9.4794</v>
      </c>
      <c r="AQ91">
        <v>62.244</v>
      </c>
      <c r="AR91">
        <v>31.897383000000001</v>
      </c>
      <c r="AS91">
        <v>0</v>
      </c>
      <c r="AT91">
        <v>7.4984000000000002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80.739999999999995</v>
      </c>
      <c r="BA91">
        <f t="shared" si="4"/>
        <v>2885.2283510000002</v>
      </c>
      <c r="BD91">
        <v>24.08</v>
      </c>
      <c r="BE91">
        <v>7.64</v>
      </c>
      <c r="BF91">
        <v>1.91</v>
      </c>
      <c r="BG91">
        <v>3.24</v>
      </c>
      <c r="BH91">
        <v>5.81</v>
      </c>
      <c r="BI91">
        <v>3.67</v>
      </c>
      <c r="BJ91">
        <v>3.11</v>
      </c>
      <c r="BK91">
        <v>3.36</v>
      </c>
      <c r="BL91">
        <v>1.93</v>
      </c>
      <c r="BM91">
        <v>0</v>
      </c>
      <c r="BN91">
        <v>0.51</v>
      </c>
      <c r="BO91">
        <v>15.52</v>
      </c>
      <c r="BP91">
        <v>3.99</v>
      </c>
      <c r="BQ91">
        <v>4.43</v>
      </c>
      <c r="BR91">
        <v>1.0900000000000001</v>
      </c>
      <c r="BS91">
        <v>0.45</v>
      </c>
      <c r="BT91">
        <v>0</v>
      </c>
      <c r="BU91">
        <v>0</v>
      </c>
      <c r="BV91">
        <v>0</v>
      </c>
      <c r="BW91">
        <f t="shared" si="5"/>
        <v>80.739999999999995</v>
      </c>
    </row>
    <row r="92" spans="1:75">
      <c r="A92" t="s">
        <v>134</v>
      </c>
      <c r="B92">
        <v>0</v>
      </c>
      <c r="C92">
        <v>35.174999999999997</v>
      </c>
      <c r="D92">
        <v>7.35</v>
      </c>
      <c r="E92">
        <v>0</v>
      </c>
      <c r="F92">
        <v>21.72</v>
      </c>
      <c r="G92">
        <v>47.783999999999999</v>
      </c>
      <c r="H92">
        <v>0</v>
      </c>
      <c r="I92">
        <v>67.951999999999998</v>
      </c>
      <c r="J92">
        <v>2.1920000000000002</v>
      </c>
      <c r="K92">
        <v>215.533728</v>
      </c>
      <c r="L92">
        <v>653.15250000000003</v>
      </c>
      <c r="M92">
        <v>87</v>
      </c>
      <c r="N92">
        <v>118.125</v>
      </c>
      <c r="O92">
        <v>123.66562500000001</v>
      </c>
      <c r="P92">
        <v>123.75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275.625</v>
      </c>
      <c r="V92">
        <v>18.140333999999999</v>
      </c>
      <c r="W92">
        <v>147.515625</v>
      </c>
      <c r="X92">
        <v>0</v>
      </c>
      <c r="Y92">
        <v>0</v>
      </c>
      <c r="Z92">
        <v>19.6614</v>
      </c>
      <c r="AA92">
        <v>43.055</v>
      </c>
      <c r="AB92">
        <v>40.923099999999998</v>
      </c>
      <c r="AC92">
        <v>30.561599999999999</v>
      </c>
      <c r="AD92">
        <v>38.5732</v>
      </c>
      <c r="AE92">
        <v>52.089799999999997</v>
      </c>
      <c r="AF92">
        <v>30.565999999999999</v>
      </c>
      <c r="AG92">
        <v>39.515999999999998</v>
      </c>
      <c r="AH92">
        <v>154.69245000000001</v>
      </c>
      <c r="AI92">
        <v>30.552</v>
      </c>
      <c r="AJ92">
        <v>0</v>
      </c>
      <c r="AK92">
        <v>50.76</v>
      </c>
      <c r="AL92">
        <v>79.364599999999996</v>
      </c>
      <c r="AM92">
        <v>16.7958</v>
      </c>
      <c r="AN92">
        <v>0.68867999999999996</v>
      </c>
      <c r="AO92">
        <v>30.282</v>
      </c>
      <c r="AP92">
        <v>9.4794</v>
      </c>
      <c r="AQ92">
        <v>62.244</v>
      </c>
      <c r="AR92">
        <v>31.897383000000001</v>
      </c>
      <c r="AS92">
        <v>0</v>
      </c>
      <c r="AT92">
        <v>7.4984000000000002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80.739999999999995</v>
      </c>
      <c r="BA92">
        <f t="shared" si="4"/>
        <v>2885.2283510000002</v>
      </c>
      <c r="BD92">
        <v>24.08</v>
      </c>
      <c r="BE92">
        <v>7.64</v>
      </c>
      <c r="BF92">
        <v>1.91</v>
      </c>
      <c r="BG92">
        <v>3.24</v>
      </c>
      <c r="BH92">
        <v>5.81</v>
      </c>
      <c r="BI92">
        <v>3.67</v>
      </c>
      <c r="BJ92">
        <v>3.11</v>
      </c>
      <c r="BK92">
        <v>3.36</v>
      </c>
      <c r="BL92">
        <v>1.93</v>
      </c>
      <c r="BM92">
        <v>0</v>
      </c>
      <c r="BN92">
        <v>0.51</v>
      </c>
      <c r="BO92">
        <v>15.52</v>
      </c>
      <c r="BP92">
        <v>3.99</v>
      </c>
      <c r="BQ92">
        <v>4.43</v>
      </c>
      <c r="BR92">
        <v>1.0900000000000001</v>
      </c>
      <c r="BS92">
        <v>0.45</v>
      </c>
      <c r="BT92">
        <v>0</v>
      </c>
      <c r="BU92">
        <v>0</v>
      </c>
      <c r="BV92">
        <v>0</v>
      </c>
      <c r="BW92">
        <f t="shared" si="5"/>
        <v>80.739999999999995</v>
      </c>
    </row>
    <row r="93" spans="1:75">
      <c r="A93" t="s">
        <v>135</v>
      </c>
      <c r="B93">
        <v>0</v>
      </c>
      <c r="C93">
        <v>35.174999999999997</v>
      </c>
      <c r="D93">
        <v>7.35</v>
      </c>
      <c r="E93">
        <v>0</v>
      </c>
      <c r="F93">
        <v>21.72</v>
      </c>
      <c r="G93">
        <v>47.783999999999999</v>
      </c>
      <c r="H93">
        <v>0</v>
      </c>
      <c r="I93">
        <v>67.951999999999998</v>
      </c>
      <c r="J93">
        <v>2.1920000000000002</v>
      </c>
      <c r="K93">
        <v>215.533728</v>
      </c>
      <c r="L93">
        <v>653.15250000000003</v>
      </c>
      <c r="M93">
        <v>87</v>
      </c>
      <c r="N93">
        <v>118.125</v>
      </c>
      <c r="O93">
        <v>123.66562500000001</v>
      </c>
      <c r="P93">
        <v>123.75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275.625</v>
      </c>
      <c r="V93">
        <v>18.140333999999999</v>
      </c>
      <c r="W93">
        <v>147.515625</v>
      </c>
      <c r="X93">
        <v>0</v>
      </c>
      <c r="Y93">
        <v>0</v>
      </c>
      <c r="Z93">
        <v>19.6614</v>
      </c>
      <c r="AA93">
        <v>43.055</v>
      </c>
      <c r="AB93">
        <v>40.923099999999998</v>
      </c>
      <c r="AC93">
        <v>30.561599999999999</v>
      </c>
      <c r="AD93">
        <v>38.5732</v>
      </c>
      <c r="AE93">
        <v>52.089799999999997</v>
      </c>
      <c r="AF93">
        <v>30.565999999999999</v>
      </c>
      <c r="AG93">
        <v>39.515999999999998</v>
      </c>
      <c r="AH93">
        <v>154.69245000000001</v>
      </c>
      <c r="AI93">
        <v>30.552</v>
      </c>
      <c r="AJ93">
        <v>0</v>
      </c>
      <c r="AK93">
        <v>50.76</v>
      </c>
      <c r="AL93">
        <v>79.364599999999996</v>
      </c>
      <c r="AM93">
        <v>16.7958</v>
      </c>
      <c r="AN93">
        <v>0.68867999999999996</v>
      </c>
      <c r="AO93">
        <v>28.812000000000001</v>
      </c>
      <c r="AP93">
        <v>9.4794</v>
      </c>
      <c r="AQ93">
        <v>62.244</v>
      </c>
      <c r="AR93">
        <v>31.897383000000001</v>
      </c>
      <c r="AS93">
        <v>0</v>
      </c>
      <c r="AT93">
        <v>7.4984000000000002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80.73</v>
      </c>
      <c r="BA93">
        <f t="shared" si="4"/>
        <v>2883.7483510000002</v>
      </c>
      <c r="BD93">
        <v>24.08</v>
      </c>
      <c r="BE93">
        <v>7.64</v>
      </c>
      <c r="BF93">
        <v>1.91</v>
      </c>
      <c r="BG93">
        <v>3.24</v>
      </c>
      <c r="BH93">
        <v>5.81</v>
      </c>
      <c r="BI93">
        <v>3.67</v>
      </c>
      <c r="BJ93">
        <v>3.11</v>
      </c>
      <c r="BK93">
        <v>3.29</v>
      </c>
      <c r="BL93">
        <v>1.99</v>
      </c>
      <c r="BM93">
        <v>0</v>
      </c>
      <c r="BN93">
        <v>0.51</v>
      </c>
      <c r="BO93">
        <v>15.52</v>
      </c>
      <c r="BP93">
        <v>3.99</v>
      </c>
      <c r="BQ93">
        <v>4.43</v>
      </c>
      <c r="BR93">
        <v>1.0900000000000001</v>
      </c>
      <c r="BS93">
        <v>0.45</v>
      </c>
      <c r="BT93">
        <v>0</v>
      </c>
      <c r="BU93">
        <v>0</v>
      </c>
      <c r="BV93">
        <v>0</v>
      </c>
      <c r="BW93">
        <f t="shared" si="5"/>
        <v>80.73</v>
      </c>
    </row>
    <row r="94" spans="1:75">
      <c r="A94" t="s">
        <v>136</v>
      </c>
      <c r="B94">
        <v>0</v>
      </c>
      <c r="C94">
        <v>35.174999999999997</v>
      </c>
      <c r="D94">
        <v>7.35</v>
      </c>
      <c r="E94">
        <v>0</v>
      </c>
      <c r="F94">
        <v>21.72</v>
      </c>
      <c r="G94">
        <v>47.783999999999999</v>
      </c>
      <c r="H94">
        <v>0</v>
      </c>
      <c r="I94">
        <v>67.951999999999998</v>
      </c>
      <c r="J94">
        <v>2.1920000000000002</v>
      </c>
      <c r="K94">
        <v>215.533728</v>
      </c>
      <c r="L94">
        <v>653.15250000000003</v>
      </c>
      <c r="M94">
        <v>87</v>
      </c>
      <c r="N94">
        <v>118.125</v>
      </c>
      <c r="O94">
        <v>123.66562500000001</v>
      </c>
      <c r="P94">
        <v>123.75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275.625</v>
      </c>
      <c r="V94">
        <v>18.140333999999999</v>
      </c>
      <c r="W94">
        <v>147.515625</v>
      </c>
      <c r="X94">
        <v>0</v>
      </c>
      <c r="Y94">
        <v>0</v>
      </c>
      <c r="Z94">
        <v>19.6614</v>
      </c>
      <c r="AA94">
        <v>43.055</v>
      </c>
      <c r="AB94">
        <v>40.923099999999998</v>
      </c>
      <c r="AC94">
        <v>30.561599999999999</v>
      </c>
      <c r="AD94">
        <v>38.5732</v>
      </c>
      <c r="AE94">
        <v>52.089799999999997</v>
      </c>
      <c r="AF94">
        <v>30.565999999999999</v>
      </c>
      <c r="AG94">
        <v>39.515999999999998</v>
      </c>
      <c r="AH94">
        <v>154.69245000000001</v>
      </c>
      <c r="AI94">
        <v>30.552</v>
      </c>
      <c r="AJ94">
        <v>0</v>
      </c>
      <c r="AK94">
        <v>50.76</v>
      </c>
      <c r="AL94">
        <v>79.364599999999996</v>
      </c>
      <c r="AM94">
        <v>16.7958</v>
      </c>
      <c r="AN94">
        <v>0.68867999999999996</v>
      </c>
      <c r="AO94">
        <v>28.812000000000001</v>
      </c>
      <c r="AP94">
        <v>9.4794</v>
      </c>
      <c r="AQ94">
        <v>62.244</v>
      </c>
      <c r="AR94">
        <v>31.897383000000001</v>
      </c>
      <c r="AS94">
        <v>0</v>
      </c>
      <c r="AT94">
        <v>7.4984000000000002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80.67</v>
      </c>
      <c r="BA94">
        <f t="shared" si="4"/>
        <v>2883.6883510000002</v>
      </c>
      <c r="BD94">
        <v>24.08</v>
      </c>
      <c r="BE94">
        <v>7.64</v>
      </c>
      <c r="BF94">
        <v>1.91</v>
      </c>
      <c r="BG94">
        <v>3.24</v>
      </c>
      <c r="BH94">
        <v>5.81</v>
      </c>
      <c r="BI94">
        <v>3.67</v>
      </c>
      <c r="BJ94">
        <v>3.11</v>
      </c>
      <c r="BK94">
        <v>3.23</v>
      </c>
      <c r="BL94">
        <v>1.99</v>
      </c>
      <c r="BM94">
        <v>0</v>
      </c>
      <c r="BN94">
        <v>0.51</v>
      </c>
      <c r="BO94">
        <v>15.52</v>
      </c>
      <c r="BP94">
        <v>3.99</v>
      </c>
      <c r="BQ94">
        <v>4.43</v>
      </c>
      <c r="BR94">
        <v>1.0900000000000001</v>
      </c>
      <c r="BS94">
        <v>0.45</v>
      </c>
      <c r="BT94">
        <v>0</v>
      </c>
      <c r="BU94">
        <v>0</v>
      </c>
      <c r="BV94">
        <v>0</v>
      </c>
      <c r="BW94">
        <f t="shared" si="5"/>
        <v>80.67</v>
      </c>
    </row>
    <row r="95" spans="1:75">
      <c r="A95" t="s">
        <v>137</v>
      </c>
      <c r="B95">
        <v>0</v>
      </c>
      <c r="C95">
        <v>35.174999999999997</v>
      </c>
      <c r="D95">
        <v>7.35</v>
      </c>
      <c r="E95">
        <v>0</v>
      </c>
      <c r="F95">
        <v>16.29</v>
      </c>
      <c r="G95">
        <v>53.213999999999999</v>
      </c>
      <c r="H95">
        <v>0</v>
      </c>
      <c r="I95">
        <v>67.951999999999998</v>
      </c>
      <c r="J95">
        <v>2.1920000000000002</v>
      </c>
      <c r="K95">
        <v>215.533728</v>
      </c>
      <c r="L95">
        <v>653.15250000000003</v>
      </c>
      <c r="M95">
        <v>87</v>
      </c>
      <c r="N95">
        <v>118.125</v>
      </c>
      <c r="O95">
        <v>123.66562500000001</v>
      </c>
      <c r="P95">
        <v>123.75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275.625</v>
      </c>
      <c r="V95">
        <v>18.140333999999999</v>
      </c>
      <c r="W95">
        <v>147.515625</v>
      </c>
      <c r="X95">
        <v>0</v>
      </c>
      <c r="Y95">
        <v>0</v>
      </c>
      <c r="Z95">
        <v>19.6614</v>
      </c>
      <c r="AA95">
        <v>42.66</v>
      </c>
      <c r="AB95">
        <v>39.510120000000001</v>
      </c>
      <c r="AC95">
        <v>29.062808</v>
      </c>
      <c r="AD95">
        <v>36.591700000000003</v>
      </c>
      <c r="AE95">
        <v>49.436556000000003</v>
      </c>
      <c r="AF95">
        <v>29.58</v>
      </c>
      <c r="AG95">
        <v>39.515999999999998</v>
      </c>
      <c r="AH95">
        <v>152.94049999999999</v>
      </c>
      <c r="AI95">
        <v>30.552</v>
      </c>
      <c r="AJ95">
        <v>0</v>
      </c>
      <c r="AK95">
        <v>50.76</v>
      </c>
      <c r="AL95">
        <v>79.364599999999996</v>
      </c>
      <c r="AM95">
        <v>15.996</v>
      </c>
      <c r="AN95">
        <v>0.68867999999999996</v>
      </c>
      <c r="AO95">
        <v>28.812000000000001</v>
      </c>
      <c r="AP95">
        <v>9.4794</v>
      </c>
      <c r="AQ95">
        <v>62.244</v>
      </c>
      <c r="AR95">
        <v>31.897383000000001</v>
      </c>
      <c r="AS95">
        <v>0</v>
      </c>
      <c r="AT95">
        <v>7.4984000000000002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80.489999999999995</v>
      </c>
      <c r="BA95">
        <f t="shared" si="4"/>
        <v>2872.0290850000006</v>
      </c>
      <c r="BD95">
        <v>24.08</v>
      </c>
      <c r="BE95">
        <v>7.64</v>
      </c>
      <c r="BF95">
        <v>1.91</v>
      </c>
      <c r="BG95">
        <v>3.24</v>
      </c>
      <c r="BH95">
        <v>5.81</v>
      </c>
      <c r="BI95">
        <v>3.67</v>
      </c>
      <c r="BJ95">
        <v>3.11</v>
      </c>
      <c r="BK95">
        <v>3.23</v>
      </c>
      <c r="BL95">
        <v>1.81</v>
      </c>
      <c r="BM95">
        <v>0</v>
      </c>
      <c r="BN95">
        <v>0.51</v>
      </c>
      <c r="BO95">
        <v>15.52</v>
      </c>
      <c r="BP95">
        <v>3.99</v>
      </c>
      <c r="BQ95">
        <v>4.43</v>
      </c>
      <c r="BR95">
        <v>1.0900000000000001</v>
      </c>
      <c r="BS95">
        <v>0.45</v>
      </c>
      <c r="BT95">
        <v>0</v>
      </c>
      <c r="BU95">
        <v>0</v>
      </c>
      <c r="BV95">
        <v>0</v>
      </c>
      <c r="BW95">
        <f t="shared" si="5"/>
        <v>80.489999999999995</v>
      </c>
    </row>
    <row r="96" spans="1:75">
      <c r="A96" t="s">
        <v>138</v>
      </c>
      <c r="B96">
        <v>0</v>
      </c>
      <c r="C96">
        <v>35.174999999999997</v>
      </c>
      <c r="D96">
        <v>7.35</v>
      </c>
      <c r="E96">
        <v>0</v>
      </c>
      <c r="F96">
        <v>16.29</v>
      </c>
      <c r="G96">
        <v>53.213999999999999</v>
      </c>
      <c r="H96">
        <v>0</v>
      </c>
      <c r="I96">
        <v>67.951999999999998</v>
      </c>
      <c r="J96">
        <v>2.1920000000000002</v>
      </c>
      <c r="K96">
        <v>215.533728</v>
      </c>
      <c r="L96">
        <v>653.15250000000003</v>
      </c>
      <c r="M96">
        <v>87</v>
      </c>
      <c r="N96">
        <v>118.125</v>
      </c>
      <c r="O96">
        <v>123.66562500000001</v>
      </c>
      <c r="P96">
        <v>123.75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275.625</v>
      </c>
      <c r="V96">
        <v>18.140333999999999</v>
      </c>
      <c r="W96">
        <v>147.515625</v>
      </c>
      <c r="X96">
        <v>0</v>
      </c>
      <c r="Y96">
        <v>0</v>
      </c>
      <c r="Z96">
        <v>19.6614</v>
      </c>
      <c r="AA96">
        <v>42.66</v>
      </c>
      <c r="AB96">
        <v>39.510120000000001</v>
      </c>
      <c r="AC96">
        <v>29.062808</v>
      </c>
      <c r="AD96">
        <v>36.591700000000003</v>
      </c>
      <c r="AE96">
        <v>49.436556000000003</v>
      </c>
      <c r="AF96">
        <v>29.58</v>
      </c>
      <c r="AG96">
        <v>39.515999999999998</v>
      </c>
      <c r="AH96">
        <v>152.94049999999999</v>
      </c>
      <c r="AI96">
        <v>30.552</v>
      </c>
      <c r="AJ96">
        <v>0</v>
      </c>
      <c r="AK96">
        <v>50.76</v>
      </c>
      <c r="AL96">
        <v>79.364599999999996</v>
      </c>
      <c r="AM96">
        <v>15.996</v>
      </c>
      <c r="AN96">
        <v>0.68867999999999996</v>
      </c>
      <c r="AO96">
        <v>28.812000000000001</v>
      </c>
      <c r="AP96">
        <v>11.529</v>
      </c>
      <c r="AQ96">
        <v>62.244</v>
      </c>
      <c r="AR96">
        <v>31.897383000000001</v>
      </c>
      <c r="AS96">
        <v>0</v>
      </c>
      <c r="AT96">
        <v>7.4984000000000002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80.489999999999995</v>
      </c>
      <c r="BA96">
        <f t="shared" si="4"/>
        <v>2874.0786850000004</v>
      </c>
      <c r="BD96">
        <v>24.08</v>
      </c>
      <c r="BE96">
        <v>7.64</v>
      </c>
      <c r="BF96">
        <v>1.91</v>
      </c>
      <c r="BG96">
        <v>3.24</v>
      </c>
      <c r="BH96">
        <v>5.81</v>
      </c>
      <c r="BI96">
        <v>3.67</v>
      </c>
      <c r="BJ96">
        <v>3.11</v>
      </c>
      <c r="BK96">
        <v>3.23</v>
      </c>
      <c r="BL96">
        <v>1.81</v>
      </c>
      <c r="BM96">
        <v>0</v>
      </c>
      <c r="BN96">
        <v>0.51</v>
      </c>
      <c r="BO96">
        <v>15.52</v>
      </c>
      <c r="BP96">
        <v>3.99</v>
      </c>
      <c r="BQ96">
        <v>4.43</v>
      </c>
      <c r="BR96">
        <v>1.0900000000000001</v>
      </c>
      <c r="BS96">
        <v>0.45</v>
      </c>
      <c r="BT96">
        <v>0</v>
      </c>
      <c r="BU96">
        <v>0</v>
      </c>
      <c r="BV96">
        <v>0</v>
      </c>
      <c r="BW96">
        <f t="shared" si="5"/>
        <v>80.489999999999995</v>
      </c>
    </row>
    <row r="97" spans="1:75">
      <c r="A97" t="s">
        <v>139</v>
      </c>
      <c r="B97">
        <v>0</v>
      </c>
      <c r="C97">
        <v>35.174999999999997</v>
      </c>
      <c r="D97">
        <v>7.35</v>
      </c>
      <c r="E97">
        <v>0</v>
      </c>
      <c r="F97">
        <v>16.29</v>
      </c>
      <c r="G97">
        <v>53.213999999999999</v>
      </c>
      <c r="H97">
        <v>0</v>
      </c>
      <c r="I97">
        <v>67.951999999999998</v>
      </c>
      <c r="J97">
        <v>2.1920000000000002</v>
      </c>
      <c r="K97">
        <v>215.533728</v>
      </c>
      <c r="L97">
        <v>653.15250000000003</v>
      </c>
      <c r="M97">
        <v>87</v>
      </c>
      <c r="N97">
        <v>118.125</v>
      </c>
      <c r="O97">
        <v>123.66562500000001</v>
      </c>
      <c r="P97">
        <v>123.75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275.625</v>
      </c>
      <c r="V97">
        <v>18.140333999999999</v>
      </c>
      <c r="W97">
        <v>147.515625</v>
      </c>
      <c r="X97">
        <v>0</v>
      </c>
      <c r="Y97">
        <v>0</v>
      </c>
      <c r="Z97">
        <v>19.6614</v>
      </c>
      <c r="AA97">
        <v>42.66</v>
      </c>
      <c r="AB97">
        <v>39.510120000000001</v>
      </c>
      <c r="AC97">
        <v>29.062808</v>
      </c>
      <c r="AD97">
        <v>36.591700000000003</v>
      </c>
      <c r="AE97">
        <v>49.436556000000003</v>
      </c>
      <c r="AF97">
        <v>29.58</v>
      </c>
      <c r="AG97">
        <v>39.515999999999998</v>
      </c>
      <c r="AH97">
        <v>152.94049999999999</v>
      </c>
      <c r="AI97">
        <v>30.552</v>
      </c>
      <c r="AJ97">
        <v>0</v>
      </c>
      <c r="AK97">
        <v>50.76</v>
      </c>
      <c r="AL97">
        <v>79.364599999999996</v>
      </c>
      <c r="AM97">
        <v>15.996</v>
      </c>
      <c r="AN97">
        <v>0.68867999999999996</v>
      </c>
      <c r="AO97">
        <v>28.812000000000001</v>
      </c>
      <c r="AP97">
        <v>11.529</v>
      </c>
      <c r="AQ97">
        <v>62.244</v>
      </c>
      <c r="AR97">
        <v>31.897383000000001</v>
      </c>
      <c r="AS97">
        <v>0</v>
      </c>
      <c r="AT97">
        <v>7.4984000000000002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80.489999999999995</v>
      </c>
      <c r="BA97">
        <f t="shared" si="4"/>
        <v>2874.0786850000004</v>
      </c>
      <c r="BD97">
        <v>24.08</v>
      </c>
      <c r="BE97">
        <v>7.64</v>
      </c>
      <c r="BF97">
        <v>1.91</v>
      </c>
      <c r="BG97">
        <v>3.24</v>
      </c>
      <c r="BH97">
        <v>5.81</v>
      </c>
      <c r="BI97">
        <v>3.67</v>
      </c>
      <c r="BJ97">
        <v>3.11</v>
      </c>
      <c r="BK97">
        <v>3.23</v>
      </c>
      <c r="BL97">
        <v>1.81</v>
      </c>
      <c r="BM97">
        <v>0</v>
      </c>
      <c r="BN97">
        <v>0.51</v>
      </c>
      <c r="BO97">
        <v>15.52</v>
      </c>
      <c r="BP97">
        <v>3.99</v>
      </c>
      <c r="BQ97">
        <v>4.43</v>
      </c>
      <c r="BR97">
        <v>1.0900000000000001</v>
      </c>
      <c r="BS97">
        <v>0.45</v>
      </c>
      <c r="BT97">
        <v>0</v>
      </c>
      <c r="BU97">
        <v>0</v>
      </c>
      <c r="BV97">
        <v>0</v>
      </c>
      <c r="BW97">
        <f t="shared" si="5"/>
        <v>80.489999999999995</v>
      </c>
    </row>
    <row r="98" spans="1:75">
      <c r="A98" t="s">
        <v>140</v>
      </c>
      <c r="B98">
        <v>0</v>
      </c>
      <c r="C98">
        <v>35.174999999999997</v>
      </c>
      <c r="D98">
        <v>7.35</v>
      </c>
      <c r="E98">
        <v>0</v>
      </c>
      <c r="F98">
        <v>16.29</v>
      </c>
      <c r="G98">
        <v>53.213999999999999</v>
      </c>
      <c r="H98">
        <v>0</v>
      </c>
      <c r="I98">
        <v>67.951999999999998</v>
      </c>
      <c r="J98">
        <v>2.1920000000000002</v>
      </c>
      <c r="K98">
        <v>215.533728</v>
      </c>
      <c r="L98">
        <v>653.15250000000003</v>
      </c>
      <c r="M98">
        <v>87</v>
      </c>
      <c r="N98">
        <v>118.125</v>
      </c>
      <c r="O98">
        <v>123.66562500000001</v>
      </c>
      <c r="P98">
        <v>123.75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275.625</v>
      </c>
      <c r="V98">
        <v>18.140333999999999</v>
      </c>
      <c r="W98">
        <v>147.515625</v>
      </c>
      <c r="X98">
        <v>0</v>
      </c>
      <c r="Y98">
        <v>0</v>
      </c>
      <c r="Z98">
        <v>19.6614</v>
      </c>
      <c r="AA98">
        <v>42.66</v>
      </c>
      <c r="AB98">
        <v>39.510120000000001</v>
      </c>
      <c r="AC98">
        <v>29.062808</v>
      </c>
      <c r="AD98">
        <v>36.591700000000003</v>
      </c>
      <c r="AE98">
        <v>49.436556000000003</v>
      </c>
      <c r="AF98">
        <v>29.58</v>
      </c>
      <c r="AG98">
        <v>39.515999999999998</v>
      </c>
      <c r="AH98">
        <v>152.94049999999999</v>
      </c>
      <c r="AI98">
        <v>30.552</v>
      </c>
      <c r="AJ98">
        <v>0</v>
      </c>
      <c r="AK98">
        <v>50.76</v>
      </c>
      <c r="AL98">
        <v>79.364599999999996</v>
      </c>
      <c r="AM98">
        <v>15.996</v>
      </c>
      <c r="AN98">
        <v>0.68867999999999996</v>
      </c>
      <c r="AO98">
        <v>28.812000000000001</v>
      </c>
      <c r="AP98">
        <v>11.529</v>
      </c>
      <c r="AQ98">
        <v>62.244</v>
      </c>
      <c r="AR98">
        <v>31.897383000000001</v>
      </c>
      <c r="AS98">
        <v>0</v>
      </c>
      <c r="AT98">
        <v>7.4984000000000002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80.489999999999995</v>
      </c>
      <c r="BA98">
        <f t="shared" si="4"/>
        <v>2874.0786850000004</v>
      </c>
      <c r="BD98">
        <v>24.08</v>
      </c>
      <c r="BE98">
        <v>7.64</v>
      </c>
      <c r="BF98">
        <v>1.91</v>
      </c>
      <c r="BG98">
        <v>3.24</v>
      </c>
      <c r="BH98">
        <v>5.81</v>
      </c>
      <c r="BI98">
        <v>3.67</v>
      </c>
      <c r="BJ98">
        <v>3.11</v>
      </c>
      <c r="BK98">
        <v>3.23</v>
      </c>
      <c r="BL98">
        <v>1.81</v>
      </c>
      <c r="BM98">
        <v>0</v>
      </c>
      <c r="BN98">
        <v>0.51</v>
      </c>
      <c r="BO98">
        <v>15.52</v>
      </c>
      <c r="BP98">
        <v>3.99</v>
      </c>
      <c r="BQ98">
        <v>4.43</v>
      </c>
      <c r="BR98">
        <v>1.0900000000000001</v>
      </c>
      <c r="BS98">
        <v>0.45</v>
      </c>
      <c r="BT98">
        <v>0</v>
      </c>
      <c r="BU98">
        <v>0</v>
      </c>
      <c r="BV98">
        <v>0</v>
      </c>
      <c r="BW98">
        <f t="shared" si="5"/>
        <v>80.489999999999995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0.83984250000000071</v>
      </c>
      <c r="D99">
        <f t="shared" si="6"/>
        <v>0.1771875</v>
      </c>
      <c r="E99">
        <f t="shared" si="6"/>
        <v>0</v>
      </c>
      <c r="F99">
        <f t="shared" si="6"/>
        <v>0.41050799999999976</v>
      </c>
      <c r="G99">
        <f t="shared" si="6"/>
        <v>1.2527009999999981</v>
      </c>
      <c r="H99">
        <f t="shared" si="6"/>
        <v>0</v>
      </c>
      <c r="I99">
        <f t="shared" si="6"/>
        <v>1.6100239999999986</v>
      </c>
      <c r="J99">
        <f t="shared" si="6"/>
        <v>5.260800000000012E-2</v>
      </c>
      <c r="K99">
        <f t="shared" si="6"/>
        <v>5.1728094719999973</v>
      </c>
      <c r="L99">
        <f t="shared" si="6"/>
        <v>15.675659999999962</v>
      </c>
      <c r="M99">
        <f t="shared" si="6"/>
        <v>2.0880000000000001</v>
      </c>
      <c r="N99">
        <f t="shared" si="6"/>
        <v>2.835</v>
      </c>
      <c r="O99">
        <f t="shared" si="6"/>
        <v>2.9679749999999947</v>
      </c>
      <c r="P99">
        <f t="shared" si="6"/>
        <v>2.97</v>
      </c>
      <c r="Q99">
        <f t="shared" si="6"/>
        <v>0.52376687999999882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6.6150000000000002</v>
      </c>
      <c r="V99">
        <f t="shared" si="6"/>
        <v>0.43536801599999975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0.47187359999999934</v>
      </c>
      <c r="AA99">
        <f t="shared" si="6"/>
        <v>1.0250249999999987</v>
      </c>
      <c r="AB99">
        <f t="shared" si="6"/>
        <v>0.95248181999999881</v>
      </c>
      <c r="AC99">
        <f t="shared" si="6"/>
        <v>0.70200376799999975</v>
      </c>
      <c r="AD99">
        <f t="shared" si="6"/>
        <v>0.88414529999999858</v>
      </c>
      <c r="AE99">
        <f t="shared" si="6"/>
        <v>1.0847303120000011</v>
      </c>
      <c r="AF99">
        <f t="shared" si="6"/>
        <v>0.71287799999999868</v>
      </c>
      <c r="AG99">
        <f t="shared" si="6"/>
        <v>0.94838400000000123</v>
      </c>
      <c r="AH99">
        <f t="shared" si="6"/>
        <v>3.6758278500000041</v>
      </c>
      <c r="AI99">
        <f t="shared" si="6"/>
        <v>0.61645025000000075</v>
      </c>
      <c r="AJ99">
        <f t="shared" si="6"/>
        <v>0</v>
      </c>
      <c r="AK99">
        <f t="shared" si="6"/>
        <v>1.2182400000000029</v>
      </c>
      <c r="AL99">
        <f t="shared" si="6"/>
        <v>1.9176485999999979</v>
      </c>
      <c r="AM99">
        <f t="shared" si="6"/>
        <v>0.38630340000000057</v>
      </c>
      <c r="AN99">
        <f t="shared" si="6"/>
        <v>1.4624884999999992E-2</v>
      </c>
      <c r="AO99">
        <f t="shared" si="6"/>
        <v>0.70706999999999942</v>
      </c>
      <c r="AP99">
        <f t="shared" si="6"/>
        <v>0.27182819999999991</v>
      </c>
      <c r="AQ99">
        <f t="shared" si="6"/>
        <v>1.3103999999999989</v>
      </c>
      <c r="AR99">
        <f t="shared" si="6"/>
        <v>0.76750656299999986</v>
      </c>
      <c r="AS99">
        <f t="shared" si="6"/>
        <v>0</v>
      </c>
      <c r="AT99">
        <f t="shared" si="6"/>
        <v>0.24569620000000011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1.9604524999999986</v>
      </c>
      <c r="BA99">
        <f>SUM(B99:AZ99)</f>
        <v>68.691190159999948</v>
      </c>
      <c r="BD99">
        <f t="shared" ref="BD99:BW99" si="7">SUM(BD3:BD98)/4000</f>
        <v>0.58775999999999939</v>
      </c>
      <c r="BE99">
        <f t="shared" si="7"/>
        <v>0.18179999999999999</v>
      </c>
      <c r="BF99">
        <f t="shared" si="7"/>
        <v>4.6349999999999975E-2</v>
      </c>
      <c r="BG99">
        <f t="shared" si="7"/>
        <v>6.0857500000000037E-2</v>
      </c>
      <c r="BH99">
        <f t="shared" si="7"/>
        <v>0.13867999999999994</v>
      </c>
      <c r="BI99">
        <f t="shared" si="7"/>
        <v>0.13164500000000007</v>
      </c>
      <c r="BJ99">
        <f t="shared" si="7"/>
        <v>7.5360000000000094E-2</v>
      </c>
      <c r="BK99">
        <f t="shared" si="7"/>
        <v>7.9450000000000048E-2</v>
      </c>
      <c r="BL99">
        <f t="shared" si="7"/>
        <v>4.5187499999999999E-2</v>
      </c>
      <c r="BM99">
        <f t="shared" si="7"/>
        <v>0</v>
      </c>
      <c r="BN99">
        <f t="shared" si="7"/>
        <v>1.2080000000000013E-2</v>
      </c>
      <c r="BO99">
        <f t="shared" si="7"/>
        <v>0.36394750000000037</v>
      </c>
      <c r="BP99">
        <f t="shared" si="7"/>
        <v>9.4760000000000053E-2</v>
      </c>
      <c r="BQ99">
        <f t="shared" si="7"/>
        <v>0.10528000000000012</v>
      </c>
      <c r="BR99">
        <f t="shared" si="7"/>
        <v>2.6480000000000066E-2</v>
      </c>
      <c r="BS99">
        <f t="shared" si="7"/>
        <v>1.0815000000000021E-2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1.9604524999999986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367</v>
      </c>
      <c r="AU2" s="169"/>
      <c r="AV2" s="206" t="s">
        <v>374</v>
      </c>
      <c r="AW2" s="206" t="s">
        <v>375</v>
      </c>
      <c r="AX2" s="206" t="s">
        <v>376</v>
      </c>
      <c r="AY2" s="169"/>
      <c r="AZ2" s="196"/>
      <c r="BA2" s="217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215.5301</v>
      </c>
      <c r="L3">
        <v>653.15009999999995</v>
      </c>
      <c r="M3">
        <v>87</v>
      </c>
      <c r="N3">
        <v>118.125</v>
      </c>
      <c r="O3">
        <v>123.66562500000001</v>
      </c>
      <c r="P3">
        <v>123.75</v>
      </c>
      <c r="Q3">
        <v>21.82</v>
      </c>
      <c r="R3">
        <v>42.390099999999997</v>
      </c>
      <c r="S3">
        <v>26.3901</v>
      </c>
      <c r="T3">
        <v>0</v>
      </c>
      <c r="U3">
        <v>275.625</v>
      </c>
      <c r="V3">
        <v>18.1401</v>
      </c>
      <c r="W3">
        <v>33.688499999999998</v>
      </c>
      <c r="X3">
        <v>147.515625</v>
      </c>
      <c r="Y3">
        <v>0</v>
      </c>
      <c r="Z3">
        <v>19.6614</v>
      </c>
      <c r="AA3">
        <v>42.66</v>
      </c>
      <c r="AB3">
        <v>39.510120000000001</v>
      </c>
      <c r="AC3">
        <v>29.062808</v>
      </c>
      <c r="AD3">
        <v>36.591700000000003</v>
      </c>
      <c r="AE3">
        <v>49.436556000000003</v>
      </c>
      <c r="AF3">
        <v>29.58</v>
      </c>
      <c r="AG3">
        <v>39.515999999999998</v>
      </c>
      <c r="AH3">
        <v>152.94049999999999</v>
      </c>
      <c r="AI3">
        <v>19.094999999999999</v>
      </c>
      <c r="AJ3">
        <v>0</v>
      </c>
      <c r="AK3">
        <v>50.76</v>
      </c>
      <c r="AL3">
        <v>79.364599999999996</v>
      </c>
      <c r="AM3">
        <v>15.996</v>
      </c>
      <c r="AN3">
        <v>0.66954999999999998</v>
      </c>
      <c r="AO3">
        <v>24.696000000000002</v>
      </c>
      <c r="AP3">
        <v>12.9381</v>
      </c>
      <c r="AQ3">
        <v>62.244</v>
      </c>
      <c r="AR3">
        <v>52.44</v>
      </c>
      <c r="AS3">
        <v>32.553840000000001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69.329999999999984</v>
      </c>
      <c r="BA3">
        <f>SUM(B3:AZ3)</f>
        <v>2757.0840240000007</v>
      </c>
      <c r="BB3">
        <v>0</v>
      </c>
      <c r="BD3">
        <v>22.5</v>
      </c>
      <c r="BE3">
        <v>7.34</v>
      </c>
      <c r="BF3">
        <v>1.18</v>
      </c>
      <c r="BG3">
        <v>1.91</v>
      </c>
      <c r="BH3">
        <v>5.59</v>
      </c>
      <c r="BI3">
        <v>4.5999999999999996</v>
      </c>
      <c r="BJ3">
        <v>2.99</v>
      </c>
      <c r="BK3">
        <v>3.26</v>
      </c>
      <c r="BL3">
        <v>1.87</v>
      </c>
      <c r="BM3">
        <v>0</v>
      </c>
      <c r="BN3">
        <v>0.51</v>
      </c>
      <c r="BO3">
        <v>11.62</v>
      </c>
      <c r="BP3">
        <v>0</v>
      </c>
      <c r="BQ3">
        <v>4.43</v>
      </c>
      <c r="BR3">
        <v>1.0900000000000001</v>
      </c>
      <c r="BS3">
        <v>0.44</v>
      </c>
      <c r="BT3">
        <v>0</v>
      </c>
      <c r="BU3">
        <v>0</v>
      </c>
      <c r="BV3">
        <v>0</v>
      </c>
      <c r="BW3">
        <f>SUM(BD3:BV3)</f>
        <v>69.329999999999984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215.5301</v>
      </c>
      <c r="L4">
        <v>653.15009999999995</v>
      </c>
      <c r="M4">
        <v>87</v>
      </c>
      <c r="N4">
        <v>118.125</v>
      </c>
      <c r="O4">
        <v>123.66562500000001</v>
      </c>
      <c r="P4">
        <v>123.75</v>
      </c>
      <c r="Q4">
        <v>21.82</v>
      </c>
      <c r="R4">
        <v>42.390099999999997</v>
      </c>
      <c r="S4">
        <v>26.3901</v>
      </c>
      <c r="T4">
        <v>0</v>
      </c>
      <c r="U4">
        <v>275.625</v>
      </c>
      <c r="V4">
        <v>18.1401</v>
      </c>
      <c r="W4">
        <v>33.688499999999998</v>
      </c>
      <c r="X4">
        <v>147.515625</v>
      </c>
      <c r="Y4">
        <v>0</v>
      </c>
      <c r="Z4">
        <v>19.6614</v>
      </c>
      <c r="AA4">
        <v>42.66</v>
      </c>
      <c r="AB4">
        <v>39.510120000000001</v>
      </c>
      <c r="AC4">
        <v>29.062808</v>
      </c>
      <c r="AD4">
        <v>36.591700000000003</v>
      </c>
      <c r="AE4">
        <v>49.436556000000003</v>
      </c>
      <c r="AF4">
        <v>29.58</v>
      </c>
      <c r="AG4">
        <v>39.515999999999998</v>
      </c>
      <c r="AH4">
        <v>152.94049999999999</v>
      </c>
      <c r="AI4">
        <v>19.094999999999999</v>
      </c>
      <c r="AJ4">
        <v>0</v>
      </c>
      <c r="AK4">
        <v>50.76</v>
      </c>
      <c r="AL4">
        <v>79.364599999999996</v>
      </c>
      <c r="AM4">
        <v>15.996</v>
      </c>
      <c r="AN4">
        <v>0.66954999999999998</v>
      </c>
      <c r="AO4">
        <v>24.696000000000002</v>
      </c>
      <c r="AP4">
        <v>12.9381</v>
      </c>
      <c r="AQ4">
        <v>62.244</v>
      </c>
      <c r="AR4">
        <v>52.44</v>
      </c>
      <c r="AS4">
        <v>32.553840000000001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69.329999999999984</v>
      </c>
      <c r="BA4">
        <f t="shared" ref="BA4:BA67" si="1">SUM(B4:AZ4)</f>
        <v>2757.0840240000007</v>
      </c>
      <c r="BB4">
        <v>1</v>
      </c>
      <c r="BD4">
        <v>22.5</v>
      </c>
      <c r="BE4">
        <v>7.34</v>
      </c>
      <c r="BF4">
        <v>1.18</v>
      </c>
      <c r="BG4">
        <v>1.91</v>
      </c>
      <c r="BH4">
        <v>5.59</v>
      </c>
      <c r="BI4">
        <v>4.5999999999999996</v>
      </c>
      <c r="BJ4">
        <v>2.99</v>
      </c>
      <c r="BK4">
        <v>3.26</v>
      </c>
      <c r="BL4">
        <v>1.87</v>
      </c>
      <c r="BM4">
        <v>0</v>
      </c>
      <c r="BN4">
        <v>0.51</v>
      </c>
      <c r="BO4">
        <v>11.62</v>
      </c>
      <c r="BP4">
        <v>0</v>
      </c>
      <c r="BQ4">
        <v>4.43</v>
      </c>
      <c r="BR4">
        <v>1.0900000000000001</v>
      </c>
      <c r="BS4">
        <v>0.44</v>
      </c>
      <c r="BT4">
        <v>0</v>
      </c>
      <c r="BU4">
        <v>0</v>
      </c>
      <c r="BV4">
        <v>0</v>
      </c>
      <c r="BW4">
        <f t="shared" ref="BW4:BW67" si="2">SUM(BD4:BV4)</f>
        <v>69.329999999999984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215.5301</v>
      </c>
      <c r="L5">
        <v>653.15009999999995</v>
      </c>
      <c r="M5">
        <v>87</v>
      </c>
      <c r="N5">
        <v>118.125</v>
      </c>
      <c r="O5">
        <v>123.66562500000001</v>
      </c>
      <c r="P5">
        <v>123.75</v>
      </c>
      <c r="Q5">
        <v>21.82</v>
      </c>
      <c r="R5">
        <v>42.390099999999997</v>
      </c>
      <c r="S5">
        <v>26.3901</v>
      </c>
      <c r="T5">
        <v>0</v>
      </c>
      <c r="U5">
        <v>275.625</v>
      </c>
      <c r="V5">
        <v>18.1401</v>
      </c>
      <c r="W5">
        <v>33.688499999999998</v>
      </c>
      <c r="X5">
        <v>147.515625</v>
      </c>
      <c r="Y5">
        <v>0</v>
      </c>
      <c r="Z5">
        <v>19.6614</v>
      </c>
      <c r="AA5">
        <v>42.66</v>
      </c>
      <c r="AB5">
        <v>39.510120000000001</v>
      </c>
      <c r="AC5">
        <v>29.062808</v>
      </c>
      <c r="AD5">
        <v>36.591700000000003</v>
      </c>
      <c r="AE5">
        <v>49.436556000000003</v>
      </c>
      <c r="AF5">
        <v>29.58</v>
      </c>
      <c r="AG5">
        <v>39.515999999999998</v>
      </c>
      <c r="AH5">
        <v>152.94049999999999</v>
      </c>
      <c r="AI5">
        <v>19.094999999999999</v>
      </c>
      <c r="AJ5">
        <v>0</v>
      </c>
      <c r="AK5">
        <v>50.76</v>
      </c>
      <c r="AL5">
        <v>79.364599999999996</v>
      </c>
      <c r="AM5">
        <v>15.996</v>
      </c>
      <c r="AN5">
        <v>0.66954999999999998</v>
      </c>
      <c r="AO5">
        <v>24.696000000000002</v>
      </c>
      <c r="AP5">
        <v>12.9381</v>
      </c>
      <c r="AQ5">
        <v>62.244</v>
      </c>
      <c r="AR5">
        <v>49.128</v>
      </c>
      <c r="AS5">
        <v>32.553840000000001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70.20999999999998</v>
      </c>
      <c r="BA5">
        <f t="shared" si="1"/>
        <v>2754.6520240000009</v>
      </c>
      <c r="BB5">
        <v>2</v>
      </c>
      <c r="BD5">
        <v>22.5</v>
      </c>
      <c r="BE5">
        <v>7.34</v>
      </c>
      <c r="BF5">
        <v>1.23</v>
      </c>
      <c r="BG5">
        <v>1.91</v>
      </c>
      <c r="BH5">
        <v>5.59</v>
      </c>
      <c r="BI5">
        <v>4.5999999999999996</v>
      </c>
      <c r="BJ5">
        <v>2.99</v>
      </c>
      <c r="BK5">
        <v>3.26</v>
      </c>
      <c r="BL5">
        <v>1.87</v>
      </c>
      <c r="BM5">
        <v>0</v>
      </c>
      <c r="BN5">
        <v>0.51</v>
      </c>
      <c r="BO5">
        <v>12.45</v>
      </c>
      <c r="BP5">
        <v>0</v>
      </c>
      <c r="BQ5">
        <v>4.43</v>
      </c>
      <c r="BR5">
        <v>1.0900000000000001</v>
      </c>
      <c r="BS5">
        <v>0.44</v>
      </c>
      <c r="BT5">
        <v>0</v>
      </c>
      <c r="BU5">
        <v>0</v>
      </c>
      <c r="BV5">
        <v>0</v>
      </c>
      <c r="BW5">
        <f t="shared" si="2"/>
        <v>70.20999999999998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215.5301</v>
      </c>
      <c r="L6">
        <v>653.15009999999995</v>
      </c>
      <c r="M6">
        <v>87</v>
      </c>
      <c r="N6">
        <v>118.125</v>
      </c>
      <c r="O6">
        <v>123.66562500000001</v>
      </c>
      <c r="P6">
        <v>123.75</v>
      </c>
      <c r="Q6">
        <v>21.82</v>
      </c>
      <c r="R6">
        <v>42.390099999999997</v>
      </c>
      <c r="S6">
        <v>26.3901</v>
      </c>
      <c r="T6">
        <v>0</v>
      </c>
      <c r="U6">
        <v>275.625</v>
      </c>
      <c r="V6">
        <v>18.1401</v>
      </c>
      <c r="W6">
        <v>33.688499999999998</v>
      </c>
      <c r="X6">
        <v>147.515625</v>
      </c>
      <c r="Y6">
        <v>0</v>
      </c>
      <c r="Z6">
        <v>19.6614</v>
      </c>
      <c r="AA6">
        <v>42.66</v>
      </c>
      <c r="AB6">
        <v>39.510120000000001</v>
      </c>
      <c r="AC6">
        <v>29.062808</v>
      </c>
      <c r="AD6">
        <v>36.591700000000003</v>
      </c>
      <c r="AE6">
        <v>49.436556000000003</v>
      </c>
      <c r="AF6">
        <v>29.58</v>
      </c>
      <c r="AG6">
        <v>39.515999999999998</v>
      </c>
      <c r="AH6">
        <v>152.94049999999999</v>
      </c>
      <c r="AI6">
        <v>19.094999999999999</v>
      </c>
      <c r="AJ6">
        <v>0</v>
      </c>
      <c r="AK6">
        <v>50.76</v>
      </c>
      <c r="AL6">
        <v>79.364599999999996</v>
      </c>
      <c r="AM6">
        <v>15.996</v>
      </c>
      <c r="AN6">
        <v>0.66954999999999998</v>
      </c>
      <c r="AO6">
        <v>24.696000000000002</v>
      </c>
      <c r="AP6">
        <v>12.9381</v>
      </c>
      <c r="AQ6">
        <v>62.244</v>
      </c>
      <c r="AR6">
        <v>49.128</v>
      </c>
      <c r="AS6">
        <v>32.553840000000001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70.62</v>
      </c>
      <c r="BA6">
        <f t="shared" si="1"/>
        <v>2755.0620240000007</v>
      </c>
      <c r="BB6">
        <v>3</v>
      </c>
      <c r="BD6">
        <v>22.5</v>
      </c>
      <c r="BE6">
        <v>7.34</v>
      </c>
      <c r="BF6">
        <v>1.23</v>
      </c>
      <c r="BG6">
        <v>1.91</v>
      </c>
      <c r="BH6">
        <v>5.59</v>
      </c>
      <c r="BI6">
        <v>4.5999999999999996</v>
      </c>
      <c r="BJ6">
        <v>2.99</v>
      </c>
      <c r="BK6">
        <v>3.26</v>
      </c>
      <c r="BL6">
        <v>1.87</v>
      </c>
      <c r="BM6">
        <v>0</v>
      </c>
      <c r="BN6">
        <v>0.51</v>
      </c>
      <c r="BO6">
        <v>12.86</v>
      </c>
      <c r="BP6">
        <v>0</v>
      </c>
      <c r="BQ6">
        <v>4.43</v>
      </c>
      <c r="BR6">
        <v>1.0900000000000001</v>
      </c>
      <c r="BS6">
        <v>0.44</v>
      </c>
      <c r="BT6">
        <v>0</v>
      </c>
      <c r="BU6">
        <v>0</v>
      </c>
      <c r="BV6">
        <v>0</v>
      </c>
      <c r="BW6">
        <f t="shared" si="2"/>
        <v>70.62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215.5301</v>
      </c>
      <c r="L7">
        <v>653.15009999999995</v>
      </c>
      <c r="M7">
        <v>87</v>
      </c>
      <c r="N7">
        <v>118.125</v>
      </c>
      <c r="O7">
        <v>123.66562500000001</v>
      </c>
      <c r="P7">
        <v>123.75</v>
      </c>
      <c r="Q7">
        <v>21.82</v>
      </c>
      <c r="R7">
        <v>42.390099999999997</v>
      </c>
      <c r="S7">
        <v>26.3901</v>
      </c>
      <c r="T7">
        <v>0</v>
      </c>
      <c r="U7">
        <v>275.625</v>
      </c>
      <c r="V7">
        <v>18.1401</v>
      </c>
      <c r="W7">
        <v>33.688499999999998</v>
      </c>
      <c r="X7">
        <v>147.515625</v>
      </c>
      <c r="Y7">
        <v>0</v>
      </c>
      <c r="Z7">
        <v>19.6614</v>
      </c>
      <c r="AA7">
        <v>42.66</v>
      </c>
      <c r="AB7">
        <v>39.510120000000001</v>
      </c>
      <c r="AC7">
        <v>29.062808</v>
      </c>
      <c r="AD7">
        <v>36.591700000000003</v>
      </c>
      <c r="AE7">
        <v>49.436556000000003</v>
      </c>
      <c r="AF7">
        <v>29.58</v>
      </c>
      <c r="AG7">
        <v>39.515999999999998</v>
      </c>
      <c r="AH7">
        <v>152.94049999999999</v>
      </c>
      <c r="AI7">
        <v>19.094999999999999</v>
      </c>
      <c r="AJ7">
        <v>0</v>
      </c>
      <c r="AK7">
        <v>50.76</v>
      </c>
      <c r="AL7">
        <v>79.364599999999996</v>
      </c>
      <c r="AM7">
        <v>15.996</v>
      </c>
      <c r="AN7">
        <v>0.66954999999999998</v>
      </c>
      <c r="AO7">
        <v>24.696000000000002</v>
      </c>
      <c r="AP7">
        <v>12.9381</v>
      </c>
      <c r="AQ7">
        <v>62.244</v>
      </c>
      <c r="AR7">
        <v>49.128</v>
      </c>
      <c r="AS7">
        <v>31.897383000000001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71.039999999999992</v>
      </c>
      <c r="BA7">
        <f t="shared" si="1"/>
        <v>2754.8255670000008</v>
      </c>
      <c r="BB7">
        <v>4</v>
      </c>
      <c r="BD7">
        <v>22.5</v>
      </c>
      <c r="BE7">
        <v>7.34</v>
      </c>
      <c r="BF7">
        <v>1.23</v>
      </c>
      <c r="BG7">
        <v>1.91</v>
      </c>
      <c r="BH7">
        <v>5.59</v>
      </c>
      <c r="BI7">
        <v>4.5999999999999996</v>
      </c>
      <c r="BJ7">
        <v>2.99</v>
      </c>
      <c r="BK7">
        <v>3.26</v>
      </c>
      <c r="BL7">
        <v>1.87</v>
      </c>
      <c r="BM7">
        <v>0</v>
      </c>
      <c r="BN7">
        <v>0.51</v>
      </c>
      <c r="BO7">
        <v>13.28</v>
      </c>
      <c r="BP7">
        <v>0</v>
      </c>
      <c r="BQ7">
        <v>4.43</v>
      </c>
      <c r="BR7">
        <v>1.0900000000000001</v>
      </c>
      <c r="BS7">
        <v>0.44</v>
      </c>
      <c r="BT7">
        <v>0</v>
      </c>
      <c r="BU7">
        <v>0</v>
      </c>
      <c r="BV7">
        <v>0</v>
      </c>
      <c r="BW7">
        <f t="shared" si="2"/>
        <v>71.039999999999992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215.5301</v>
      </c>
      <c r="L8">
        <v>653.15009999999995</v>
      </c>
      <c r="M8">
        <v>87</v>
      </c>
      <c r="N8">
        <v>118.125</v>
      </c>
      <c r="O8">
        <v>123.66562500000001</v>
      </c>
      <c r="P8">
        <v>123.75</v>
      </c>
      <c r="Q8">
        <v>21.82</v>
      </c>
      <c r="R8">
        <v>42.390099999999997</v>
      </c>
      <c r="S8">
        <v>26.3901</v>
      </c>
      <c r="T8">
        <v>0</v>
      </c>
      <c r="U8">
        <v>275.625</v>
      </c>
      <c r="V8">
        <v>18.1401</v>
      </c>
      <c r="W8">
        <v>33.688499999999998</v>
      </c>
      <c r="X8">
        <v>147.515625</v>
      </c>
      <c r="Y8">
        <v>0</v>
      </c>
      <c r="Z8">
        <v>19.6614</v>
      </c>
      <c r="AA8">
        <v>42.66</v>
      </c>
      <c r="AB8">
        <v>39.510120000000001</v>
      </c>
      <c r="AC8">
        <v>29.062808</v>
      </c>
      <c r="AD8">
        <v>36.591700000000003</v>
      </c>
      <c r="AE8">
        <v>49.436556000000003</v>
      </c>
      <c r="AF8">
        <v>29.58</v>
      </c>
      <c r="AG8">
        <v>39.515999999999998</v>
      </c>
      <c r="AH8">
        <v>152.94049999999999</v>
      </c>
      <c r="AI8">
        <v>19.094999999999999</v>
      </c>
      <c r="AJ8">
        <v>0</v>
      </c>
      <c r="AK8">
        <v>50.76</v>
      </c>
      <c r="AL8">
        <v>79.364599999999996</v>
      </c>
      <c r="AM8">
        <v>15.996</v>
      </c>
      <c r="AN8">
        <v>0.66954999999999998</v>
      </c>
      <c r="AO8">
        <v>24.696000000000002</v>
      </c>
      <c r="AP8">
        <v>12.9381</v>
      </c>
      <c r="AQ8">
        <v>59.22</v>
      </c>
      <c r="AR8">
        <v>49.128</v>
      </c>
      <c r="AS8">
        <v>31.897383000000001</v>
      </c>
      <c r="AT8">
        <v>9.0266730000000006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71.039999999999992</v>
      </c>
      <c r="BA8">
        <f t="shared" si="1"/>
        <v>2749.5806400000001</v>
      </c>
      <c r="BB8">
        <v>5</v>
      </c>
      <c r="BD8">
        <v>22.5</v>
      </c>
      <c r="BE8">
        <v>7.34</v>
      </c>
      <c r="BF8">
        <v>1.23</v>
      </c>
      <c r="BG8">
        <v>1.91</v>
      </c>
      <c r="BH8">
        <v>5.59</v>
      </c>
      <c r="BI8">
        <v>4.5999999999999996</v>
      </c>
      <c r="BJ8">
        <v>2.99</v>
      </c>
      <c r="BK8">
        <v>3.26</v>
      </c>
      <c r="BL8">
        <v>1.87</v>
      </c>
      <c r="BM8">
        <v>0</v>
      </c>
      <c r="BN8">
        <v>0.51</v>
      </c>
      <c r="BO8">
        <v>13.28</v>
      </c>
      <c r="BP8">
        <v>0</v>
      </c>
      <c r="BQ8">
        <v>4.43</v>
      </c>
      <c r="BR8">
        <v>1.0900000000000001</v>
      </c>
      <c r="BS8">
        <v>0.44</v>
      </c>
      <c r="BT8">
        <v>0</v>
      </c>
      <c r="BU8">
        <v>0</v>
      </c>
      <c r="BV8">
        <v>0</v>
      </c>
      <c r="BW8">
        <f t="shared" si="2"/>
        <v>71.039999999999992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215.5301</v>
      </c>
      <c r="L9">
        <v>653.15009999999995</v>
      </c>
      <c r="M9">
        <v>87</v>
      </c>
      <c r="N9">
        <v>118.125</v>
      </c>
      <c r="O9">
        <v>123.66562500000001</v>
      </c>
      <c r="P9">
        <v>123.75</v>
      </c>
      <c r="Q9">
        <v>21.82</v>
      </c>
      <c r="R9">
        <v>42.390099999999997</v>
      </c>
      <c r="S9">
        <v>26.3901</v>
      </c>
      <c r="T9">
        <v>0</v>
      </c>
      <c r="U9">
        <v>275.625</v>
      </c>
      <c r="V9">
        <v>18.1401</v>
      </c>
      <c r="W9">
        <v>33.688499999999998</v>
      </c>
      <c r="X9">
        <v>147.515625</v>
      </c>
      <c r="Y9">
        <v>0</v>
      </c>
      <c r="Z9">
        <v>19.6614</v>
      </c>
      <c r="AA9">
        <v>42.66</v>
      </c>
      <c r="AB9">
        <v>39.510120000000001</v>
      </c>
      <c r="AC9">
        <v>29.062808</v>
      </c>
      <c r="AD9">
        <v>36.591700000000003</v>
      </c>
      <c r="AE9">
        <v>49.436556000000003</v>
      </c>
      <c r="AF9">
        <v>29.58</v>
      </c>
      <c r="AG9">
        <v>39.515999999999998</v>
      </c>
      <c r="AH9">
        <v>152.94049999999999</v>
      </c>
      <c r="AI9">
        <v>19.094999999999999</v>
      </c>
      <c r="AJ9">
        <v>0</v>
      </c>
      <c r="AK9">
        <v>50.76</v>
      </c>
      <c r="AL9">
        <v>79.364599999999996</v>
      </c>
      <c r="AM9">
        <v>15.996</v>
      </c>
      <c r="AN9">
        <v>0.66954999999999998</v>
      </c>
      <c r="AO9">
        <v>26.754000000000001</v>
      </c>
      <c r="AP9">
        <v>12.9381</v>
      </c>
      <c r="AQ9">
        <v>50.085000000000001</v>
      </c>
      <c r="AR9">
        <v>49.128</v>
      </c>
      <c r="AS9">
        <v>31.897383000000001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71.099999999999994</v>
      </c>
      <c r="BA9">
        <f t="shared" si="1"/>
        <v>2744.7845670000006</v>
      </c>
      <c r="BB9">
        <v>6</v>
      </c>
      <c r="BD9">
        <v>22.5</v>
      </c>
      <c r="BE9">
        <v>7.34</v>
      </c>
      <c r="BF9">
        <v>1.29</v>
      </c>
      <c r="BG9">
        <v>1.91</v>
      </c>
      <c r="BH9">
        <v>5.59</v>
      </c>
      <c r="BI9">
        <v>4.5999999999999996</v>
      </c>
      <c r="BJ9">
        <v>2.99</v>
      </c>
      <c r="BK9">
        <v>3.26</v>
      </c>
      <c r="BL9">
        <v>1.87</v>
      </c>
      <c r="BM9">
        <v>0</v>
      </c>
      <c r="BN9">
        <v>0.51</v>
      </c>
      <c r="BO9">
        <v>13.28</v>
      </c>
      <c r="BP9">
        <v>0</v>
      </c>
      <c r="BQ9">
        <v>4.43</v>
      </c>
      <c r="BR9">
        <v>1.0900000000000001</v>
      </c>
      <c r="BS9">
        <v>0.44</v>
      </c>
      <c r="BT9">
        <v>0</v>
      </c>
      <c r="BU9">
        <v>0</v>
      </c>
      <c r="BV9">
        <v>0</v>
      </c>
      <c r="BW9">
        <f t="shared" si="2"/>
        <v>71.099999999999994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215.5301</v>
      </c>
      <c r="L10">
        <v>642.90039999999999</v>
      </c>
      <c r="M10">
        <v>87</v>
      </c>
      <c r="N10">
        <v>118.125</v>
      </c>
      <c r="O10">
        <v>123.66562500000001</v>
      </c>
      <c r="P10">
        <v>123.75</v>
      </c>
      <c r="Q10">
        <v>21.82</v>
      </c>
      <c r="R10">
        <v>42.390099999999997</v>
      </c>
      <c r="S10">
        <v>26.3901</v>
      </c>
      <c r="T10">
        <v>0</v>
      </c>
      <c r="U10">
        <v>275.625</v>
      </c>
      <c r="V10">
        <v>18.1401</v>
      </c>
      <c r="W10">
        <v>33.688499999999998</v>
      </c>
      <c r="X10">
        <v>147.515625</v>
      </c>
      <c r="Y10">
        <v>0</v>
      </c>
      <c r="Z10">
        <v>19.6614</v>
      </c>
      <c r="AA10">
        <v>42.66</v>
      </c>
      <c r="AB10">
        <v>39.510120000000001</v>
      </c>
      <c r="AC10">
        <v>29.062808</v>
      </c>
      <c r="AD10">
        <v>36.591700000000003</v>
      </c>
      <c r="AE10">
        <v>49.436556000000003</v>
      </c>
      <c r="AF10">
        <v>29.58</v>
      </c>
      <c r="AG10">
        <v>39.515999999999998</v>
      </c>
      <c r="AH10">
        <v>152.94049999999999</v>
      </c>
      <c r="AI10">
        <v>19.094999999999999</v>
      </c>
      <c r="AJ10">
        <v>0</v>
      </c>
      <c r="AK10">
        <v>50.76</v>
      </c>
      <c r="AL10">
        <v>79.364599999999996</v>
      </c>
      <c r="AM10">
        <v>15.996</v>
      </c>
      <c r="AN10">
        <v>0.66954999999999998</v>
      </c>
      <c r="AO10">
        <v>26.754000000000001</v>
      </c>
      <c r="AP10">
        <v>12.9381</v>
      </c>
      <c r="AQ10">
        <v>50.085000000000001</v>
      </c>
      <c r="AR10">
        <v>49.128</v>
      </c>
      <c r="AS10">
        <v>31.897383000000001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71.099999999999994</v>
      </c>
      <c r="BA10">
        <f t="shared" si="1"/>
        <v>2734.5348670000003</v>
      </c>
      <c r="BB10">
        <v>7</v>
      </c>
      <c r="BD10">
        <v>22.5</v>
      </c>
      <c r="BE10">
        <v>7.34</v>
      </c>
      <c r="BF10">
        <v>1.29</v>
      </c>
      <c r="BG10">
        <v>1.91</v>
      </c>
      <c r="BH10">
        <v>5.59</v>
      </c>
      <c r="BI10">
        <v>4.5999999999999996</v>
      </c>
      <c r="BJ10">
        <v>2.99</v>
      </c>
      <c r="BK10">
        <v>3.26</v>
      </c>
      <c r="BL10">
        <v>1.87</v>
      </c>
      <c r="BM10">
        <v>0</v>
      </c>
      <c r="BN10">
        <v>0.51</v>
      </c>
      <c r="BO10">
        <v>13.28</v>
      </c>
      <c r="BP10">
        <v>0</v>
      </c>
      <c r="BQ10">
        <v>4.43</v>
      </c>
      <c r="BR10">
        <v>1.0900000000000001</v>
      </c>
      <c r="BS10">
        <v>0.44</v>
      </c>
      <c r="BT10">
        <v>0</v>
      </c>
      <c r="BU10">
        <v>0</v>
      </c>
      <c r="BV10">
        <v>0</v>
      </c>
      <c r="BW10">
        <f t="shared" si="2"/>
        <v>71.099999999999994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212.57730000000001</v>
      </c>
      <c r="L11">
        <v>501.97239999999999</v>
      </c>
      <c r="M11">
        <v>87</v>
      </c>
      <c r="N11">
        <v>118.125</v>
      </c>
      <c r="O11">
        <v>123.66562500000001</v>
      </c>
      <c r="P11">
        <v>123.75</v>
      </c>
      <c r="Q11">
        <v>21.82</v>
      </c>
      <c r="R11">
        <v>42.390099999999997</v>
      </c>
      <c r="S11">
        <v>26.3901</v>
      </c>
      <c r="T11">
        <v>0</v>
      </c>
      <c r="U11">
        <v>275.625</v>
      </c>
      <c r="V11">
        <v>18.1401</v>
      </c>
      <c r="W11">
        <v>33.688499999999998</v>
      </c>
      <c r="X11">
        <v>147.515625</v>
      </c>
      <c r="Y11">
        <v>0</v>
      </c>
      <c r="Z11">
        <v>19.6614</v>
      </c>
      <c r="AA11">
        <v>42.66</v>
      </c>
      <c r="AB11">
        <v>39.510120000000001</v>
      </c>
      <c r="AC11">
        <v>29.062808</v>
      </c>
      <c r="AD11">
        <v>36.591700000000003</v>
      </c>
      <c r="AE11">
        <v>49.436556000000003</v>
      </c>
      <c r="AF11">
        <v>29.58</v>
      </c>
      <c r="AG11">
        <v>39.515999999999998</v>
      </c>
      <c r="AH11">
        <v>152.94049999999999</v>
      </c>
      <c r="AI11">
        <v>6.3650000000000002</v>
      </c>
      <c r="AJ11">
        <v>0</v>
      </c>
      <c r="AK11">
        <v>50.76</v>
      </c>
      <c r="AL11">
        <v>79.364599999999996</v>
      </c>
      <c r="AM11">
        <v>15.996</v>
      </c>
      <c r="AN11">
        <v>0.66954999999999998</v>
      </c>
      <c r="AO11">
        <v>26.754000000000001</v>
      </c>
      <c r="AP11">
        <v>12.9381</v>
      </c>
      <c r="AQ11">
        <v>50.085000000000001</v>
      </c>
      <c r="AR11">
        <v>49.128</v>
      </c>
      <c r="AS11">
        <v>31.897383000000001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70.430000000000007</v>
      </c>
      <c r="BA11">
        <f t="shared" si="1"/>
        <v>2577.2540670000003</v>
      </c>
      <c r="BB11">
        <v>8</v>
      </c>
      <c r="BD11">
        <v>22.5</v>
      </c>
      <c r="BE11">
        <v>7.17</v>
      </c>
      <c r="BF11">
        <v>1.36</v>
      </c>
      <c r="BG11">
        <v>1.85</v>
      </c>
      <c r="BH11">
        <v>5.59</v>
      </c>
      <c r="BI11">
        <v>4.5999999999999996</v>
      </c>
      <c r="BJ11">
        <v>2.99</v>
      </c>
      <c r="BK11">
        <v>3.26</v>
      </c>
      <c r="BL11">
        <v>1.79</v>
      </c>
      <c r="BM11">
        <v>0</v>
      </c>
      <c r="BN11">
        <v>0.49</v>
      </c>
      <c r="BO11">
        <v>12.96</v>
      </c>
      <c r="BP11">
        <v>0</v>
      </c>
      <c r="BQ11">
        <v>4.3</v>
      </c>
      <c r="BR11">
        <v>1.1399999999999999</v>
      </c>
      <c r="BS11">
        <v>0.43</v>
      </c>
      <c r="BT11">
        <v>0</v>
      </c>
      <c r="BU11">
        <v>0</v>
      </c>
      <c r="BV11">
        <v>0</v>
      </c>
      <c r="BW11">
        <f t="shared" si="2"/>
        <v>70.430000000000007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212.57730000000001</v>
      </c>
      <c r="L12">
        <v>435.97239999999999</v>
      </c>
      <c r="M12">
        <v>87</v>
      </c>
      <c r="N12">
        <v>118.125</v>
      </c>
      <c r="O12">
        <v>123.66562500000001</v>
      </c>
      <c r="P12">
        <v>123.75</v>
      </c>
      <c r="Q12">
        <v>21.82</v>
      </c>
      <c r="R12">
        <v>42.390099999999997</v>
      </c>
      <c r="S12">
        <v>26.3901</v>
      </c>
      <c r="T12">
        <v>0</v>
      </c>
      <c r="U12">
        <v>275.625</v>
      </c>
      <c r="V12">
        <v>18.1401</v>
      </c>
      <c r="W12">
        <v>33.688499999999998</v>
      </c>
      <c r="X12">
        <v>147.515625</v>
      </c>
      <c r="Y12">
        <v>0</v>
      </c>
      <c r="Z12">
        <v>19.6614</v>
      </c>
      <c r="AA12">
        <v>42.66</v>
      </c>
      <c r="AB12">
        <v>39.510120000000001</v>
      </c>
      <c r="AC12">
        <v>29.062808</v>
      </c>
      <c r="AD12">
        <v>36.591700000000003</v>
      </c>
      <c r="AE12">
        <v>49.436556000000003</v>
      </c>
      <c r="AF12">
        <v>29.58</v>
      </c>
      <c r="AG12">
        <v>39.515999999999998</v>
      </c>
      <c r="AH12">
        <v>152.94049999999999</v>
      </c>
      <c r="AI12">
        <v>6.3650000000000002</v>
      </c>
      <c r="AJ12">
        <v>0</v>
      </c>
      <c r="AK12">
        <v>50.76</v>
      </c>
      <c r="AL12">
        <v>79.364599999999996</v>
      </c>
      <c r="AM12">
        <v>15.996</v>
      </c>
      <c r="AN12">
        <v>0.66954999999999998</v>
      </c>
      <c r="AO12">
        <v>26.754000000000001</v>
      </c>
      <c r="AP12">
        <v>12.9381</v>
      </c>
      <c r="AQ12">
        <v>50.085000000000001</v>
      </c>
      <c r="AR12">
        <v>49.128</v>
      </c>
      <c r="AS12">
        <v>31.897383000000001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70.430000000000007</v>
      </c>
      <c r="BA12">
        <f t="shared" si="1"/>
        <v>2511.2540670000003</v>
      </c>
      <c r="BB12">
        <v>9</v>
      </c>
      <c r="BD12">
        <v>22.5</v>
      </c>
      <c r="BE12">
        <v>7.17</v>
      </c>
      <c r="BF12">
        <v>1.36</v>
      </c>
      <c r="BG12">
        <v>1.85</v>
      </c>
      <c r="BH12">
        <v>5.59</v>
      </c>
      <c r="BI12">
        <v>4.5999999999999996</v>
      </c>
      <c r="BJ12">
        <v>2.99</v>
      </c>
      <c r="BK12">
        <v>3.26</v>
      </c>
      <c r="BL12">
        <v>1.79</v>
      </c>
      <c r="BM12">
        <v>0</v>
      </c>
      <c r="BN12">
        <v>0.49</v>
      </c>
      <c r="BO12">
        <v>12.96</v>
      </c>
      <c r="BP12">
        <v>0</v>
      </c>
      <c r="BQ12">
        <v>4.3</v>
      </c>
      <c r="BR12">
        <v>1.1399999999999999</v>
      </c>
      <c r="BS12">
        <v>0.43</v>
      </c>
      <c r="BT12">
        <v>0</v>
      </c>
      <c r="BU12">
        <v>0</v>
      </c>
      <c r="BV12">
        <v>0</v>
      </c>
      <c r="BW12">
        <f t="shared" si="2"/>
        <v>70.430000000000007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212.57730000000001</v>
      </c>
      <c r="L13">
        <v>430.97239999999999</v>
      </c>
      <c r="M13">
        <v>87</v>
      </c>
      <c r="N13">
        <v>118.125</v>
      </c>
      <c r="O13">
        <v>123.66562500000001</v>
      </c>
      <c r="P13">
        <v>123.75</v>
      </c>
      <c r="Q13">
        <v>21.82</v>
      </c>
      <c r="R13">
        <v>42.390099999999997</v>
      </c>
      <c r="S13">
        <v>26.3901</v>
      </c>
      <c r="T13">
        <v>0</v>
      </c>
      <c r="U13">
        <v>275.625</v>
      </c>
      <c r="V13">
        <v>18.1401</v>
      </c>
      <c r="W13">
        <v>33.688499999999998</v>
      </c>
      <c r="X13">
        <v>147.515625</v>
      </c>
      <c r="Y13">
        <v>0</v>
      </c>
      <c r="Z13">
        <v>19.6614</v>
      </c>
      <c r="AA13">
        <v>42.66</v>
      </c>
      <c r="AB13">
        <v>39.510120000000001</v>
      </c>
      <c r="AC13">
        <v>29.062808</v>
      </c>
      <c r="AD13">
        <v>36.591700000000003</v>
      </c>
      <c r="AE13">
        <v>49.436556000000003</v>
      </c>
      <c r="AF13">
        <v>29.58</v>
      </c>
      <c r="AG13">
        <v>39.515999999999998</v>
      </c>
      <c r="AH13">
        <v>152.94049999999999</v>
      </c>
      <c r="AI13">
        <v>6.3650000000000002</v>
      </c>
      <c r="AJ13">
        <v>0</v>
      </c>
      <c r="AK13">
        <v>50.76</v>
      </c>
      <c r="AL13">
        <v>79.364599999999996</v>
      </c>
      <c r="AM13">
        <v>15.996</v>
      </c>
      <c r="AN13">
        <v>0.66954999999999998</v>
      </c>
      <c r="AO13">
        <v>26.754000000000001</v>
      </c>
      <c r="AP13">
        <v>12.9381</v>
      </c>
      <c r="AQ13">
        <v>50.085000000000001</v>
      </c>
      <c r="AR13">
        <v>49.128</v>
      </c>
      <c r="AS13">
        <v>31.897383000000001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70.490000000000009</v>
      </c>
      <c r="BA13">
        <f t="shared" si="1"/>
        <v>2506.3140670000003</v>
      </c>
      <c r="BB13">
        <v>10</v>
      </c>
      <c r="BD13">
        <v>22.5</v>
      </c>
      <c r="BE13">
        <v>7.17</v>
      </c>
      <c r="BF13">
        <v>1.42</v>
      </c>
      <c r="BG13">
        <v>1.85</v>
      </c>
      <c r="BH13">
        <v>5.59</v>
      </c>
      <c r="BI13">
        <v>4.5999999999999996</v>
      </c>
      <c r="BJ13">
        <v>2.99</v>
      </c>
      <c r="BK13">
        <v>3.26</v>
      </c>
      <c r="BL13">
        <v>1.79</v>
      </c>
      <c r="BM13">
        <v>0</v>
      </c>
      <c r="BN13">
        <v>0.49</v>
      </c>
      <c r="BO13">
        <v>12.96</v>
      </c>
      <c r="BP13">
        <v>0</v>
      </c>
      <c r="BQ13">
        <v>4.3</v>
      </c>
      <c r="BR13">
        <v>1.1399999999999999</v>
      </c>
      <c r="BS13">
        <v>0.43</v>
      </c>
      <c r="BT13">
        <v>0</v>
      </c>
      <c r="BU13">
        <v>0</v>
      </c>
      <c r="BV13">
        <v>0</v>
      </c>
      <c r="BW13">
        <f t="shared" si="2"/>
        <v>70.490000000000009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212.57730000000001</v>
      </c>
      <c r="L14">
        <v>430.97239999999999</v>
      </c>
      <c r="M14">
        <v>87</v>
      </c>
      <c r="N14">
        <v>118.125</v>
      </c>
      <c r="O14">
        <v>123.66562500000001</v>
      </c>
      <c r="P14">
        <v>123.75</v>
      </c>
      <c r="Q14">
        <v>21.82</v>
      </c>
      <c r="R14">
        <v>42.390099999999997</v>
      </c>
      <c r="S14">
        <v>26.3901</v>
      </c>
      <c r="T14">
        <v>0</v>
      </c>
      <c r="U14">
        <v>275.625</v>
      </c>
      <c r="V14">
        <v>18.1401</v>
      </c>
      <c r="W14">
        <v>33.688499999999998</v>
      </c>
      <c r="X14">
        <v>147.515625</v>
      </c>
      <c r="Y14">
        <v>0</v>
      </c>
      <c r="Z14">
        <v>19.6614</v>
      </c>
      <c r="AA14">
        <v>42.66</v>
      </c>
      <c r="AB14">
        <v>39.510120000000001</v>
      </c>
      <c r="AC14">
        <v>29.062808</v>
      </c>
      <c r="AD14">
        <v>36.591700000000003</v>
      </c>
      <c r="AE14">
        <v>49.436556000000003</v>
      </c>
      <c r="AF14">
        <v>29.58</v>
      </c>
      <c r="AG14">
        <v>39.515999999999998</v>
      </c>
      <c r="AH14">
        <v>152.94049999999999</v>
      </c>
      <c r="AI14">
        <v>6.3650000000000002</v>
      </c>
      <c r="AJ14">
        <v>0</v>
      </c>
      <c r="AK14">
        <v>50.76</v>
      </c>
      <c r="AL14">
        <v>79.364599999999996</v>
      </c>
      <c r="AM14">
        <v>15.996</v>
      </c>
      <c r="AN14">
        <v>0.66954999999999998</v>
      </c>
      <c r="AO14">
        <v>26.754000000000001</v>
      </c>
      <c r="AP14">
        <v>12.9381</v>
      </c>
      <c r="AQ14">
        <v>46.683</v>
      </c>
      <c r="AR14">
        <v>49.128</v>
      </c>
      <c r="AS14">
        <v>31.897383000000001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70.490000000000009</v>
      </c>
      <c r="BA14">
        <f t="shared" si="1"/>
        <v>2502.9120670000002</v>
      </c>
      <c r="BB14">
        <v>11</v>
      </c>
      <c r="BD14">
        <v>22.5</v>
      </c>
      <c r="BE14">
        <v>7.17</v>
      </c>
      <c r="BF14">
        <v>1.42</v>
      </c>
      <c r="BG14">
        <v>1.85</v>
      </c>
      <c r="BH14">
        <v>5.59</v>
      </c>
      <c r="BI14">
        <v>4.5999999999999996</v>
      </c>
      <c r="BJ14">
        <v>2.99</v>
      </c>
      <c r="BK14">
        <v>3.26</v>
      </c>
      <c r="BL14">
        <v>1.79</v>
      </c>
      <c r="BM14">
        <v>0</v>
      </c>
      <c r="BN14">
        <v>0.49</v>
      </c>
      <c r="BO14">
        <v>12.96</v>
      </c>
      <c r="BP14">
        <v>0</v>
      </c>
      <c r="BQ14">
        <v>4.3</v>
      </c>
      <c r="BR14">
        <v>1.1399999999999999</v>
      </c>
      <c r="BS14">
        <v>0.43</v>
      </c>
      <c r="BT14">
        <v>0</v>
      </c>
      <c r="BU14">
        <v>0</v>
      </c>
      <c r="BV14">
        <v>0</v>
      </c>
      <c r="BW14">
        <f t="shared" si="2"/>
        <v>70.490000000000009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212.57730000000001</v>
      </c>
      <c r="L15">
        <v>446.22210000000001</v>
      </c>
      <c r="M15">
        <v>87</v>
      </c>
      <c r="N15">
        <v>118.125</v>
      </c>
      <c r="O15">
        <v>123.66562500000001</v>
      </c>
      <c r="P15">
        <v>123.75</v>
      </c>
      <c r="Q15">
        <v>21.82</v>
      </c>
      <c r="R15">
        <v>42.390099999999997</v>
      </c>
      <c r="S15">
        <v>26.3901</v>
      </c>
      <c r="T15">
        <v>0</v>
      </c>
      <c r="U15">
        <v>275.625</v>
      </c>
      <c r="V15">
        <v>18.1401</v>
      </c>
      <c r="W15">
        <v>33.688499999999998</v>
      </c>
      <c r="X15">
        <v>147.515625</v>
      </c>
      <c r="Y15">
        <v>0</v>
      </c>
      <c r="Z15">
        <v>19.6614</v>
      </c>
      <c r="AA15">
        <v>42.66</v>
      </c>
      <c r="AB15">
        <v>39.510120000000001</v>
      </c>
      <c r="AC15">
        <v>29.062808</v>
      </c>
      <c r="AD15">
        <v>36.591700000000003</v>
      </c>
      <c r="AE15">
        <v>49.436556000000003</v>
      </c>
      <c r="AF15">
        <v>29.58</v>
      </c>
      <c r="AG15">
        <v>39.515999999999998</v>
      </c>
      <c r="AH15">
        <v>152.94049999999999</v>
      </c>
      <c r="AI15">
        <v>19.094999999999999</v>
      </c>
      <c r="AJ15">
        <v>0</v>
      </c>
      <c r="AK15">
        <v>50.76</v>
      </c>
      <c r="AL15">
        <v>79.364599999999996</v>
      </c>
      <c r="AM15">
        <v>15.996</v>
      </c>
      <c r="AN15">
        <v>0.66954999999999998</v>
      </c>
      <c r="AO15">
        <v>28.518000000000001</v>
      </c>
      <c r="AP15">
        <v>11.529</v>
      </c>
      <c r="AQ15">
        <v>46.683</v>
      </c>
      <c r="AR15">
        <v>49.128</v>
      </c>
      <c r="AS15">
        <v>32.553840000000001</v>
      </c>
      <c r="AT15">
        <v>9.7949950000000001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70.490000000000009</v>
      </c>
      <c r="BA15">
        <f t="shared" si="1"/>
        <v>2530.4505190000009</v>
      </c>
      <c r="BB15">
        <v>12</v>
      </c>
      <c r="BD15">
        <v>22.5</v>
      </c>
      <c r="BE15">
        <v>7.17</v>
      </c>
      <c r="BF15">
        <v>1.42</v>
      </c>
      <c r="BG15">
        <v>1.85</v>
      </c>
      <c r="BH15">
        <v>5.59</v>
      </c>
      <c r="BI15">
        <v>4.5999999999999996</v>
      </c>
      <c r="BJ15">
        <v>2.99</v>
      </c>
      <c r="BK15">
        <v>3.26</v>
      </c>
      <c r="BL15">
        <v>1.79</v>
      </c>
      <c r="BM15">
        <v>0</v>
      </c>
      <c r="BN15">
        <v>0.49</v>
      </c>
      <c r="BO15">
        <v>12.96</v>
      </c>
      <c r="BP15">
        <v>0</v>
      </c>
      <c r="BQ15">
        <v>4.3</v>
      </c>
      <c r="BR15">
        <v>1.1399999999999999</v>
      </c>
      <c r="BS15">
        <v>0.43</v>
      </c>
      <c r="BT15">
        <v>0</v>
      </c>
      <c r="BU15">
        <v>0</v>
      </c>
      <c r="BV15">
        <v>0</v>
      </c>
      <c r="BW15">
        <f t="shared" si="2"/>
        <v>70.490000000000009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212.57730000000001</v>
      </c>
      <c r="L16">
        <v>446.22210000000001</v>
      </c>
      <c r="M16">
        <v>87</v>
      </c>
      <c r="N16">
        <v>118.125</v>
      </c>
      <c r="O16">
        <v>123.66562500000001</v>
      </c>
      <c r="P16">
        <v>123.75</v>
      </c>
      <c r="Q16">
        <v>21.82</v>
      </c>
      <c r="R16">
        <v>42.390099999999997</v>
      </c>
      <c r="S16">
        <v>26.3901</v>
      </c>
      <c r="T16">
        <v>0</v>
      </c>
      <c r="U16">
        <v>275.625</v>
      </c>
      <c r="V16">
        <v>18.1401</v>
      </c>
      <c r="W16">
        <v>33.688499999999998</v>
      </c>
      <c r="X16">
        <v>147.515625</v>
      </c>
      <c r="Y16">
        <v>0</v>
      </c>
      <c r="Z16">
        <v>19.6614</v>
      </c>
      <c r="AA16">
        <v>42.66</v>
      </c>
      <c r="AB16">
        <v>39.510120000000001</v>
      </c>
      <c r="AC16">
        <v>29.062808</v>
      </c>
      <c r="AD16">
        <v>36.591700000000003</v>
      </c>
      <c r="AE16">
        <v>49.436556000000003</v>
      </c>
      <c r="AF16">
        <v>29.58</v>
      </c>
      <c r="AG16">
        <v>39.515999999999998</v>
      </c>
      <c r="AH16">
        <v>152.94049999999999</v>
      </c>
      <c r="AI16">
        <v>19.094999999999999</v>
      </c>
      <c r="AJ16">
        <v>0</v>
      </c>
      <c r="AK16">
        <v>50.76</v>
      </c>
      <c r="AL16">
        <v>79.364599999999996</v>
      </c>
      <c r="AM16">
        <v>15.996</v>
      </c>
      <c r="AN16">
        <v>0.66954999999999998</v>
      </c>
      <c r="AO16">
        <v>28.518000000000001</v>
      </c>
      <c r="AP16">
        <v>11.529</v>
      </c>
      <c r="AQ16">
        <v>46.683</v>
      </c>
      <c r="AR16">
        <v>52.44</v>
      </c>
      <c r="AS16">
        <v>32.553840000000001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70.490000000000009</v>
      </c>
      <c r="BA16">
        <f t="shared" si="1"/>
        <v>2535.2151240000003</v>
      </c>
      <c r="BB16">
        <v>13</v>
      </c>
      <c r="BD16">
        <v>22.5</v>
      </c>
      <c r="BE16">
        <v>7.17</v>
      </c>
      <c r="BF16">
        <v>1.42</v>
      </c>
      <c r="BG16">
        <v>1.85</v>
      </c>
      <c r="BH16">
        <v>5.59</v>
      </c>
      <c r="BI16">
        <v>4.5999999999999996</v>
      </c>
      <c r="BJ16">
        <v>2.99</v>
      </c>
      <c r="BK16">
        <v>3.26</v>
      </c>
      <c r="BL16">
        <v>1.79</v>
      </c>
      <c r="BM16">
        <v>0</v>
      </c>
      <c r="BN16">
        <v>0.49</v>
      </c>
      <c r="BO16">
        <v>12.96</v>
      </c>
      <c r="BP16">
        <v>0</v>
      </c>
      <c r="BQ16">
        <v>4.3</v>
      </c>
      <c r="BR16">
        <v>1.1399999999999999</v>
      </c>
      <c r="BS16">
        <v>0.43</v>
      </c>
      <c r="BT16">
        <v>0</v>
      </c>
      <c r="BU16">
        <v>0</v>
      </c>
      <c r="BV16">
        <v>0</v>
      </c>
      <c r="BW16">
        <f t="shared" si="2"/>
        <v>70.490000000000009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212.57730000000001</v>
      </c>
      <c r="L17">
        <v>446.22210000000001</v>
      </c>
      <c r="M17">
        <v>87</v>
      </c>
      <c r="N17">
        <v>118.125</v>
      </c>
      <c r="O17">
        <v>123.66562500000001</v>
      </c>
      <c r="P17">
        <v>123.75</v>
      </c>
      <c r="Q17">
        <v>21.82</v>
      </c>
      <c r="R17">
        <v>42.390099999999997</v>
      </c>
      <c r="S17">
        <v>26.3901</v>
      </c>
      <c r="T17">
        <v>0</v>
      </c>
      <c r="U17">
        <v>275.625</v>
      </c>
      <c r="V17">
        <v>18.1401</v>
      </c>
      <c r="W17">
        <v>33.688499999999998</v>
      </c>
      <c r="X17">
        <v>147.515625</v>
      </c>
      <c r="Y17">
        <v>0</v>
      </c>
      <c r="Z17">
        <v>19.6614</v>
      </c>
      <c r="AA17">
        <v>42.66</v>
      </c>
      <c r="AB17">
        <v>39.510120000000001</v>
      </c>
      <c r="AC17">
        <v>29.062808</v>
      </c>
      <c r="AD17">
        <v>36.591700000000003</v>
      </c>
      <c r="AE17">
        <v>49.436556000000003</v>
      </c>
      <c r="AF17">
        <v>29.58</v>
      </c>
      <c r="AG17">
        <v>39.515999999999998</v>
      </c>
      <c r="AH17">
        <v>152.94049999999999</v>
      </c>
      <c r="AI17">
        <v>17.821999999999999</v>
      </c>
      <c r="AJ17">
        <v>0</v>
      </c>
      <c r="AK17">
        <v>50.76</v>
      </c>
      <c r="AL17">
        <v>79.364599999999996</v>
      </c>
      <c r="AM17">
        <v>15.996</v>
      </c>
      <c r="AN17">
        <v>0.66954999999999998</v>
      </c>
      <c r="AO17">
        <v>30.282</v>
      </c>
      <c r="AP17">
        <v>11.529</v>
      </c>
      <c r="AQ17">
        <v>46.683</v>
      </c>
      <c r="AR17">
        <v>52.44</v>
      </c>
      <c r="AS17">
        <v>32.553840000000001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70.550000000000011</v>
      </c>
      <c r="BA17">
        <f t="shared" si="1"/>
        <v>2535.7661240000011</v>
      </c>
      <c r="BB17">
        <v>14</v>
      </c>
      <c r="BD17">
        <v>22.5</v>
      </c>
      <c r="BE17">
        <v>7.17</v>
      </c>
      <c r="BF17">
        <v>1.48</v>
      </c>
      <c r="BG17">
        <v>1.85</v>
      </c>
      <c r="BH17">
        <v>5.59</v>
      </c>
      <c r="BI17">
        <v>4.5999999999999996</v>
      </c>
      <c r="BJ17">
        <v>2.99</v>
      </c>
      <c r="BK17">
        <v>3.26</v>
      </c>
      <c r="BL17">
        <v>1.79</v>
      </c>
      <c r="BM17">
        <v>0</v>
      </c>
      <c r="BN17">
        <v>0.49</v>
      </c>
      <c r="BO17">
        <v>12.96</v>
      </c>
      <c r="BP17">
        <v>0</v>
      </c>
      <c r="BQ17">
        <v>4.3</v>
      </c>
      <c r="BR17">
        <v>1.1399999999999999</v>
      </c>
      <c r="BS17">
        <v>0.43</v>
      </c>
      <c r="BT17">
        <v>0</v>
      </c>
      <c r="BU17">
        <v>0</v>
      </c>
      <c r="BV17">
        <v>0</v>
      </c>
      <c r="BW17">
        <f t="shared" si="2"/>
        <v>70.550000000000011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212.57730000000001</v>
      </c>
      <c r="L18">
        <v>410.97239999999999</v>
      </c>
      <c r="M18">
        <v>87</v>
      </c>
      <c r="N18">
        <v>118.125</v>
      </c>
      <c r="O18">
        <v>123.66562500000001</v>
      </c>
      <c r="P18">
        <v>123.75</v>
      </c>
      <c r="Q18">
        <v>21.82</v>
      </c>
      <c r="R18">
        <v>42.390099999999997</v>
      </c>
      <c r="S18">
        <v>26.3901</v>
      </c>
      <c r="T18">
        <v>0</v>
      </c>
      <c r="U18">
        <v>275.625</v>
      </c>
      <c r="V18">
        <v>18.1401</v>
      </c>
      <c r="W18">
        <v>33.688499999999998</v>
      </c>
      <c r="X18">
        <v>147.515625</v>
      </c>
      <c r="Y18">
        <v>0</v>
      </c>
      <c r="Z18">
        <v>19.6614</v>
      </c>
      <c r="AA18">
        <v>42.66</v>
      </c>
      <c r="AB18">
        <v>39.510120000000001</v>
      </c>
      <c r="AC18">
        <v>29.062808</v>
      </c>
      <c r="AD18">
        <v>36.591700000000003</v>
      </c>
      <c r="AE18">
        <v>49.436556000000003</v>
      </c>
      <c r="AF18">
        <v>29.58</v>
      </c>
      <c r="AG18">
        <v>39.515999999999998</v>
      </c>
      <c r="AH18">
        <v>152.94049999999999</v>
      </c>
      <c r="AI18">
        <v>17.821999999999999</v>
      </c>
      <c r="AJ18">
        <v>0</v>
      </c>
      <c r="AK18">
        <v>50.76</v>
      </c>
      <c r="AL18">
        <v>79.364599999999996</v>
      </c>
      <c r="AM18">
        <v>15.996</v>
      </c>
      <c r="AN18">
        <v>0.66954999999999998</v>
      </c>
      <c r="AO18">
        <v>30.282</v>
      </c>
      <c r="AP18">
        <v>11.529</v>
      </c>
      <c r="AQ18">
        <v>46.683</v>
      </c>
      <c r="AR18">
        <v>52.44</v>
      </c>
      <c r="AS18">
        <v>32.553840000000001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70.550000000000011</v>
      </c>
      <c r="BA18">
        <f t="shared" si="1"/>
        <v>2500.5164240000013</v>
      </c>
      <c r="BB18">
        <v>15</v>
      </c>
      <c r="BD18">
        <v>22.5</v>
      </c>
      <c r="BE18">
        <v>7.17</v>
      </c>
      <c r="BF18">
        <v>1.48</v>
      </c>
      <c r="BG18">
        <v>1.85</v>
      </c>
      <c r="BH18">
        <v>5.59</v>
      </c>
      <c r="BI18">
        <v>4.5999999999999996</v>
      </c>
      <c r="BJ18">
        <v>2.99</v>
      </c>
      <c r="BK18">
        <v>3.26</v>
      </c>
      <c r="BL18">
        <v>1.79</v>
      </c>
      <c r="BM18">
        <v>0</v>
      </c>
      <c r="BN18">
        <v>0.49</v>
      </c>
      <c r="BO18">
        <v>12.96</v>
      </c>
      <c r="BP18">
        <v>0</v>
      </c>
      <c r="BQ18">
        <v>4.3</v>
      </c>
      <c r="BR18">
        <v>1.1399999999999999</v>
      </c>
      <c r="BS18">
        <v>0.43</v>
      </c>
      <c r="BT18">
        <v>0</v>
      </c>
      <c r="BU18">
        <v>0</v>
      </c>
      <c r="BV18">
        <v>0</v>
      </c>
      <c r="BW18">
        <f t="shared" si="2"/>
        <v>70.550000000000011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206.7919</v>
      </c>
      <c r="L19">
        <v>414.24970000000002</v>
      </c>
      <c r="M19">
        <v>87</v>
      </c>
      <c r="N19">
        <v>118.125</v>
      </c>
      <c r="O19">
        <v>123.66562500000001</v>
      </c>
      <c r="P19">
        <v>123.75</v>
      </c>
      <c r="Q19">
        <v>21.82</v>
      </c>
      <c r="R19">
        <v>42.390099999999997</v>
      </c>
      <c r="S19">
        <v>26.3901</v>
      </c>
      <c r="T19">
        <v>0</v>
      </c>
      <c r="U19">
        <v>275.625</v>
      </c>
      <c r="V19">
        <v>18.1401</v>
      </c>
      <c r="W19">
        <v>33.688499999999998</v>
      </c>
      <c r="X19">
        <v>147.515625</v>
      </c>
      <c r="Y19">
        <v>0</v>
      </c>
      <c r="Z19">
        <v>19.6614</v>
      </c>
      <c r="AA19">
        <v>42.66</v>
      </c>
      <c r="AB19">
        <v>39.510120000000001</v>
      </c>
      <c r="AC19">
        <v>29.062808</v>
      </c>
      <c r="AD19">
        <v>36.591700000000003</v>
      </c>
      <c r="AE19">
        <v>49.436556000000003</v>
      </c>
      <c r="AF19">
        <v>29.58</v>
      </c>
      <c r="AG19">
        <v>39.515999999999998</v>
      </c>
      <c r="AH19">
        <v>152.94049999999999</v>
      </c>
      <c r="AI19">
        <v>17.821999999999999</v>
      </c>
      <c r="AJ19">
        <v>0</v>
      </c>
      <c r="AK19">
        <v>50.76</v>
      </c>
      <c r="AL19">
        <v>79.364599999999996</v>
      </c>
      <c r="AM19">
        <v>15.996</v>
      </c>
      <c r="AN19">
        <v>0.66954999999999998</v>
      </c>
      <c r="AO19">
        <v>30.282</v>
      </c>
      <c r="AP19">
        <v>11.529</v>
      </c>
      <c r="AQ19">
        <v>46.683</v>
      </c>
      <c r="AR19">
        <v>52.44</v>
      </c>
      <c r="AS19">
        <v>31.897383000000001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70.550000000000011</v>
      </c>
      <c r="BA19">
        <f t="shared" si="1"/>
        <v>2497.3518670000012</v>
      </c>
      <c r="BB19">
        <v>16</v>
      </c>
      <c r="BD19">
        <v>22.5</v>
      </c>
      <c r="BE19">
        <v>7.17</v>
      </c>
      <c r="BF19">
        <v>1.48</v>
      </c>
      <c r="BG19">
        <v>1.85</v>
      </c>
      <c r="BH19">
        <v>5.59</v>
      </c>
      <c r="BI19">
        <v>4.5999999999999996</v>
      </c>
      <c r="BJ19">
        <v>2.99</v>
      </c>
      <c r="BK19">
        <v>3.26</v>
      </c>
      <c r="BL19">
        <v>1.79</v>
      </c>
      <c r="BM19">
        <v>0</v>
      </c>
      <c r="BN19">
        <v>0.49</v>
      </c>
      <c r="BO19">
        <v>12.96</v>
      </c>
      <c r="BP19">
        <v>0</v>
      </c>
      <c r="BQ19">
        <v>4.3</v>
      </c>
      <c r="BR19">
        <v>1.1399999999999999</v>
      </c>
      <c r="BS19">
        <v>0.43</v>
      </c>
      <c r="BT19">
        <v>0</v>
      </c>
      <c r="BU19">
        <v>0</v>
      </c>
      <c r="BV19">
        <v>0</v>
      </c>
      <c r="BW19">
        <f t="shared" si="2"/>
        <v>70.550000000000011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177.7919</v>
      </c>
      <c r="L20">
        <v>369</v>
      </c>
      <c r="M20">
        <v>87</v>
      </c>
      <c r="N20">
        <v>118.125</v>
      </c>
      <c r="O20">
        <v>123.66562500000001</v>
      </c>
      <c r="P20">
        <v>123.75</v>
      </c>
      <c r="Q20">
        <v>21.82</v>
      </c>
      <c r="R20">
        <v>42.390099999999997</v>
      </c>
      <c r="S20">
        <v>26.3901</v>
      </c>
      <c r="T20">
        <v>0</v>
      </c>
      <c r="U20">
        <v>275.625</v>
      </c>
      <c r="V20">
        <v>18.1401</v>
      </c>
      <c r="W20">
        <v>33.688499999999998</v>
      </c>
      <c r="X20">
        <v>147.515625</v>
      </c>
      <c r="Y20">
        <v>0</v>
      </c>
      <c r="Z20">
        <v>19.6614</v>
      </c>
      <c r="AA20">
        <v>42.66</v>
      </c>
      <c r="AB20">
        <v>39.510120000000001</v>
      </c>
      <c r="AC20">
        <v>29.062808</v>
      </c>
      <c r="AD20">
        <v>36.591700000000003</v>
      </c>
      <c r="AE20">
        <v>49.436556000000003</v>
      </c>
      <c r="AF20">
        <v>29.58</v>
      </c>
      <c r="AG20">
        <v>39.515999999999998</v>
      </c>
      <c r="AH20">
        <v>152.94049999999999</v>
      </c>
      <c r="AI20">
        <v>17.821999999999999</v>
      </c>
      <c r="AJ20">
        <v>0</v>
      </c>
      <c r="AK20">
        <v>50.76</v>
      </c>
      <c r="AL20">
        <v>79.364599999999996</v>
      </c>
      <c r="AM20">
        <v>15.996</v>
      </c>
      <c r="AN20">
        <v>0.66954999999999998</v>
      </c>
      <c r="AO20">
        <v>30.282</v>
      </c>
      <c r="AP20">
        <v>11.529</v>
      </c>
      <c r="AQ20">
        <v>46.683</v>
      </c>
      <c r="AR20">
        <v>49.128</v>
      </c>
      <c r="AS20">
        <v>31.897383000000001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70.550000000000011</v>
      </c>
      <c r="BA20">
        <f t="shared" si="1"/>
        <v>2419.7901670000006</v>
      </c>
      <c r="BB20">
        <v>17</v>
      </c>
      <c r="BD20">
        <v>22.5</v>
      </c>
      <c r="BE20">
        <v>7.17</v>
      </c>
      <c r="BF20">
        <v>1.48</v>
      </c>
      <c r="BG20">
        <v>1.85</v>
      </c>
      <c r="BH20">
        <v>5.59</v>
      </c>
      <c r="BI20">
        <v>4.5999999999999996</v>
      </c>
      <c r="BJ20">
        <v>2.99</v>
      </c>
      <c r="BK20">
        <v>3.26</v>
      </c>
      <c r="BL20">
        <v>1.79</v>
      </c>
      <c r="BM20">
        <v>0</v>
      </c>
      <c r="BN20">
        <v>0.49</v>
      </c>
      <c r="BO20">
        <v>12.96</v>
      </c>
      <c r="BP20">
        <v>0</v>
      </c>
      <c r="BQ20">
        <v>4.3</v>
      </c>
      <c r="BR20">
        <v>1.1399999999999999</v>
      </c>
      <c r="BS20">
        <v>0.43</v>
      </c>
      <c r="BT20">
        <v>0</v>
      </c>
      <c r="BU20">
        <v>0</v>
      </c>
      <c r="BV20">
        <v>0</v>
      </c>
      <c r="BW20">
        <f t="shared" si="2"/>
        <v>70.550000000000011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110</v>
      </c>
      <c r="L21">
        <v>338</v>
      </c>
      <c r="M21">
        <v>87</v>
      </c>
      <c r="N21">
        <v>118.125</v>
      </c>
      <c r="O21">
        <v>123.66562500000001</v>
      </c>
      <c r="P21">
        <v>123.75</v>
      </c>
      <c r="Q21">
        <v>21.82</v>
      </c>
      <c r="R21">
        <v>42.390099999999997</v>
      </c>
      <c r="S21">
        <v>26.3901</v>
      </c>
      <c r="T21">
        <v>0</v>
      </c>
      <c r="U21">
        <v>275.625</v>
      </c>
      <c r="V21">
        <v>18.1401</v>
      </c>
      <c r="W21">
        <v>33.688499999999998</v>
      </c>
      <c r="X21">
        <v>147.515625</v>
      </c>
      <c r="Y21">
        <v>0</v>
      </c>
      <c r="Z21">
        <v>19.6614</v>
      </c>
      <c r="AA21">
        <v>42.66</v>
      </c>
      <c r="AB21">
        <v>39.510120000000001</v>
      </c>
      <c r="AC21">
        <v>29.062808</v>
      </c>
      <c r="AD21">
        <v>36.591700000000003</v>
      </c>
      <c r="AE21">
        <v>49.436556000000003</v>
      </c>
      <c r="AF21">
        <v>29.58</v>
      </c>
      <c r="AG21">
        <v>39.515999999999998</v>
      </c>
      <c r="AH21">
        <v>152.94049999999999</v>
      </c>
      <c r="AI21">
        <v>19.094999999999999</v>
      </c>
      <c r="AJ21">
        <v>0</v>
      </c>
      <c r="AK21">
        <v>50.76</v>
      </c>
      <c r="AL21">
        <v>79.364599999999996</v>
      </c>
      <c r="AM21">
        <v>15.996</v>
      </c>
      <c r="AN21">
        <v>0.66954999999999998</v>
      </c>
      <c r="AO21">
        <v>30.282</v>
      </c>
      <c r="AP21">
        <v>11.529</v>
      </c>
      <c r="AQ21">
        <v>46.683</v>
      </c>
      <c r="AR21">
        <v>49.128</v>
      </c>
      <c r="AS21">
        <v>31.897383000000001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72.940000000000012</v>
      </c>
      <c r="BA21">
        <f t="shared" si="1"/>
        <v>2324.6612670000004</v>
      </c>
      <c r="BB21">
        <v>18</v>
      </c>
      <c r="BD21">
        <v>22.5</v>
      </c>
      <c r="BE21">
        <v>7.17</v>
      </c>
      <c r="BF21">
        <v>1.48</v>
      </c>
      <c r="BG21">
        <v>1.85</v>
      </c>
      <c r="BH21">
        <v>5.59</v>
      </c>
      <c r="BI21">
        <v>4.5999999999999996</v>
      </c>
      <c r="BJ21">
        <v>2.99</v>
      </c>
      <c r="BK21">
        <v>3.26</v>
      </c>
      <c r="BL21">
        <v>1.79</v>
      </c>
      <c r="BM21">
        <v>0</v>
      </c>
      <c r="BN21">
        <v>0.49</v>
      </c>
      <c r="BO21">
        <v>15.35</v>
      </c>
      <c r="BP21">
        <v>0</v>
      </c>
      <c r="BQ21">
        <v>4.3</v>
      </c>
      <c r="BR21">
        <v>1.1399999999999999</v>
      </c>
      <c r="BS21">
        <v>0.43</v>
      </c>
      <c r="BT21">
        <v>0</v>
      </c>
      <c r="BU21">
        <v>0</v>
      </c>
      <c r="BV21">
        <v>0</v>
      </c>
      <c r="BW21">
        <f t="shared" si="2"/>
        <v>72.940000000000012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110</v>
      </c>
      <c r="L22">
        <v>338</v>
      </c>
      <c r="M22">
        <v>87</v>
      </c>
      <c r="N22">
        <v>118.125</v>
      </c>
      <c r="O22">
        <v>123.66562500000001</v>
      </c>
      <c r="P22">
        <v>123.75</v>
      </c>
      <c r="Q22">
        <v>21.82</v>
      </c>
      <c r="R22">
        <v>42.390099999999997</v>
      </c>
      <c r="S22">
        <v>26.3901</v>
      </c>
      <c r="T22">
        <v>0</v>
      </c>
      <c r="U22">
        <v>275.625</v>
      </c>
      <c r="V22">
        <v>18.1401</v>
      </c>
      <c r="W22">
        <v>33.688499999999998</v>
      </c>
      <c r="X22">
        <v>147.515625</v>
      </c>
      <c r="Y22">
        <v>0</v>
      </c>
      <c r="Z22">
        <v>19.6614</v>
      </c>
      <c r="AA22">
        <v>42.66</v>
      </c>
      <c r="AB22">
        <v>39.510120000000001</v>
      </c>
      <c r="AC22">
        <v>29.062808</v>
      </c>
      <c r="AD22">
        <v>36.591700000000003</v>
      </c>
      <c r="AE22">
        <v>49.436556000000003</v>
      </c>
      <c r="AF22">
        <v>29.58</v>
      </c>
      <c r="AG22">
        <v>39.515999999999998</v>
      </c>
      <c r="AH22">
        <v>152.94049999999999</v>
      </c>
      <c r="AI22">
        <v>19.094999999999999</v>
      </c>
      <c r="AJ22">
        <v>0</v>
      </c>
      <c r="AK22">
        <v>50.76</v>
      </c>
      <c r="AL22">
        <v>79.364599999999996</v>
      </c>
      <c r="AM22">
        <v>15.996</v>
      </c>
      <c r="AN22">
        <v>0.66954999999999998</v>
      </c>
      <c r="AO22">
        <v>30.282</v>
      </c>
      <c r="AP22">
        <v>11.529</v>
      </c>
      <c r="AQ22">
        <v>46.683</v>
      </c>
      <c r="AR22">
        <v>49.128</v>
      </c>
      <c r="AS22">
        <v>31.897383000000001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73.140000000000015</v>
      </c>
      <c r="BA22">
        <f t="shared" si="1"/>
        <v>2324.8612670000002</v>
      </c>
      <c r="BB22">
        <v>19</v>
      </c>
      <c r="BD22">
        <v>22.5</v>
      </c>
      <c r="BE22">
        <v>7.17</v>
      </c>
      <c r="BF22">
        <v>1.48</v>
      </c>
      <c r="BG22">
        <v>1.85</v>
      </c>
      <c r="BH22">
        <v>5.59</v>
      </c>
      <c r="BI22">
        <v>4.5999999999999996</v>
      </c>
      <c r="BJ22">
        <v>2.99</v>
      </c>
      <c r="BK22">
        <v>3.26</v>
      </c>
      <c r="BL22">
        <v>1.79</v>
      </c>
      <c r="BM22">
        <v>0</v>
      </c>
      <c r="BN22">
        <v>0.49</v>
      </c>
      <c r="BO22">
        <v>15.55</v>
      </c>
      <c r="BP22">
        <v>0</v>
      </c>
      <c r="BQ22">
        <v>4.3</v>
      </c>
      <c r="BR22">
        <v>1.1399999999999999</v>
      </c>
      <c r="BS22">
        <v>0.43</v>
      </c>
      <c r="BT22">
        <v>0</v>
      </c>
      <c r="BU22">
        <v>0</v>
      </c>
      <c r="BV22">
        <v>0</v>
      </c>
      <c r="BW22">
        <f t="shared" si="2"/>
        <v>73.140000000000015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115</v>
      </c>
      <c r="L23">
        <v>338</v>
      </c>
      <c r="M23">
        <v>87</v>
      </c>
      <c r="N23">
        <v>118.125</v>
      </c>
      <c r="O23">
        <v>123.66562500000001</v>
      </c>
      <c r="P23">
        <v>123.75</v>
      </c>
      <c r="Q23">
        <v>21.82</v>
      </c>
      <c r="R23">
        <v>42.390099999999997</v>
      </c>
      <c r="S23">
        <v>26.3901</v>
      </c>
      <c r="T23">
        <v>0</v>
      </c>
      <c r="U23">
        <v>275.625</v>
      </c>
      <c r="V23">
        <v>18.1401</v>
      </c>
      <c r="W23">
        <v>33.688499999999998</v>
      </c>
      <c r="X23">
        <v>147.515625</v>
      </c>
      <c r="Y23">
        <v>0</v>
      </c>
      <c r="Z23">
        <v>19.6614</v>
      </c>
      <c r="AA23">
        <v>42.66</v>
      </c>
      <c r="AB23">
        <v>39.510120000000001</v>
      </c>
      <c r="AC23">
        <v>29.062808</v>
      </c>
      <c r="AD23">
        <v>36.591700000000003</v>
      </c>
      <c r="AE23">
        <v>49.436556000000003</v>
      </c>
      <c r="AF23">
        <v>29.58</v>
      </c>
      <c r="AG23">
        <v>39.515999999999998</v>
      </c>
      <c r="AH23">
        <v>152.94049999999999</v>
      </c>
      <c r="AI23">
        <v>19.094999999999999</v>
      </c>
      <c r="AJ23">
        <v>0</v>
      </c>
      <c r="AK23">
        <v>50.76</v>
      </c>
      <c r="AL23">
        <v>79.364599999999996</v>
      </c>
      <c r="AM23">
        <v>15.996</v>
      </c>
      <c r="AN23">
        <v>0.66954999999999998</v>
      </c>
      <c r="AO23">
        <v>30.282</v>
      </c>
      <c r="AP23">
        <v>11.529</v>
      </c>
      <c r="AQ23">
        <v>50.085000000000001</v>
      </c>
      <c r="AR23">
        <v>49.128</v>
      </c>
      <c r="AS23">
        <v>31.897383000000001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73.100000000000009</v>
      </c>
      <c r="BA23">
        <f t="shared" si="1"/>
        <v>2333.2232670000003</v>
      </c>
      <c r="BB23">
        <v>20</v>
      </c>
      <c r="BD23">
        <v>22.5</v>
      </c>
      <c r="BE23">
        <v>7.17</v>
      </c>
      <c r="BF23">
        <v>1.44</v>
      </c>
      <c r="BG23">
        <v>1.85</v>
      </c>
      <c r="BH23">
        <v>5.59</v>
      </c>
      <c r="BI23">
        <v>4.5999999999999996</v>
      </c>
      <c r="BJ23">
        <v>2.99</v>
      </c>
      <c r="BK23">
        <v>3.26</v>
      </c>
      <c r="BL23">
        <v>1.79</v>
      </c>
      <c r="BM23">
        <v>0</v>
      </c>
      <c r="BN23">
        <v>0.49</v>
      </c>
      <c r="BO23">
        <v>15.55</v>
      </c>
      <c r="BP23">
        <v>0</v>
      </c>
      <c r="BQ23">
        <v>4.3</v>
      </c>
      <c r="BR23">
        <v>1.1399999999999999</v>
      </c>
      <c r="BS23">
        <v>0.43</v>
      </c>
      <c r="BT23">
        <v>0</v>
      </c>
      <c r="BU23">
        <v>0</v>
      </c>
      <c r="BV23">
        <v>0</v>
      </c>
      <c r="BW23">
        <f t="shared" si="2"/>
        <v>73.100000000000009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110</v>
      </c>
      <c r="L24">
        <v>338</v>
      </c>
      <c r="M24">
        <v>87</v>
      </c>
      <c r="N24">
        <v>118.125</v>
      </c>
      <c r="O24">
        <v>123.66562500000001</v>
      </c>
      <c r="P24">
        <v>123.75</v>
      </c>
      <c r="Q24">
        <v>12.236700000000001</v>
      </c>
      <c r="R24">
        <v>23.772400000000001</v>
      </c>
      <c r="S24">
        <v>26.009599999999999</v>
      </c>
      <c r="T24">
        <v>0</v>
      </c>
      <c r="U24">
        <v>275.625</v>
      </c>
      <c r="V24">
        <v>18.1401</v>
      </c>
      <c r="W24">
        <v>33.688499999999998</v>
      </c>
      <c r="X24">
        <v>147.515625</v>
      </c>
      <c r="Y24">
        <v>0</v>
      </c>
      <c r="Z24">
        <v>19.6614</v>
      </c>
      <c r="AA24">
        <v>42.66</v>
      </c>
      <c r="AB24">
        <v>39.510120000000001</v>
      </c>
      <c r="AC24">
        <v>29.062808</v>
      </c>
      <c r="AD24">
        <v>36.591700000000003</v>
      </c>
      <c r="AE24">
        <v>49.436556000000003</v>
      </c>
      <c r="AF24">
        <v>29.58</v>
      </c>
      <c r="AG24">
        <v>39.515999999999998</v>
      </c>
      <c r="AH24">
        <v>152.94049999999999</v>
      </c>
      <c r="AI24">
        <v>19.094999999999999</v>
      </c>
      <c r="AJ24">
        <v>0</v>
      </c>
      <c r="AK24">
        <v>50.76</v>
      </c>
      <c r="AL24">
        <v>79.364599999999996</v>
      </c>
      <c r="AM24">
        <v>15.996</v>
      </c>
      <c r="AN24">
        <v>0.66954999999999998</v>
      </c>
      <c r="AO24">
        <v>30.282</v>
      </c>
      <c r="AP24">
        <v>11.529</v>
      </c>
      <c r="AQ24">
        <v>59.22</v>
      </c>
      <c r="AR24">
        <v>49.128</v>
      </c>
      <c r="AS24">
        <v>31.897383000000001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73.100000000000009</v>
      </c>
      <c r="BA24">
        <f t="shared" si="1"/>
        <v>2308.7767670000003</v>
      </c>
      <c r="BB24">
        <v>21</v>
      </c>
      <c r="BD24">
        <v>22.5</v>
      </c>
      <c r="BE24">
        <v>7.17</v>
      </c>
      <c r="BF24">
        <v>1.44</v>
      </c>
      <c r="BG24">
        <v>1.85</v>
      </c>
      <c r="BH24">
        <v>5.59</v>
      </c>
      <c r="BI24">
        <v>4.5999999999999996</v>
      </c>
      <c r="BJ24">
        <v>2.99</v>
      </c>
      <c r="BK24">
        <v>3.26</v>
      </c>
      <c r="BL24">
        <v>1.79</v>
      </c>
      <c r="BM24">
        <v>0</v>
      </c>
      <c r="BN24">
        <v>0.49</v>
      </c>
      <c r="BO24">
        <v>15.55</v>
      </c>
      <c r="BP24">
        <v>0</v>
      </c>
      <c r="BQ24">
        <v>4.3</v>
      </c>
      <c r="BR24">
        <v>1.1399999999999999</v>
      </c>
      <c r="BS24">
        <v>0.43</v>
      </c>
      <c r="BT24">
        <v>0</v>
      </c>
      <c r="BU24">
        <v>0</v>
      </c>
      <c r="BV24">
        <v>0</v>
      </c>
      <c r="BW24">
        <f t="shared" si="2"/>
        <v>73.100000000000009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138.06280000000001</v>
      </c>
      <c r="L25">
        <v>408.13</v>
      </c>
      <c r="M25">
        <v>87</v>
      </c>
      <c r="N25">
        <v>118.125</v>
      </c>
      <c r="O25">
        <v>123.66562500000001</v>
      </c>
      <c r="P25">
        <v>123.75</v>
      </c>
      <c r="Q25">
        <v>12.236700000000001</v>
      </c>
      <c r="R25">
        <v>23.772400000000001</v>
      </c>
      <c r="S25">
        <v>14.7996</v>
      </c>
      <c r="T25">
        <v>0</v>
      </c>
      <c r="U25">
        <v>275.625</v>
      </c>
      <c r="V25">
        <v>10.173</v>
      </c>
      <c r="W25">
        <v>33.688499999999998</v>
      </c>
      <c r="X25">
        <v>147.515625</v>
      </c>
      <c r="Y25">
        <v>0</v>
      </c>
      <c r="Z25">
        <v>19.6614</v>
      </c>
      <c r="AA25">
        <v>42.66</v>
      </c>
      <c r="AB25">
        <v>39.510120000000001</v>
      </c>
      <c r="AC25">
        <v>29.062808</v>
      </c>
      <c r="AD25">
        <v>36.591700000000003</v>
      </c>
      <c r="AE25">
        <v>49.436556000000003</v>
      </c>
      <c r="AF25">
        <v>29.58</v>
      </c>
      <c r="AG25">
        <v>39.515999999999998</v>
      </c>
      <c r="AH25">
        <v>152.94049999999999</v>
      </c>
      <c r="AI25">
        <v>19.094999999999999</v>
      </c>
      <c r="AJ25">
        <v>0</v>
      </c>
      <c r="AK25">
        <v>50.76</v>
      </c>
      <c r="AL25">
        <v>79.364599999999996</v>
      </c>
      <c r="AM25">
        <v>15.996</v>
      </c>
      <c r="AN25">
        <v>0.66954999999999998</v>
      </c>
      <c r="AO25">
        <v>30.282</v>
      </c>
      <c r="AP25">
        <v>11.529</v>
      </c>
      <c r="AQ25">
        <v>59.22</v>
      </c>
      <c r="AR25">
        <v>49.128</v>
      </c>
      <c r="AS25">
        <v>31.897383000000001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73.140000000000015</v>
      </c>
      <c r="BA25">
        <f t="shared" si="1"/>
        <v>2387.8324670000002</v>
      </c>
      <c r="BB25">
        <v>22</v>
      </c>
      <c r="BD25">
        <v>22.5</v>
      </c>
      <c r="BE25">
        <v>7.17</v>
      </c>
      <c r="BF25">
        <v>1.48</v>
      </c>
      <c r="BG25">
        <v>1.85</v>
      </c>
      <c r="BH25">
        <v>5.59</v>
      </c>
      <c r="BI25">
        <v>4.5999999999999996</v>
      </c>
      <c r="BJ25">
        <v>2.99</v>
      </c>
      <c r="BK25">
        <v>3.26</v>
      </c>
      <c r="BL25">
        <v>1.79</v>
      </c>
      <c r="BM25">
        <v>0</v>
      </c>
      <c r="BN25">
        <v>0.49</v>
      </c>
      <c r="BO25">
        <v>15.55</v>
      </c>
      <c r="BP25">
        <v>0</v>
      </c>
      <c r="BQ25">
        <v>4.3</v>
      </c>
      <c r="BR25">
        <v>1.1399999999999999</v>
      </c>
      <c r="BS25">
        <v>0.43</v>
      </c>
      <c r="BT25">
        <v>0</v>
      </c>
      <c r="BU25">
        <v>0</v>
      </c>
      <c r="BV25">
        <v>0</v>
      </c>
      <c r="BW25">
        <f t="shared" si="2"/>
        <v>73.140000000000015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139.74469999999999</v>
      </c>
      <c r="L26">
        <v>410.24970000000002</v>
      </c>
      <c r="M26">
        <v>87</v>
      </c>
      <c r="N26">
        <v>118.125</v>
      </c>
      <c r="O26">
        <v>123.66562500000001</v>
      </c>
      <c r="P26">
        <v>123.75</v>
      </c>
      <c r="Q26">
        <v>12.236700000000001</v>
      </c>
      <c r="R26">
        <v>23.772400000000001</v>
      </c>
      <c r="S26">
        <v>14.7996</v>
      </c>
      <c r="T26">
        <v>0</v>
      </c>
      <c r="U26">
        <v>275.625</v>
      </c>
      <c r="V26">
        <v>10.173</v>
      </c>
      <c r="W26">
        <v>33.688499999999998</v>
      </c>
      <c r="X26">
        <v>147.515625</v>
      </c>
      <c r="Y26">
        <v>0</v>
      </c>
      <c r="Z26">
        <v>19.6614</v>
      </c>
      <c r="AA26">
        <v>42.66</v>
      </c>
      <c r="AB26">
        <v>39.510120000000001</v>
      </c>
      <c r="AC26">
        <v>29.062808</v>
      </c>
      <c r="AD26">
        <v>36.591700000000003</v>
      </c>
      <c r="AE26">
        <v>49.436556000000003</v>
      </c>
      <c r="AF26">
        <v>29.58</v>
      </c>
      <c r="AG26">
        <v>39.515999999999998</v>
      </c>
      <c r="AH26">
        <v>152.94049999999999</v>
      </c>
      <c r="AI26">
        <v>19.094999999999999</v>
      </c>
      <c r="AJ26">
        <v>0</v>
      </c>
      <c r="AK26">
        <v>50.76</v>
      </c>
      <c r="AL26">
        <v>79.364599999999996</v>
      </c>
      <c r="AM26">
        <v>15.996</v>
      </c>
      <c r="AN26">
        <v>0.66954999999999998</v>
      </c>
      <c r="AO26">
        <v>30.282</v>
      </c>
      <c r="AP26">
        <v>11.529</v>
      </c>
      <c r="AQ26">
        <v>59.22</v>
      </c>
      <c r="AR26">
        <v>49.128</v>
      </c>
      <c r="AS26">
        <v>31.897383000000001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73.250000000000014</v>
      </c>
      <c r="BA26">
        <f t="shared" si="1"/>
        <v>2391.7440670000005</v>
      </c>
      <c r="BB26">
        <v>23</v>
      </c>
      <c r="BD26">
        <v>22.5</v>
      </c>
      <c r="BE26">
        <v>7.17</v>
      </c>
      <c r="BF26">
        <v>1.48</v>
      </c>
      <c r="BG26">
        <v>1.85</v>
      </c>
      <c r="BH26">
        <v>5.59</v>
      </c>
      <c r="BI26">
        <v>4.5999999999999996</v>
      </c>
      <c r="BJ26">
        <v>2.99</v>
      </c>
      <c r="BK26">
        <v>3.32</v>
      </c>
      <c r="BL26">
        <v>1.84</v>
      </c>
      <c r="BM26">
        <v>0</v>
      </c>
      <c r="BN26">
        <v>0.49</v>
      </c>
      <c r="BO26">
        <v>15.55</v>
      </c>
      <c r="BP26">
        <v>0</v>
      </c>
      <c r="BQ26">
        <v>4.3</v>
      </c>
      <c r="BR26">
        <v>1.1399999999999999</v>
      </c>
      <c r="BS26">
        <v>0.43</v>
      </c>
      <c r="BT26">
        <v>0</v>
      </c>
      <c r="BU26">
        <v>0</v>
      </c>
      <c r="BV26">
        <v>0</v>
      </c>
      <c r="BW26">
        <f t="shared" si="2"/>
        <v>73.250000000000014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136.7919</v>
      </c>
      <c r="L27">
        <v>384.24970000000002</v>
      </c>
      <c r="M27">
        <v>87</v>
      </c>
      <c r="N27">
        <v>118.125</v>
      </c>
      <c r="O27">
        <v>123.66562500000001</v>
      </c>
      <c r="P27">
        <v>123.75</v>
      </c>
      <c r="Q27">
        <v>17.125599999999999</v>
      </c>
      <c r="R27">
        <v>31.384799999999998</v>
      </c>
      <c r="S27">
        <v>20.293600000000001</v>
      </c>
      <c r="T27">
        <v>0</v>
      </c>
      <c r="U27">
        <v>275.625</v>
      </c>
      <c r="V27">
        <v>12.5747</v>
      </c>
      <c r="W27">
        <v>33.688499999999998</v>
      </c>
      <c r="X27">
        <v>147.515625</v>
      </c>
      <c r="Y27">
        <v>0</v>
      </c>
      <c r="Z27">
        <v>19.6614</v>
      </c>
      <c r="AA27">
        <v>42.66</v>
      </c>
      <c r="AB27">
        <v>39.510120000000001</v>
      </c>
      <c r="AC27">
        <v>29.062808</v>
      </c>
      <c r="AD27">
        <v>36.591700000000003</v>
      </c>
      <c r="AE27">
        <v>49.436556000000003</v>
      </c>
      <c r="AF27">
        <v>29.58</v>
      </c>
      <c r="AG27">
        <v>39.515999999999998</v>
      </c>
      <c r="AH27">
        <v>152.94049999999999</v>
      </c>
      <c r="AI27">
        <v>22.914000000000001</v>
      </c>
      <c r="AJ27">
        <v>0</v>
      </c>
      <c r="AK27">
        <v>50.76</v>
      </c>
      <c r="AL27">
        <v>79.364599999999996</v>
      </c>
      <c r="AM27">
        <v>15.996</v>
      </c>
      <c r="AN27">
        <v>0.66954999999999998</v>
      </c>
      <c r="AO27">
        <v>30.282</v>
      </c>
      <c r="AP27">
        <v>11.529</v>
      </c>
      <c r="AQ27">
        <v>62.244</v>
      </c>
      <c r="AR27">
        <v>49.128</v>
      </c>
      <c r="AS27">
        <v>32.553840000000001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74.009999999999991</v>
      </c>
      <c r="BA27">
        <f t="shared" si="1"/>
        <v>2391.4477240000006</v>
      </c>
      <c r="BB27">
        <v>24</v>
      </c>
      <c r="BD27">
        <v>22.5</v>
      </c>
      <c r="BE27">
        <v>7.34</v>
      </c>
      <c r="BF27">
        <v>1.42</v>
      </c>
      <c r="BG27">
        <v>1.91</v>
      </c>
      <c r="BH27">
        <v>5.59</v>
      </c>
      <c r="BI27">
        <v>4.5999999999999996</v>
      </c>
      <c r="BJ27">
        <v>2.99</v>
      </c>
      <c r="BK27">
        <v>3.32</v>
      </c>
      <c r="BL27">
        <v>1.93</v>
      </c>
      <c r="BM27">
        <v>0</v>
      </c>
      <c r="BN27">
        <v>0.51</v>
      </c>
      <c r="BO27">
        <v>15.94</v>
      </c>
      <c r="BP27">
        <v>0</v>
      </c>
      <c r="BQ27">
        <v>4.43</v>
      </c>
      <c r="BR27">
        <v>1.0900000000000001</v>
      </c>
      <c r="BS27">
        <v>0.44</v>
      </c>
      <c r="BT27">
        <v>0</v>
      </c>
      <c r="BU27">
        <v>0</v>
      </c>
      <c r="BV27">
        <v>0</v>
      </c>
      <c r="BW27">
        <f t="shared" si="2"/>
        <v>74.009999999999991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136.7919</v>
      </c>
      <c r="L28">
        <v>384.24970000000002</v>
      </c>
      <c r="M28">
        <v>87</v>
      </c>
      <c r="N28">
        <v>118.125</v>
      </c>
      <c r="O28">
        <v>123.66562500000001</v>
      </c>
      <c r="P28">
        <v>123.75</v>
      </c>
      <c r="Q28">
        <v>17.125599999999999</v>
      </c>
      <c r="R28">
        <v>31.384799999999998</v>
      </c>
      <c r="S28">
        <v>20.293600000000001</v>
      </c>
      <c r="T28">
        <v>0</v>
      </c>
      <c r="U28">
        <v>275.625</v>
      </c>
      <c r="V28">
        <v>12.5747</v>
      </c>
      <c r="W28">
        <v>33.688499999999998</v>
      </c>
      <c r="X28">
        <v>147.515625</v>
      </c>
      <c r="Y28">
        <v>0</v>
      </c>
      <c r="Z28">
        <v>19.6614</v>
      </c>
      <c r="AA28">
        <v>42.66</v>
      </c>
      <c r="AB28">
        <v>39.510120000000001</v>
      </c>
      <c r="AC28">
        <v>29.062808</v>
      </c>
      <c r="AD28">
        <v>36.591700000000003</v>
      </c>
      <c r="AE28">
        <v>49.436556000000003</v>
      </c>
      <c r="AF28">
        <v>29.58</v>
      </c>
      <c r="AG28">
        <v>39.515999999999998</v>
      </c>
      <c r="AH28">
        <v>152.94049999999999</v>
      </c>
      <c r="AI28">
        <v>66.195999999999998</v>
      </c>
      <c r="AJ28">
        <v>0</v>
      </c>
      <c r="AK28">
        <v>50.76</v>
      </c>
      <c r="AL28">
        <v>79.364599999999996</v>
      </c>
      <c r="AM28">
        <v>15.996</v>
      </c>
      <c r="AN28">
        <v>0.66954999999999998</v>
      </c>
      <c r="AO28">
        <v>30.282</v>
      </c>
      <c r="AP28">
        <v>11.529</v>
      </c>
      <c r="AQ28">
        <v>62.244</v>
      </c>
      <c r="AR28">
        <v>49.128</v>
      </c>
      <c r="AS28">
        <v>32.553840000000001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74.009999999999991</v>
      </c>
      <c r="BA28">
        <f t="shared" si="1"/>
        <v>2434.7297240000007</v>
      </c>
      <c r="BB28">
        <v>25</v>
      </c>
      <c r="BD28">
        <v>22.5</v>
      </c>
      <c r="BE28">
        <v>7.34</v>
      </c>
      <c r="BF28">
        <v>1.42</v>
      </c>
      <c r="BG28">
        <v>1.91</v>
      </c>
      <c r="BH28">
        <v>5.59</v>
      </c>
      <c r="BI28">
        <v>4.5999999999999996</v>
      </c>
      <c r="BJ28">
        <v>2.99</v>
      </c>
      <c r="BK28">
        <v>3.32</v>
      </c>
      <c r="BL28">
        <v>1.93</v>
      </c>
      <c r="BM28">
        <v>0</v>
      </c>
      <c r="BN28">
        <v>0.51</v>
      </c>
      <c r="BO28">
        <v>15.94</v>
      </c>
      <c r="BP28">
        <v>0</v>
      </c>
      <c r="BQ28">
        <v>4.43</v>
      </c>
      <c r="BR28">
        <v>1.0900000000000001</v>
      </c>
      <c r="BS28">
        <v>0.44</v>
      </c>
      <c r="BT28">
        <v>0</v>
      </c>
      <c r="BU28">
        <v>0</v>
      </c>
      <c r="BV28">
        <v>0</v>
      </c>
      <c r="BW28">
        <f t="shared" si="2"/>
        <v>74.009999999999991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136.7919</v>
      </c>
      <c r="L29">
        <v>384.24970000000002</v>
      </c>
      <c r="M29">
        <v>87</v>
      </c>
      <c r="N29">
        <v>118.125</v>
      </c>
      <c r="O29">
        <v>123.66562500000001</v>
      </c>
      <c r="P29">
        <v>123.75</v>
      </c>
      <c r="Q29">
        <v>17.125599999999999</v>
      </c>
      <c r="R29">
        <v>31.384799999999998</v>
      </c>
      <c r="S29">
        <v>20.293600000000001</v>
      </c>
      <c r="T29">
        <v>0</v>
      </c>
      <c r="U29">
        <v>275.625</v>
      </c>
      <c r="V29">
        <v>12.5747</v>
      </c>
      <c r="W29">
        <v>33.688499999999998</v>
      </c>
      <c r="X29">
        <v>147.515625</v>
      </c>
      <c r="Y29">
        <v>0</v>
      </c>
      <c r="Z29">
        <v>19.6614</v>
      </c>
      <c r="AA29">
        <v>42.66</v>
      </c>
      <c r="AB29">
        <v>39.510120000000001</v>
      </c>
      <c r="AC29">
        <v>29.062808</v>
      </c>
      <c r="AD29">
        <v>36.591700000000003</v>
      </c>
      <c r="AE29">
        <v>49.436556000000003</v>
      </c>
      <c r="AF29">
        <v>29.58</v>
      </c>
      <c r="AG29">
        <v>39.515999999999998</v>
      </c>
      <c r="AH29">
        <v>152.94049999999999</v>
      </c>
      <c r="AI29">
        <v>66.195999999999998</v>
      </c>
      <c r="AJ29">
        <v>0</v>
      </c>
      <c r="AK29">
        <v>50.76</v>
      </c>
      <c r="AL29">
        <v>83.664000000000001</v>
      </c>
      <c r="AM29">
        <v>15.996</v>
      </c>
      <c r="AN29">
        <v>0.66954999999999998</v>
      </c>
      <c r="AO29">
        <v>30.282</v>
      </c>
      <c r="AP29">
        <v>11.529</v>
      </c>
      <c r="AQ29">
        <v>62.244</v>
      </c>
      <c r="AR29">
        <v>49.128</v>
      </c>
      <c r="AS29">
        <v>32.553840000000001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74.009999999999991</v>
      </c>
      <c r="BA29">
        <f t="shared" si="1"/>
        <v>2439.0291240000006</v>
      </c>
      <c r="BB29">
        <v>26</v>
      </c>
      <c r="BD29">
        <v>22.5</v>
      </c>
      <c r="BE29">
        <v>7.34</v>
      </c>
      <c r="BF29">
        <v>1.42</v>
      </c>
      <c r="BG29">
        <v>1.91</v>
      </c>
      <c r="BH29">
        <v>5.59</v>
      </c>
      <c r="BI29">
        <v>4.5999999999999996</v>
      </c>
      <c r="BJ29">
        <v>2.99</v>
      </c>
      <c r="BK29">
        <v>3.32</v>
      </c>
      <c r="BL29">
        <v>1.93</v>
      </c>
      <c r="BM29">
        <v>0</v>
      </c>
      <c r="BN29">
        <v>0.51</v>
      </c>
      <c r="BO29">
        <v>15.94</v>
      </c>
      <c r="BP29">
        <v>0</v>
      </c>
      <c r="BQ29">
        <v>4.43</v>
      </c>
      <c r="BR29">
        <v>1.0900000000000001</v>
      </c>
      <c r="BS29">
        <v>0.44</v>
      </c>
      <c r="BT29">
        <v>0</v>
      </c>
      <c r="BU29">
        <v>0</v>
      </c>
      <c r="BV29">
        <v>0</v>
      </c>
      <c r="BW29">
        <f t="shared" si="2"/>
        <v>74.009999999999991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136.7919</v>
      </c>
      <c r="L30">
        <v>384.24970000000002</v>
      </c>
      <c r="M30">
        <v>87</v>
      </c>
      <c r="N30">
        <v>118.125</v>
      </c>
      <c r="O30">
        <v>123.66562500000001</v>
      </c>
      <c r="P30">
        <v>123.75</v>
      </c>
      <c r="Q30">
        <v>17.125599999999999</v>
      </c>
      <c r="R30">
        <v>31.384799999999998</v>
      </c>
      <c r="S30">
        <v>20.293600000000001</v>
      </c>
      <c r="T30">
        <v>0</v>
      </c>
      <c r="U30">
        <v>275.625</v>
      </c>
      <c r="V30">
        <v>12.5747</v>
      </c>
      <c r="W30">
        <v>33.688499999999998</v>
      </c>
      <c r="X30">
        <v>147.515625</v>
      </c>
      <c r="Y30">
        <v>0</v>
      </c>
      <c r="Z30">
        <v>19.6614</v>
      </c>
      <c r="AA30">
        <v>42.66</v>
      </c>
      <c r="AB30">
        <v>39.510120000000001</v>
      </c>
      <c r="AC30">
        <v>29.062808</v>
      </c>
      <c r="AD30">
        <v>36.591700000000003</v>
      </c>
      <c r="AE30">
        <v>49.436556000000003</v>
      </c>
      <c r="AF30">
        <v>29.58</v>
      </c>
      <c r="AG30">
        <v>39.515999999999998</v>
      </c>
      <c r="AH30">
        <v>152.94049999999999</v>
      </c>
      <c r="AI30">
        <v>66.195999999999998</v>
      </c>
      <c r="AJ30">
        <v>0</v>
      </c>
      <c r="AK30">
        <v>50.76</v>
      </c>
      <c r="AL30">
        <v>83.664000000000001</v>
      </c>
      <c r="AM30">
        <v>15.996</v>
      </c>
      <c r="AN30">
        <v>0.66954999999999998</v>
      </c>
      <c r="AO30">
        <v>30.282</v>
      </c>
      <c r="AP30">
        <v>11.529</v>
      </c>
      <c r="AQ30">
        <v>62.244</v>
      </c>
      <c r="AR30">
        <v>49.128</v>
      </c>
      <c r="AS30">
        <v>32.553840000000001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74.009999999999991</v>
      </c>
      <c r="BA30">
        <f t="shared" si="1"/>
        <v>2439.0291240000006</v>
      </c>
      <c r="BB30">
        <v>27</v>
      </c>
      <c r="BD30">
        <v>22.5</v>
      </c>
      <c r="BE30">
        <v>7.34</v>
      </c>
      <c r="BF30">
        <v>1.42</v>
      </c>
      <c r="BG30">
        <v>1.91</v>
      </c>
      <c r="BH30">
        <v>5.59</v>
      </c>
      <c r="BI30">
        <v>4.5999999999999996</v>
      </c>
      <c r="BJ30">
        <v>2.99</v>
      </c>
      <c r="BK30">
        <v>3.32</v>
      </c>
      <c r="BL30">
        <v>1.93</v>
      </c>
      <c r="BM30">
        <v>0</v>
      </c>
      <c r="BN30">
        <v>0.51</v>
      </c>
      <c r="BO30">
        <v>15.94</v>
      </c>
      <c r="BP30">
        <v>0</v>
      </c>
      <c r="BQ30">
        <v>4.43</v>
      </c>
      <c r="BR30">
        <v>1.0900000000000001</v>
      </c>
      <c r="BS30">
        <v>0.44</v>
      </c>
      <c r="BT30">
        <v>0</v>
      </c>
      <c r="BU30">
        <v>0</v>
      </c>
      <c r="BV30">
        <v>0</v>
      </c>
      <c r="BW30">
        <f t="shared" si="2"/>
        <v>74.009999999999991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136.7919</v>
      </c>
      <c r="L31">
        <v>384.24970000000002</v>
      </c>
      <c r="M31">
        <v>87</v>
      </c>
      <c r="N31">
        <v>118.125</v>
      </c>
      <c r="O31">
        <v>123.66562500000001</v>
      </c>
      <c r="P31">
        <v>123.75</v>
      </c>
      <c r="Q31">
        <v>17.125599999999999</v>
      </c>
      <c r="R31">
        <v>31.384799999999998</v>
      </c>
      <c r="S31">
        <v>20.293600000000001</v>
      </c>
      <c r="T31">
        <v>0</v>
      </c>
      <c r="U31">
        <v>275.625</v>
      </c>
      <c r="V31">
        <v>12.5747</v>
      </c>
      <c r="W31">
        <v>33.688499999999998</v>
      </c>
      <c r="X31">
        <v>147.515625</v>
      </c>
      <c r="Y31">
        <v>0</v>
      </c>
      <c r="Z31">
        <v>19.6614</v>
      </c>
      <c r="AA31">
        <v>42.66</v>
      </c>
      <c r="AB31">
        <v>39.510120000000001</v>
      </c>
      <c r="AC31">
        <v>29.062808</v>
      </c>
      <c r="AD31">
        <v>36.591700000000003</v>
      </c>
      <c r="AE31">
        <v>49.436556000000003</v>
      </c>
      <c r="AF31">
        <v>29.58</v>
      </c>
      <c r="AG31">
        <v>39.515999999999998</v>
      </c>
      <c r="AH31">
        <v>152.94049999999999</v>
      </c>
      <c r="AI31">
        <v>66.195999999999998</v>
      </c>
      <c r="AJ31">
        <v>0</v>
      </c>
      <c r="AK31">
        <v>50.76</v>
      </c>
      <c r="AL31">
        <v>83.664000000000001</v>
      </c>
      <c r="AM31">
        <v>15.996</v>
      </c>
      <c r="AN31">
        <v>0.66954999999999998</v>
      </c>
      <c r="AO31">
        <v>30.282</v>
      </c>
      <c r="AP31">
        <v>11.529</v>
      </c>
      <c r="AQ31">
        <v>62.244</v>
      </c>
      <c r="AR31">
        <v>49.128</v>
      </c>
      <c r="AS31">
        <v>31.897383000000001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73.960000000000008</v>
      </c>
      <c r="BA31">
        <f t="shared" si="1"/>
        <v>2438.3226670000008</v>
      </c>
      <c r="BB31">
        <v>28</v>
      </c>
      <c r="BD31">
        <v>22.5</v>
      </c>
      <c r="BE31">
        <v>7.34</v>
      </c>
      <c r="BF31">
        <v>1.45</v>
      </c>
      <c r="BG31">
        <v>1.91</v>
      </c>
      <c r="BH31">
        <v>5.59</v>
      </c>
      <c r="BI31">
        <v>4.5999999999999996</v>
      </c>
      <c r="BJ31">
        <v>2.99</v>
      </c>
      <c r="BK31">
        <v>3.28</v>
      </c>
      <c r="BL31">
        <v>1.89</v>
      </c>
      <c r="BM31">
        <v>0</v>
      </c>
      <c r="BN31">
        <v>0.51</v>
      </c>
      <c r="BO31">
        <v>15.94</v>
      </c>
      <c r="BP31">
        <v>0</v>
      </c>
      <c r="BQ31">
        <v>4.43</v>
      </c>
      <c r="BR31">
        <v>1.0900000000000001</v>
      </c>
      <c r="BS31">
        <v>0.44</v>
      </c>
      <c r="BT31">
        <v>0</v>
      </c>
      <c r="BU31">
        <v>0</v>
      </c>
      <c r="BV31">
        <v>0</v>
      </c>
      <c r="BW31">
        <f t="shared" si="2"/>
        <v>73.960000000000008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136.7919</v>
      </c>
      <c r="L32">
        <v>384.24970000000002</v>
      </c>
      <c r="M32">
        <v>87</v>
      </c>
      <c r="N32">
        <v>118.125</v>
      </c>
      <c r="O32">
        <v>123.66562500000001</v>
      </c>
      <c r="P32">
        <v>123.75</v>
      </c>
      <c r="Q32">
        <v>17.125599999999999</v>
      </c>
      <c r="R32">
        <v>31.384799999999998</v>
      </c>
      <c r="S32">
        <v>20.293600000000001</v>
      </c>
      <c r="T32">
        <v>0</v>
      </c>
      <c r="U32">
        <v>275.625</v>
      </c>
      <c r="V32">
        <v>4.6075999999999997</v>
      </c>
      <c r="W32">
        <v>33.688499999999998</v>
      </c>
      <c r="X32">
        <v>147.515625</v>
      </c>
      <c r="Y32">
        <v>0</v>
      </c>
      <c r="Z32">
        <v>19.6614</v>
      </c>
      <c r="AA32">
        <v>42.66</v>
      </c>
      <c r="AB32">
        <v>39.510120000000001</v>
      </c>
      <c r="AC32">
        <v>29.062808</v>
      </c>
      <c r="AD32">
        <v>36.591700000000003</v>
      </c>
      <c r="AE32">
        <v>49.436556000000003</v>
      </c>
      <c r="AF32">
        <v>29.58</v>
      </c>
      <c r="AG32">
        <v>39.515999999999998</v>
      </c>
      <c r="AH32">
        <v>152.94049999999999</v>
      </c>
      <c r="AI32">
        <v>66.195999999999998</v>
      </c>
      <c r="AJ32">
        <v>0</v>
      </c>
      <c r="AK32">
        <v>50.76</v>
      </c>
      <c r="AL32">
        <v>83.664000000000001</v>
      </c>
      <c r="AM32">
        <v>15.996</v>
      </c>
      <c r="AN32">
        <v>0.66954999999999998</v>
      </c>
      <c r="AO32">
        <v>30.282</v>
      </c>
      <c r="AP32">
        <v>11.529</v>
      </c>
      <c r="AQ32">
        <v>62.244</v>
      </c>
      <c r="AR32">
        <v>49.128</v>
      </c>
      <c r="AS32">
        <v>31.897383000000001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73.960000000000008</v>
      </c>
      <c r="BA32">
        <f t="shared" si="1"/>
        <v>2430.355567000001</v>
      </c>
      <c r="BB32">
        <v>29</v>
      </c>
      <c r="BD32">
        <v>22.5</v>
      </c>
      <c r="BE32">
        <v>7.34</v>
      </c>
      <c r="BF32">
        <v>1.45</v>
      </c>
      <c r="BG32">
        <v>1.91</v>
      </c>
      <c r="BH32">
        <v>5.59</v>
      </c>
      <c r="BI32">
        <v>4.5999999999999996</v>
      </c>
      <c r="BJ32">
        <v>2.99</v>
      </c>
      <c r="BK32">
        <v>3.28</v>
      </c>
      <c r="BL32">
        <v>1.89</v>
      </c>
      <c r="BM32">
        <v>0</v>
      </c>
      <c r="BN32">
        <v>0.51</v>
      </c>
      <c r="BO32">
        <v>15.94</v>
      </c>
      <c r="BP32">
        <v>0</v>
      </c>
      <c r="BQ32">
        <v>4.43</v>
      </c>
      <c r="BR32">
        <v>1.0900000000000001</v>
      </c>
      <c r="BS32">
        <v>0.44</v>
      </c>
      <c r="BT32">
        <v>0</v>
      </c>
      <c r="BU32">
        <v>0</v>
      </c>
      <c r="BV32">
        <v>0</v>
      </c>
      <c r="BW32">
        <f t="shared" si="2"/>
        <v>73.960000000000008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136.7919</v>
      </c>
      <c r="L33">
        <v>384.24970000000002</v>
      </c>
      <c r="M33">
        <v>87</v>
      </c>
      <c r="N33">
        <v>118.125</v>
      </c>
      <c r="O33">
        <v>123.66562500000001</v>
      </c>
      <c r="P33">
        <v>123.75</v>
      </c>
      <c r="Q33">
        <v>7.5423</v>
      </c>
      <c r="R33">
        <v>20.68619</v>
      </c>
      <c r="S33">
        <v>13.252567000000001</v>
      </c>
      <c r="T33">
        <v>0</v>
      </c>
      <c r="U33">
        <v>275.625</v>
      </c>
      <c r="V33">
        <v>4.6075999999999997</v>
      </c>
      <c r="W33">
        <v>33.688499999999998</v>
      </c>
      <c r="X33">
        <v>147.515625</v>
      </c>
      <c r="Y33">
        <v>0</v>
      </c>
      <c r="Z33">
        <v>19.6614</v>
      </c>
      <c r="AA33">
        <v>42.66</v>
      </c>
      <c r="AB33">
        <v>39.510120000000001</v>
      </c>
      <c r="AC33">
        <v>29.062808</v>
      </c>
      <c r="AD33">
        <v>36.591700000000003</v>
      </c>
      <c r="AE33">
        <v>49.436556000000003</v>
      </c>
      <c r="AF33">
        <v>29.58</v>
      </c>
      <c r="AG33">
        <v>39.515999999999998</v>
      </c>
      <c r="AH33">
        <v>152.94049999999999</v>
      </c>
      <c r="AI33">
        <v>66.195999999999998</v>
      </c>
      <c r="AJ33">
        <v>0</v>
      </c>
      <c r="AK33">
        <v>50.76</v>
      </c>
      <c r="AL33">
        <v>83.664000000000001</v>
      </c>
      <c r="AM33">
        <v>15.996</v>
      </c>
      <c r="AN33">
        <v>0.68867999999999996</v>
      </c>
      <c r="AO33">
        <v>30.282</v>
      </c>
      <c r="AP33">
        <v>11.529</v>
      </c>
      <c r="AQ33">
        <v>46.683</v>
      </c>
      <c r="AR33">
        <v>49.128</v>
      </c>
      <c r="AS33">
        <v>31.897383000000001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73.960000000000008</v>
      </c>
      <c r="BA33">
        <f t="shared" si="1"/>
        <v>2387.4907540000008</v>
      </c>
      <c r="BB33">
        <v>30</v>
      </c>
      <c r="BD33">
        <v>22.5</v>
      </c>
      <c r="BE33">
        <v>7.34</v>
      </c>
      <c r="BF33">
        <v>1.45</v>
      </c>
      <c r="BG33">
        <v>1.91</v>
      </c>
      <c r="BH33">
        <v>5.59</v>
      </c>
      <c r="BI33">
        <v>4.5999999999999996</v>
      </c>
      <c r="BJ33">
        <v>2.99</v>
      </c>
      <c r="BK33">
        <v>3.28</v>
      </c>
      <c r="BL33">
        <v>1.89</v>
      </c>
      <c r="BM33">
        <v>0</v>
      </c>
      <c r="BN33">
        <v>0.51</v>
      </c>
      <c r="BO33">
        <v>15.94</v>
      </c>
      <c r="BP33">
        <v>0</v>
      </c>
      <c r="BQ33">
        <v>4.43</v>
      </c>
      <c r="BR33">
        <v>1.0900000000000001</v>
      </c>
      <c r="BS33">
        <v>0.44</v>
      </c>
      <c r="BT33">
        <v>0</v>
      </c>
      <c r="BU33">
        <v>0</v>
      </c>
      <c r="BV33">
        <v>0</v>
      </c>
      <c r="BW33">
        <f t="shared" si="2"/>
        <v>73.960000000000008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136.7919</v>
      </c>
      <c r="L34">
        <v>384.24970000000002</v>
      </c>
      <c r="M34">
        <v>87</v>
      </c>
      <c r="N34">
        <v>118.125</v>
      </c>
      <c r="O34">
        <v>123.66562500000001</v>
      </c>
      <c r="P34">
        <v>123.75</v>
      </c>
      <c r="Q34">
        <v>7.5423</v>
      </c>
      <c r="R34">
        <v>20.68619</v>
      </c>
      <c r="S34">
        <v>13.252567000000001</v>
      </c>
      <c r="T34">
        <v>0</v>
      </c>
      <c r="U34">
        <v>275.625</v>
      </c>
      <c r="V34">
        <v>4.6075999999999997</v>
      </c>
      <c r="W34">
        <v>33.688499999999998</v>
      </c>
      <c r="X34">
        <v>147.515625</v>
      </c>
      <c r="Y34">
        <v>0</v>
      </c>
      <c r="Z34">
        <v>19.6614</v>
      </c>
      <c r="AA34">
        <v>42.66</v>
      </c>
      <c r="AB34">
        <v>39.510120000000001</v>
      </c>
      <c r="AC34">
        <v>29.062808</v>
      </c>
      <c r="AD34">
        <v>36.591700000000003</v>
      </c>
      <c r="AE34">
        <v>49.436556000000003</v>
      </c>
      <c r="AF34">
        <v>29.58</v>
      </c>
      <c r="AG34">
        <v>39.515999999999998</v>
      </c>
      <c r="AH34">
        <v>152.94049999999999</v>
      </c>
      <c r="AI34">
        <v>31.824999999999999</v>
      </c>
      <c r="AJ34">
        <v>0</v>
      </c>
      <c r="AK34">
        <v>50.76</v>
      </c>
      <c r="AL34">
        <v>83.664000000000001</v>
      </c>
      <c r="AM34">
        <v>15.996</v>
      </c>
      <c r="AN34">
        <v>0.68867999999999996</v>
      </c>
      <c r="AO34">
        <v>30.282</v>
      </c>
      <c r="AP34">
        <v>11.529</v>
      </c>
      <c r="AQ34">
        <v>46.683</v>
      </c>
      <c r="AR34">
        <v>49.128</v>
      </c>
      <c r="AS34">
        <v>31.897383000000001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73.960000000000008</v>
      </c>
      <c r="BA34">
        <f t="shared" si="1"/>
        <v>2353.1197540000007</v>
      </c>
      <c r="BB34">
        <v>31</v>
      </c>
      <c r="BD34">
        <v>22.5</v>
      </c>
      <c r="BE34">
        <v>7.34</v>
      </c>
      <c r="BF34">
        <v>1.45</v>
      </c>
      <c r="BG34">
        <v>1.91</v>
      </c>
      <c r="BH34">
        <v>5.59</v>
      </c>
      <c r="BI34">
        <v>4.5999999999999996</v>
      </c>
      <c r="BJ34">
        <v>2.99</v>
      </c>
      <c r="BK34">
        <v>3.28</v>
      </c>
      <c r="BL34">
        <v>1.89</v>
      </c>
      <c r="BM34">
        <v>0</v>
      </c>
      <c r="BN34">
        <v>0.51</v>
      </c>
      <c r="BO34">
        <v>15.94</v>
      </c>
      <c r="BP34">
        <v>0</v>
      </c>
      <c r="BQ34">
        <v>4.43</v>
      </c>
      <c r="BR34">
        <v>1.0900000000000001</v>
      </c>
      <c r="BS34">
        <v>0.44</v>
      </c>
      <c r="BT34">
        <v>0</v>
      </c>
      <c r="BU34">
        <v>0</v>
      </c>
      <c r="BV34">
        <v>0</v>
      </c>
      <c r="BW34">
        <f t="shared" si="2"/>
        <v>73.960000000000008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118.04113599999999</v>
      </c>
      <c r="L35">
        <v>358.08247499999999</v>
      </c>
      <c r="M35">
        <v>87</v>
      </c>
      <c r="N35">
        <v>118.125</v>
      </c>
      <c r="O35">
        <v>123.66562500000001</v>
      </c>
      <c r="P35">
        <v>123.75</v>
      </c>
      <c r="Q35">
        <v>7.5423</v>
      </c>
      <c r="R35">
        <v>20.68619</v>
      </c>
      <c r="S35">
        <v>13.252567000000001</v>
      </c>
      <c r="T35">
        <v>0</v>
      </c>
      <c r="U35">
        <v>275.625</v>
      </c>
      <c r="V35">
        <v>4.6075999999999997</v>
      </c>
      <c r="W35">
        <v>23.8934</v>
      </c>
      <c r="X35">
        <v>97.729200000000006</v>
      </c>
      <c r="Y35">
        <v>0</v>
      </c>
      <c r="Z35">
        <v>19.6614</v>
      </c>
      <c r="AA35">
        <v>42.66</v>
      </c>
      <c r="AB35">
        <v>39.510120000000001</v>
      </c>
      <c r="AC35">
        <v>29.062808</v>
      </c>
      <c r="AD35">
        <v>36.591700000000003</v>
      </c>
      <c r="AE35">
        <v>32.973100000000002</v>
      </c>
      <c r="AF35">
        <v>29.58</v>
      </c>
      <c r="AG35">
        <v>39.515999999999998</v>
      </c>
      <c r="AH35">
        <v>152.94049999999999</v>
      </c>
      <c r="AI35">
        <v>19.094999999999999</v>
      </c>
      <c r="AJ35">
        <v>0</v>
      </c>
      <c r="AK35">
        <v>50.76</v>
      </c>
      <c r="AL35">
        <v>79.364599999999996</v>
      </c>
      <c r="AM35">
        <v>15.996</v>
      </c>
      <c r="AN35">
        <v>0.68867999999999996</v>
      </c>
      <c r="AO35">
        <v>30.282</v>
      </c>
      <c r="AP35">
        <v>11.529</v>
      </c>
      <c r="AQ35">
        <v>46.683</v>
      </c>
      <c r="AR35">
        <v>49.128</v>
      </c>
      <c r="AS35">
        <v>31.897383000000001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73.569999999999993</v>
      </c>
      <c r="BA35">
        <f t="shared" si="1"/>
        <v>2214.737384</v>
      </c>
      <c r="BB35">
        <v>32</v>
      </c>
      <c r="BD35">
        <v>22.5</v>
      </c>
      <c r="BE35">
        <v>7.34</v>
      </c>
      <c r="BF35">
        <v>1.48</v>
      </c>
      <c r="BG35">
        <v>1.91</v>
      </c>
      <c r="BH35">
        <v>5.59</v>
      </c>
      <c r="BI35">
        <v>4.5999999999999996</v>
      </c>
      <c r="BJ35">
        <v>2.99</v>
      </c>
      <c r="BK35">
        <v>3.28</v>
      </c>
      <c r="BL35">
        <v>1.89</v>
      </c>
      <c r="BM35">
        <v>0</v>
      </c>
      <c r="BN35">
        <v>0.51</v>
      </c>
      <c r="BO35">
        <v>15.52</v>
      </c>
      <c r="BP35">
        <v>0</v>
      </c>
      <c r="BQ35">
        <v>4.43</v>
      </c>
      <c r="BR35">
        <v>1.0900000000000001</v>
      </c>
      <c r="BS35">
        <v>0.44</v>
      </c>
      <c r="BT35">
        <v>0</v>
      </c>
      <c r="BU35">
        <v>0</v>
      </c>
      <c r="BV35">
        <v>0</v>
      </c>
      <c r="BW35">
        <f t="shared" si="2"/>
        <v>73.569999999999993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118.031156</v>
      </c>
      <c r="L36">
        <v>358.08247499999999</v>
      </c>
      <c r="M36">
        <v>87</v>
      </c>
      <c r="N36">
        <v>118.125</v>
      </c>
      <c r="O36">
        <v>123.66562500000001</v>
      </c>
      <c r="P36">
        <v>123.75</v>
      </c>
      <c r="Q36">
        <v>7.5423</v>
      </c>
      <c r="R36">
        <v>20.68619</v>
      </c>
      <c r="S36">
        <v>13.252567000000001</v>
      </c>
      <c r="T36">
        <v>0</v>
      </c>
      <c r="U36">
        <v>275.625</v>
      </c>
      <c r="V36">
        <v>4.6075999999999997</v>
      </c>
      <c r="W36">
        <v>23.8934</v>
      </c>
      <c r="X36">
        <v>97.729200000000006</v>
      </c>
      <c r="Y36">
        <v>0</v>
      </c>
      <c r="Z36">
        <v>19.6614</v>
      </c>
      <c r="AA36">
        <v>42.66</v>
      </c>
      <c r="AB36">
        <v>39.510120000000001</v>
      </c>
      <c r="AC36">
        <v>29.062808</v>
      </c>
      <c r="AD36">
        <v>36.591700000000003</v>
      </c>
      <c r="AE36">
        <v>32.973100000000002</v>
      </c>
      <c r="AF36">
        <v>29.58</v>
      </c>
      <c r="AG36">
        <v>39.515999999999998</v>
      </c>
      <c r="AH36">
        <v>152.94049999999999</v>
      </c>
      <c r="AI36">
        <v>19.094999999999999</v>
      </c>
      <c r="AJ36">
        <v>0</v>
      </c>
      <c r="AK36">
        <v>50.76</v>
      </c>
      <c r="AL36">
        <v>79.364599999999996</v>
      </c>
      <c r="AM36">
        <v>15.996</v>
      </c>
      <c r="AN36">
        <v>0.68867999999999996</v>
      </c>
      <c r="AO36">
        <v>30.282</v>
      </c>
      <c r="AP36">
        <v>11.529</v>
      </c>
      <c r="AQ36">
        <v>46.683</v>
      </c>
      <c r="AR36">
        <v>49.128</v>
      </c>
      <c r="AS36">
        <v>31.897383000000001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73.569999999999993</v>
      </c>
      <c r="BA36">
        <f t="shared" si="1"/>
        <v>2214.7274039999998</v>
      </c>
      <c r="BB36">
        <v>33</v>
      </c>
      <c r="BD36">
        <v>22.5</v>
      </c>
      <c r="BE36">
        <v>7.34</v>
      </c>
      <c r="BF36">
        <v>1.48</v>
      </c>
      <c r="BG36">
        <v>1.91</v>
      </c>
      <c r="BH36">
        <v>5.59</v>
      </c>
      <c r="BI36">
        <v>4.5999999999999996</v>
      </c>
      <c r="BJ36">
        <v>2.99</v>
      </c>
      <c r="BK36">
        <v>3.28</v>
      </c>
      <c r="BL36">
        <v>1.89</v>
      </c>
      <c r="BM36">
        <v>0</v>
      </c>
      <c r="BN36">
        <v>0.51</v>
      </c>
      <c r="BO36">
        <v>15.52</v>
      </c>
      <c r="BP36">
        <v>0</v>
      </c>
      <c r="BQ36">
        <v>4.43</v>
      </c>
      <c r="BR36">
        <v>1.0900000000000001</v>
      </c>
      <c r="BS36">
        <v>0.44</v>
      </c>
      <c r="BT36">
        <v>0</v>
      </c>
      <c r="BU36">
        <v>0</v>
      </c>
      <c r="BV36">
        <v>0</v>
      </c>
      <c r="BW36">
        <f t="shared" si="2"/>
        <v>73.569999999999993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118.051732</v>
      </c>
      <c r="L37">
        <v>358.08247499999999</v>
      </c>
      <c r="M37">
        <v>87</v>
      </c>
      <c r="N37">
        <v>118.125</v>
      </c>
      <c r="O37">
        <v>123.66562500000001</v>
      </c>
      <c r="P37">
        <v>123.75</v>
      </c>
      <c r="Q37">
        <v>7.5423</v>
      </c>
      <c r="R37">
        <v>21.292985000000002</v>
      </c>
      <c r="S37">
        <v>13.755255999999999</v>
      </c>
      <c r="T37">
        <v>0</v>
      </c>
      <c r="U37">
        <v>275.625</v>
      </c>
      <c r="V37">
        <v>4.6075999999999997</v>
      </c>
      <c r="W37">
        <v>23.8934</v>
      </c>
      <c r="X37">
        <v>97.729200000000006</v>
      </c>
      <c r="Y37">
        <v>0</v>
      </c>
      <c r="Z37">
        <v>19.6614</v>
      </c>
      <c r="AA37">
        <v>42.66</v>
      </c>
      <c r="AB37">
        <v>39.510120000000001</v>
      </c>
      <c r="AC37">
        <v>29.062808</v>
      </c>
      <c r="AD37">
        <v>36.591700000000003</v>
      </c>
      <c r="AE37">
        <v>32.973100000000002</v>
      </c>
      <c r="AF37">
        <v>29.58</v>
      </c>
      <c r="AG37">
        <v>39.515999999999998</v>
      </c>
      <c r="AH37">
        <v>152.94049999999999</v>
      </c>
      <c r="AI37">
        <v>19.094999999999999</v>
      </c>
      <c r="AJ37">
        <v>0</v>
      </c>
      <c r="AK37">
        <v>50.76</v>
      </c>
      <c r="AL37">
        <v>79.364599999999996</v>
      </c>
      <c r="AM37">
        <v>15.996</v>
      </c>
      <c r="AN37">
        <v>0.68867999999999996</v>
      </c>
      <c r="AO37">
        <v>30.282</v>
      </c>
      <c r="AP37">
        <v>11.529</v>
      </c>
      <c r="AQ37">
        <v>46.683</v>
      </c>
      <c r="AR37">
        <v>49.128</v>
      </c>
      <c r="AS37">
        <v>31.897383000000001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73.569999999999993</v>
      </c>
      <c r="BA37">
        <f t="shared" si="1"/>
        <v>2215.8574640000002</v>
      </c>
      <c r="BB37">
        <v>34</v>
      </c>
      <c r="BD37">
        <v>22.5</v>
      </c>
      <c r="BE37">
        <v>7.34</v>
      </c>
      <c r="BF37">
        <v>1.48</v>
      </c>
      <c r="BG37">
        <v>1.91</v>
      </c>
      <c r="BH37">
        <v>5.59</v>
      </c>
      <c r="BI37">
        <v>4.5999999999999996</v>
      </c>
      <c r="BJ37">
        <v>2.99</v>
      </c>
      <c r="BK37">
        <v>3.28</v>
      </c>
      <c r="BL37">
        <v>1.89</v>
      </c>
      <c r="BM37">
        <v>0</v>
      </c>
      <c r="BN37">
        <v>0.51</v>
      </c>
      <c r="BO37">
        <v>15.52</v>
      </c>
      <c r="BP37">
        <v>0</v>
      </c>
      <c r="BQ37">
        <v>4.43</v>
      </c>
      <c r="BR37">
        <v>1.0900000000000001</v>
      </c>
      <c r="BS37">
        <v>0.44</v>
      </c>
      <c r="BT37">
        <v>0</v>
      </c>
      <c r="BU37">
        <v>0</v>
      </c>
      <c r="BV37">
        <v>0</v>
      </c>
      <c r="BW37">
        <f t="shared" si="2"/>
        <v>73.569999999999993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118.041948</v>
      </c>
      <c r="L38">
        <v>358.08247499999999</v>
      </c>
      <c r="M38">
        <v>87</v>
      </c>
      <c r="N38">
        <v>118.125</v>
      </c>
      <c r="O38">
        <v>123.66562500000001</v>
      </c>
      <c r="P38">
        <v>123.75</v>
      </c>
      <c r="Q38">
        <v>7.5423</v>
      </c>
      <c r="R38">
        <v>21.292985000000002</v>
      </c>
      <c r="S38">
        <v>13.755255999999999</v>
      </c>
      <c r="T38">
        <v>0</v>
      </c>
      <c r="U38">
        <v>275.625</v>
      </c>
      <c r="V38">
        <v>4.6075999999999997</v>
      </c>
      <c r="W38">
        <v>23.8934</v>
      </c>
      <c r="X38">
        <v>97.729200000000006</v>
      </c>
      <c r="Y38">
        <v>0</v>
      </c>
      <c r="Z38">
        <v>19.6614</v>
      </c>
      <c r="AA38">
        <v>42.66</v>
      </c>
      <c r="AB38">
        <v>39.510120000000001</v>
      </c>
      <c r="AC38">
        <v>29.062808</v>
      </c>
      <c r="AD38">
        <v>36.591700000000003</v>
      </c>
      <c r="AE38">
        <v>32.973100000000002</v>
      </c>
      <c r="AF38">
        <v>29.58</v>
      </c>
      <c r="AG38">
        <v>39.515999999999998</v>
      </c>
      <c r="AH38">
        <v>152.94049999999999</v>
      </c>
      <c r="AI38">
        <v>19.094999999999999</v>
      </c>
      <c r="AJ38">
        <v>0</v>
      </c>
      <c r="AK38">
        <v>50.76</v>
      </c>
      <c r="AL38">
        <v>79.364599999999996</v>
      </c>
      <c r="AM38">
        <v>15.996</v>
      </c>
      <c r="AN38">
        <v>0.68867999999999996</v>
      </c>
      <c r="AO38">
        <v>30.282</v>
      </c>
      <c r="AP38">
        <v>11.529</v>
      </c>
      <c r="AQ38">
        <v>46.683</v>
      </c>
      <c r="AR38">
        <v>49.128</v>
      </c>
      <c r="AS38">
        <v>31.897383000000001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73.569999999999993</v>
      </c>
      <c r="BA38">
        <f t="shared" si="1"/>
        <v>2215.8476799999999</v>
      </c>
      <c r="BB38">
        <v>35</v>
      </c>
      <c r="BD38">
        <v>22.5</v>
      </c>
      <c r="BE38">
        <v>7.34</v>
      </c>
      <c r="BF38">
        <v>1.48</v>
      </c>
      <c r="BG38">
        <v>1.91</v>
      </c>
      <c r="BH38">
        <v>5.59</v>
      </c>
      <c r="BI38">
        <v>4.5999999999999996</v>
      </c>
      <c r="BJ38">
        <v>2.99</v>
      </c>
      <c r="BK38">
        <v>3.28</v>
      </c>
      <c r="BL38">
        <v>1.89</v>
      </c>
      <c r="BM38">
        <v>0</v>
      </c>
      <c r="BN38">
        <v>0.51</v>
      </c>
      <c r="BO38">
        <v>15.52</v>
      </c>
      <c r="BP38">
        <v>0</v>
      </c>
      <c r="BQ38">
        <v>4.43</v>
      </c>
      <c r="BR38">
        <v>1.0900000000000001</v>
      </c>
      <c r="BS38">
        <v>0.44</v>
      </c>
      <c r="BT38">
        <v>0</v>
      </c>
      <c r="BU38">
        <v>0</v>
      </c>
      <c r="BV38">
        <v>0</v>
      </c>
      <c r="BW38">
        <f t="shared" si="2"/>
        <v>73.569999999999993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113.61445399999999</v>
      </c>
      <c r="L39">
        <v>352.60362099999998</v>
      </c>
      <c r="M39">
        <v>87</v>
      </c>
      <c r="N39">
        <v>118.125</v>
      </c>
      <c r="O39">
        <v>123.66562500000001</v>
      </c>
      <c r="P39">
        <v>123.75</v>
      </c>
      <c r="Q39">
        <v>3</v>
      </c>
      <c r="R39">
        <v>10.44</v>
      </c>
      <c r="S39">
        <v>7.6</v>
      </c>
      <c r="T39">
        <v>0</v>
      </c>
      <c r="U39">
        <v>275.625</v>
      </c>
      <c r="V39">
        <v>4.46</v>
      </c>
      <c r="W39">
        <v>20.336099999999998</v>
      </c>
      <c r="X39">
        <v>78.259100000000004</v>
      </c>
      <c r="Y39">
        <v>0</v>
      </c>
      <c r="Z39">
        <v>19.6614</v>
      </c>
      <c r="AA39">
        <v>42.66</v>
      </c>
      <c r="AB39">
        <v>39.510120000000001</v>
      </c>
      <c r="AC39">
        <v>29.062808</v>
      </c>
      <c r="AD39">
        <v>36.591700000000003</v>
      </c>
      <c r="AE39">
        <v>32.973100000000002</v>
      </c>
      <c r="AF39">
        <v>29.58</v>
      </c>
      <c r="AG39">
        <v>39.515999999999998</v>
      </c>
      <c r="AH39">
        <v>152.94049999999999</v>
      </c>
      <c r="AI39">
        <v>19.094999999999999</v>
      </c>
      <c r="AJ39">
        <v>0</v>
      </c>
      <c r="AK39">
        <v>50.76</v>
      </c>
      <c r="AL39">
        <v>79.364599999999996</v>
      </c>
      <c r="AM39">
        <v>15.996</v>
      </c>
      <c r="AN39">
        <v>0.68867999999999996</v>
      </c>
      <c r="AO39">
        <v>30.282</v>
      </c>
      <c r="AP39">
        <v>11.529</v>
      </c>
      <c r="AQ39">
        <v>46.683</v>
      </c>
      <c r="AR39">
        <v>49.128</v>
      </c>
      <c r="AS39">
        <v>31.897383000000001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73.81</v>
      </c>
      <c r="BA39">
        <f t="shared" si="1"/>
        <v>2161.4557909999999</v>
      </c>
      <c r="BB39">
        <v>36</v>
      </c>
      <c r="BD39">
        <v>22.5</v>
      </c>
      <c r="BE39">
        <v>7.34</v>
      </c>
      <c r="BF39">
        <v>1.48</v>
      </c>
      <c r="BG39">
        <v>1.91</v>
      </c>
      <c r="BH39">
        <v>5.59</v>
      </c>
      <c r="BI39">
        <v>4.5999999999999996</v>
      </c>
      <c r="BJ39">
        <v>2.99</v>
      </c>
      <c r="BK39">
        <v>3.28</v>
      </c>
      <c r="BL39">
        <v>1.89</v>
      </c>
      <c r="BM39">
        <v>0</v>
      </c>
      <c r="BN39">
        <v>0.51</v>
      </c>
      <c r="BO39">
        <v>15.77</v>
      </c>
      <c r="BP39">
        <v>0</v>
      </c>
      <c r="BQ39">
        <v>4.43</v>
      </c>
      <c r="BR39">
        <v>1.0900000000000001</v>
      </c>
      <c r="BS39">
        <v>0.43</v>
      </c>
      <c r="BT39">
        <v>0</v>
      </c>
      <c r="BU39">
        <v>0</v>
      </c>
      <c r="BV39">
        <v>0</v>
      </c>
      <c r="BW39">
        <f t="shared" si="2"/>
        <v>73.81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113.59425400000001</v>
      </c>
      <c r="L40">
        <v>350.408501</v>
      </c>
      <c r="M40">
        <v>87</v>
      </c>
      <c r="N40">
        <v>118.125</v>
      </c>
      <c r="O40">
        <v>123.66562500000001</v>
      </c>
      <c r="P40">
        <v>123.75</v>
      </c>
      <c r="Q40">
        <v>3</v>
      </c>
      <c r="R40">
        <v>10.44</v>
      </c>
      <c r="S40">
        <v>7.6</v>
      </c>
      <c r="T40">
        <v>0</v>
      </c>
      <c r="U40">
        <v>275.625</v>
      </c>
      <c r="V40">
        <v>4.46</v>
      </c>
      <c r="W40">
        <v>20.336099999999998</v>
      </c>
      <c r="X40">
        <v>78.259100000000004</v>
      </c>
      <c r="Y40">
        <v>0</v>
      </c>
      <c r="Z40">
        <v>19.6614</v>
      </c>
      <c r="AA40">
        <v>42.66</v>
      </c>
      <c r="AB40">
        <v>39.510120000000001</v>
      </c>
      <c r="AC40">
        <v>29.062808</v>
      </c>
      <c r="AD40">
        <v>36.591700000000003</v>
      </c>
      <c r="AE40">
        <v>32.973100000000002</v>
      </c>
      <c r="AF40">
        <v>29.58</v>
      </c>
      <c r="AG40">
        <v>39.515999999999998</v>
      </c>
      <c r="AH40">
        <v>152.94049999999999</v>
      </c>
      <c r="AI40">
        <v>19.094999999999999</v>
      </c>
      <c r="AJ40">
        <v>0</v>
      </c>
      <c r="AK40">
        <v>50.76</v>
      </c>
      <c r="AL40">
        <v>79.364599999999996</v>
      </c>
      <c r="AM40">
        <v>15.996</v>
      </c>
      <c r="AN40">
        <v>0.68867999999999996</v>
      </c>
      <c r="AO40">
        <v>30.282</v>
      </c>
      <c r="AP40">
        <v>11.529</v>
      </c>
      <c r="AQ40">
        <v>46.683</v>
      </c>
      <c r="AR40">
        <v>49.128</v>
      </c>
      <c r="AS40">
        <v>31.897383000000001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73.81</v>
      </c>
      <c r="BA40">
        <f t="shared" si="1"/>
        <v>2159.2404710000001</v>
      </c>
      <c r="BB40">
        <v>37</v>
      </c>
      <c r="BD40">
        <v>22.5</v>
      </c>
      <c r="BE40">
        <v>7.34</v>
      </c>
      <c r="BF40">
        <v>1.48</v>
      </c>
      <c r="BG40">
        <v>1.91</v>
      </c>
      <c r="BH40">
        <v>5.59</v>
      </c>
      <c r="BI40">
        <v>4.5999999999999996</v>
      </c>
      <c r="BJ40">
        <v>2.99</v>
      </c>
      <c r="BK40">
        <v>3.28</v>
      </c>
      <c r="BL40">
        <v>1.89</v>
      </c>
      <c r="BM40">
        <v>0</v>
      </c>
      <c r="BN40">
        <v>0.51</v>
      </c>
      <c r="BO40">
        <v>15.77</v>
      </c>
      <c r="BP40">
        <v>0</v>
      </c>
      <c r="BQ40">
        <v>4.43</v>
      </c>
      <c r="BR40">
        <v>1.0900000000000001</v>
      </c>
      <c r="BS40">
        <v>0.43</v>
      </c>
      <c r="BT40">
        <v>0</v>
      </c>
      <c r="BU40">
        <v>0</v>
      </c>
      <c r="BV40">
        <v>0</v>
      </c>
      <c r="BW40">
        <f t="shared" si="2"/>
        <v>73.81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113.612978</v>
      </c>
      <c r="L41">
        <v>350.408501</v>
      </c>
      <c r="M41">
        <v>87</v>
      </c>
      <c r="N41">
        <v>118.125</v>
      </c>
      <c r="O41">
        <v>123.66562500000001</v>
      </c>
      <c r="P41">
        <v>123.75</v>
      </c>
      <c r="Q41">
        <v>3</v>
      </c>
      <c r="R41">
        <v>10.44</v>
      </c>
      <c r="S41">
        <v>7.6</v>
      </c>
      <c r="T41">
        <v>0</v>
      </c>
      <c r="U41">
        <v>275.625</v>
      </c>
      <c r="V41">
        <v>4.46</v>
      </c>
      <c r="W41">
        <v>20.336099999999998</v>
      </c>
      <c r="X41">
        <v>78.259100000000004</v>
      </c>
      <c r="Y41">
        <v>0</v>
      </c>
      <c r="Z41">
        <v>19.6614</v>
      </c>
      <c r="AA41">
        <v>42.66</v>
      </c>
      <c r="AB41">
        <v>39.510120000000001</v>
      </c>
      <c r="AC41">
        <v>29.062808</v>
      </c>
      <c r="AD41">
        <v>36.591700000000003</v>
      </c>
      <c r="AE41">
        <v>32.075000000000003</v>
      </c>
      <c r="AF41">
        <v>29.58</v>
      </c>
      <c r="AG41">
        <v>39.515999999999998</v>
      </c>
      <c r="AH41">
        <v>152.94049999999999</v>
      </c>
      <c r="AI41">
        <v>15.276</v>
      </c>
      <c r="AJ41">
        <v>0</v>
      </c>
      <c r="AK41">
        <v>50.76</v>
      </c>
      <c r="AL41">
        <v>79.364599999999996</v>
      </c>
      <c r="AM41">
        <v>15.996</v>
      </c>
      <c r="AN41">
        <v>0.68867999999999996</v>
      </c>
      <c r="AO41">
        <v>30.282</v>
      </c>
      <c r="AP41">
        <v>11.529</v>
      </c>
      <c r="AQ41">
        <v>46.683</v>
      </c>
      <c r="AR41">
        <v>49.128</v>
      </c>
      <c r="AS41">
        <v>31.897383000000001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73.81</v>
      </c>
      <c r="BA41">
        <f t="shared" si="1"/>
        <v>2154.5420950000002</v>
      </c>
      <c r="BB41">
        <v>38</v>
      </c>
      <c r="BD41">
        <v>22.5</v>
      </c>
      <c r="BE41">
        <v>7.34</v>
      </c>
      <c r="BF41">
        <v>1.48</v>
      </c>
      <c r="BG41">
        <v>1.91</v>
      </c>
      <c r="BH41">
        <v>5.59</v>
      </c>
      <c r="BI41">
        <v>4.5999999999999996</v>
      </c>
      <c r="BJ41">
        <v>2.99</v>
      </c>
      <c r="BK41">
        <v>3.28</v>
      </c>
      <c r="BL41">
        <v>1.89</v>
      </c>
      <c r="BM41">
        <v>0</v>
      </c>
      <c r="BN41">
        <v>0.51</v>
      </c>
      <c r="BO41">
        <v>15.77</v>
      </c>
      <c r="BP41">
        <v>0</v>
      </c>
      <c r="BQ41">
        <v>4.43</v>
      </c>
      <c r="BR41">
        <v>1.0900000000000001</v>
      </c>
      <c r="BS41">
        <v>0.43</v>
      </c>
      <c r="BT41">
        <v>0</v>
      </c>
      <c r="BU41">
        <v>0</v>
      </c>
      <c r="BV41">
        <v>0</v>
      </c>
      <c r="BW41">
        <f t="shared" si="2"/>
        <v>73.81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113.592776</v>
      </c>
      <c r="L42">
        <v>350.408501</v>
      </c>
      <c r="M42">
        <v>87</v>
      </c>
      <c r="N42">
        <v>118.125</v>
      </c>
      <c r="O42">
        <v>123.66562500000001</v>
      </c>
      <c r="P42">
        <v>123.75</v>
      </c>
      <c r="Q42">
        <v>3</v>
      </c>
      <c r="R42">
        <v>10.44</v>
      </c>
      <c r="S42">
        <v>7.6</v>
      </c>
      <c r="T42">
        <v>0</v>
      </c>
      <c r="U42">
        <v>275.625</v>
      </c>
      <c r="V42">
        <v>4.46</v>
      </c>
      <c r="W42">
        <v>20.336099999999998</v>
      </c>
      <c r="X42">
        <v>78.259100000000004</v>
      </c>
      <c r="Y42">
        <v>0</v>
      </c>
      <c r="Z42">
        <v>19.6614</v>
      </c>
      <c r="AA42">
        <v>42.66</v>
      </c>
      <c r="AB42">
        <v>39.510120000000001</v>
      </c>
      <c r="AC42">
        <v>29.062808</v>
      </c>
      <c r="AD42">
        <v>36.591700000000003</v>
      </c>
      <c r="AE42">
        <v>32.075000000000003</v>
      </c>
      <c r="AF42">
        <v>29.58</v>
      </c>
      <c r="AG42">
        <v>39.515999999999998</v>
      </c>
      <c r="AH42">
        <v>152.94049999999999</v>
      </c>
      <c r="AI42">
        <v>15.276</v>
      </c>
      <c r="AJ42">
        <v>0</v>
      </c>
      <c r="AK42">
        <v>50.76</v>
      </c>
      <c r="AL42">
        <v>79.364599999999996</v>
      </c>
      <c r="AM42">
        <v>15.996</v>
      </c>
      <c r="AN42">
        <v>0.68867999999999996</v>
      </c>
      <c r="AO42">
        <v>30.282</v>
      </c>
      <c r="AP42">
        <v>11.529</v>
      </c>
      <c r="AQ42">
        <v>46.683</v>
      </c>
      <c r="AR42">
        <v>49.128</v>
      </c>
      <c r="AS42">
        <v>31.897383000000001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73.890000000000015</v>
      </c>
      <c r="BA42">
        <f t="shared" si="1"/>
        <v>2154.601893</v>
      </c>
      <c r="BB42">
        <v>39</v>
      </c>
      <c r="BD42">
        <v>22.5</v>
      </c>
      <c r="BE42">
        <v>7.34</v>
      </c>
      <c r="BF42">
        <v>1.48</v>
      </c>
      <c r="BG42">
        <v>1.91</v>
      </c>
      <c r="BH42">
        <v>5.59</v>
      </c>
      <c r="BI42">
        <v>4.5999999999999996</v>
      </c>
      <c r="BJ42">
        <v>2.99</v>
      </c>
      <c r="BK42">
        <v>3.32</v>
      </c>
      <c r="BL42">
        <v>1.93</v>
      </c>
      <c r="BM42">
        <v>0</v>
      </c>
      <c r="BN42">
        <v>0.51</v>
      </c>
      <c r="BO42">
        <v>15.77</v>
      </c>
      <c r="BP42">
        <v>0</v>
      </c>
      <c r="BQ42">
        <v>4.43</v>
      </c>
      <c r="BR42">
        <v>1.0900000000000001</v>
      </c>
      <c r="BS42">
        <v>0.43</v>
      </c>
      <c r="BT42">
        <v>0</v>
      </c>
      <c r="BU42">
        <v>0</v>
      </c>
      <c r="BV42">
        <v>0</v>
      </c>
      <c r="BW42">
        <f t="shared" si="2"/>
        <v>73.890000000000015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112.687949</v>
      </c>
      <c r="L43">
        <v>350.408501</v>
      </c>
      <c r="M43">
        <v>87</v>
      </c>
      <c r="N43">
        <v>118.125</v>
      </c>
      <c r="O43">
        <v>123.66562500000001</v>
      </c>
      <c r="P43">
        <v>123.75</v>
      </c>
      <c r="Q43">
        <v>3</v>
      </c>
      <c r="R43">
        <v>8.3699999999999992</v>
      </c>
      <c r="S43">
        <v>6</v>
      </c>
      <c r="T43">
        <v>0</v>
      </c>
      <c r="U43">
        <v>275.625</v>
      </c>
      <c r="V43">
        <v>0</v>
      </c>
      <c r="W43">
        <v>20.336099999999998</v>
      </c>
      <c r="X43">
        <v>78.259100000000004</v>
      </c>
      <c r="Y43">
        <v>0</v>
      </c>
      <c r="Z43">
        <v>19.6614</v>
      </c>
      <c r="AA43">
        <v>42.66</v>
      </c>
      <c r="AB43">
        <v>39.510120000000001</v>
      </c>
      <c r="AC43">
        <v>29.062808</v>
      </c>
      <c r="AD43">
        <v>36.591700000000003</v>
      </c>
      <c r="AE43">
        <v>32.075000000000003</v>
      </c>
      <c r="AF43">
        <v>29.58</v>
      </c>
      <c r="AG43">
        <v>39.515999999999998</v>
      </c>
      <c r="AH43">
        <v>152.94049999999999</v>
      </c>
      <c r="AI43">
        <v>15.276</v>
      </c>
      <c r="AJ43">
        <v>0</v>
      </c>
      <c r="AK43">
        <v>50.76</v>
      </c>
      <c r="AL43">
        <v>79.364599999999996</v>
      </c>
      <c r="AM43">
        <v>15.996</v>
      </c>
      <c r="AN43">
        <v>0.68867999999999996</v>
      </c>
      <c r="AO43">
        <v>30.282</v>
      </c>
      <c r="AP43">
        <v>11.529</v>
      </c>
      <c r="AQ43">
        <v>46.683</v>
      </c>
      <c r="AR43">
        <v>49.128</v>
      </c>
      <c r="AS43">
        <v>31.897383000000001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73.890000000000015</v>
      </c>
      <c r="BA43">
        <f t="shared" si="1"/>
        <v>2145.5670660000001</v>
      </c>
      <c r="BB43">
        <v>40</v>
      </c>
      <c r="BD43">
        <v>22.5</v>
      </c>
      <c r="BE43">
        <v>7.34</v>
      </c>
      <c r="BF43">
        <v>1.48</v>
      </c>
      <c r="BG43">
        <v>1.91</v>
      </c>
      <c r="BH43">
        <v>5.59</v>
      </c>
      <c r="BI43">
        <v>4.5999999999999996</v>
      </c>
      <c r="BJ43">
        <v>2.99</v>
      </c>
      <c r="BK43">
        <v>3.32</v>
      </c>
      <c r="BL43">
        <v>1.93</v>
      </c>
      <c r="BM43">
        <v>0</v>
      </c>
      <c r="BN43">
        <v>0.51</v>
      </c>
      <c r="BO43">
        <v>15.77</v>
      </c>
      <c r="BP43">
        <v>0</v>
      </c>
      <c r="BQ43">
        <v>4.43</v>
      </c>
      <c r="BR43">
        <v>1.0900000000000001</v>
      </c>
      <c r="BS43">
        <v>0.43</v>
      </c>
      <c r="BT43">
        <v>0</v>
      </c>
      <c r="BU43">
        <v>0</v>
      </c>
      <c r="BV43">
        <v>0</v>
      </c>
      <c r="BW43">
        <f t="shared" si="2"/>
        <v>73.890000000000015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112.670422</v>
      </c>
      <c r="L44">
        <v>350.408501</v>
      </c>
      <c r="M44">
        <v>87</v>
      </c>
      <c r="N44">
        <v>118.125</v>
      </c>
      <c r="O44">
        <v>123.66562500000001</v>
      </c>
      <c r="P44">
        <v>123.75</v>
      </c>
      <c r="Q44">
        <v>3</v>
      </c>
      <c r="R44">
        <v>8.3699999999999992</v>
      </c>
      <c r="S44">
        <v>6</v>
      </c>
      <c r="T44">
        <v>0</v>
      </c>
      <c r="U44">
        <v>275.625</v>
      </c>
      <c r="V44">
        <v>0</v>
      </c>
      <c r="W44">
        <v>20.336099999999998</v>
      </c>
      <c r="X44">
        <v>78.259100000000004</v>
      </c>
      <c r="Y44">
        <v>0</v>
      </c>
      <c r="Z44">
        <v>19.6614</v>
      </c>
      <c r="AA44">
        <v>42.66</v>
      </c>
      <c r="AB44">
        <v>39.510120000000001</v>
      </c>
      <c r="AC44">
        <v>29.062808</v>
      </c>
      <c r="AD44">
        <v>36.591700000000003</v>
      </c>
      <c r="AE44">
        <v>32.075000000000003</v>
      </c>
      <c r="AF44">
        <v>29.58</v>
      </c>
      <c r="AG44">
        <v>39.515999999999998</v>
      </c>
      <c r="AH44">
        <v>152.94049999999999</v>
      </c>
      <c r="AI44">
        <v>15.276</v>
      </c>
      <c r="AJ44">
        <v>0</v>
      </c>
      <c r="AK44">
        <v>50.76</v>
      </c>
      <c r="AL44">
        <v>79.364599999999996</v>
      </c>
      <c r="AM44">
        <v>15.996</v>
      </c>
      <c r="AN44">
        <v>0.68867999999999996</v>
      </c>
      <c r="AO44">
        <v>30.282</v>
      </c>
      <c r="AP44">
        <v>11.529</v>
      </c>
      <c r="AQ44">
        <v>46.683</v>
      </c>
      <c r="AR44">
        <v>49.128</v>
      </c>
      <c r="AS44">
        <v>31.897383000000001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74.039999999999992</v>
      </c>
      <c r="BA44">
        <f t="shared" si="1"/>
        <v>2145.6995390000002</v>
      </c>
      <c r="BB44">
        <v>41</v>
      </c>
      <c r="BD44">
        <v>22.5</v>
      </c>
      <c r="BE44">
        <v>7.34</v>
      </c>
      <c r="BF44">
        <v>1.48</v>
      </c>
      <c r="BG44">
        <v>1.91</v>
      </c>
      <c r="BH44">
        <v>5.59</v>
      </c>
      <c r="BI44">
        <v>4.5999999999999996</v>
      </c>
      <c r="BJ44">
        <v>2.99</v>
      </c>
      <c r="BK44">
        <v>3.41</v>
      </c>
      <c r="BL44">
        <v>1.99</v>
      </c>
      <c r="BM44">
        <v>0</v>
      </c>
      <c r="BN44">
        <v>0.51</v>
      </c>
      <c r="BO44">
        <v>15.77</v>
      </c>
      <c r="BP44">
        <v>0</v>
      </c>
      <c r="BQ44">
        <v>4.43</v>
      </c>
      <c r="BR44">
        <v>1.0900000000000001</v>
      </c>
      <c r="BS44">
        <v>0.43</v>
      </c>
      <c r="BT44">
        <v>0</v>
      </c>
      <c r="BU44">
        <v>0</v>
      </c>
      <c r="BV44">
        <v>0</v>
      </c>
      <c r="BW44">
        <f t="shared" si="2"/>
        <v>74.039999999999992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112.687949</v>
      </c>
      <c r="L45">
        <v>350.408501</v>
      </c>
      <c r="M45">
        <v>87</v>
      </c>
      <c r="N45">
        <v>118.125</v>
      </c>
      <c r="O45">
        <v>123.66562500000001</v>
      </c>
      <c r="P45">
        <v>123.75</v>
      </c>
      <c r="Q45">
        <v>3</v>
      </c>
      <c r="R45">
        <v>5</v>
      </c>
      <c r="S45">
        <v>4</v>
      </c>
      <c r="T45">
        <v>0</v>
      </c>
      <c r="U45">
        <v>275.625</v>
      </c>
      <c r="V45">
        <v>0</v>
      </c>
      <c r="W45">
        <v>20.336099999999998</v>
      </c>
      <c r="X45">
        <v>103.2591</v>
      </c>
      <c r="Y45">
        <v>0</v>
      </c>
      <c r="Z45">
        <v>19.6614</v>
      </c>
      <c r="AA45">
        <v>42.66</v>
      </c>
      <c r="AB45">
        <v>39.510120000000001</v>
      </c>
      <c r="AC45">
        <v>29.062808</v>
      </c>
      <c r="AD45">
        <v>36.591700000000003</v>
      </c>
      <c r="AE45">
        <v>49.436556000000003</v>
      </c>
      <c r="AF45">
        <v>29.58</v>
      </c>
      <c r="AG45">
        <v>39.515999999999998</v>
      </c>
      <c r="AH45">
        <v>152.94049999999999</v>
      </c>
      <c r="AI45">
        <v>15.276</v>
      </c>
      <c r="AJ45">
        <v>0</v>
      </c>
      <c r="AK45">
        <v>50.76</v>
      </c>
      <c r="AL45">
        <v>79.364599999999996</v>
      </c>
      <c r="AM45">
        <v>15.996</v>
      </c>
      <c r="AN45">
        <v>0.68867999999999996</v>
      </c>
      <c r="AO45">
        <v>30.282</v>
      </c>
      <c r="AP45">
        <v>11.529</v>
      </c>
      <c r="AQ45">
        <v>46.683</v>
      </c>
      <c r="AR45">
        <v>49.128</v>
      </c>
      <c r="AS45">
        <v>31.897383000000001</v>
      </c>
      <c r="AT45">
        <v>10.217599999999999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74.069999999999993</v>
      </c>
      <c r="BA45">
        <f t="shared" si="1"/>
        <v>2181.7086220000001</v>
      </c>
      <c r="BB45">
        <v>42</v>
      </c>
      <c r="BD45">
        <v>22.5</v>
      </c>
      <c r="BE45">
        <v>7.34</v>
      </c>
      <c r="BF45">
        <v>1.51</v>
      </c>
      <c r="BG45">
        <v>1.91</v>
      </c>
      <c r="BH45">
        <v>5.59</v>
      </c>
      <c r="BI45">
        <v>4.5999999999999996</v>
      </c>
      <c r="BJ45">
        <v>2.99</v>
      </c>
      <c r="BK45">
        <v>3.41</v>
      </c>
      <c r="BL45">
        <v>1.99</v>
      </c>
      <c r="BM45">
        <v>0</v>
      </c>
      <c r="BN45">
        <v>0.51</v>
      </c>
      <c r="BO45">
        <v>15.77</v>
      </c>
      <c r="BP45">
        <v>0</v>
      </c>
      <c r="BQ45">
        <v>4.43</v>
      </c>
      <c r="BR45">
        <v>1.0900000000000001</v>
      </c>
      <c r="BS45">
        <v>0.43</v>
      </c>
      <c r="BT45">
        <v>0</v>
      </c>
      <c r="BU45">
        <v>0</v>
      </c>
      <c r="BV45">
        <v>0</v>
      </c>
      <c r="BW45">
        <f t="shared" si="2"/>
        <v>74.069999999999993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112.670422</v>
      </c>
      <c r="L46">
        <v>350.408501</v>
      </c>
      <c r="M46">
        <v>87</v>
      </c>
      <c r="N46">
        <v>118.125</v>
      </c>
      <c r="O46">
        <v>123.66562500000001</v>
      </c>
      <c r="P46">
        <v>123.75</v>
      </c>
      <c r="Q46">
        <v>3</v>
      </c>
      <c r="R46">
        <v>5</v>
      </c>
      <c r="S46">
        <v>4</v>
      </c>
      <c r="T46">
        <v>0</v>
      </c>
      <c r="U46">
        <v>275.625</v>
      </c>
      <c r="V46">
        <v>0</v>
      </c>
      <c r="W46">
        <v>20.336099999999998</v>
      </c>
      <c r="X46">
        <v>103.2591</v>
      </c>
      <c r="Y46">
        <v>0</v>
      </c>
      <c r="Z46">
        <v>19.6614</v>
      </c>
      <c r="AA46">
        <v>42.66</v>
      </c>
      <c r="AB46">
        <v>39.510120000000001</v>
      </c>
      <c r="AC46">
        <v>29.062808</v>
      </c>
      <c r="AD46">
        <v>36.591700000000003</v>
      </c>
      <c r="AE46">
        <v>49.436556000000003</v>
      </c>
      <c r="AF46">
        <v>29.58</v>
      </c>
      <c r="AG46">
        <v>39.515999999999998</v>
      </c>
      <c r="AH46">
        <v>152.94049999999999</v>
      </c>
      <c r="AI46">
        <v>15.276</v>
      </c>
      <c r="AJ46">
        <v>0</v>
      </c>
      <c r="AK46">
        <v>50.76</v>
      </c>
      <c r="AL46">
        <v>79.364599999999996</v>
      </c>
      <c r="AM46">
        <v>15.996</v>
      </c>
      <c r="AN46">
        <v>0.68867999999999996</v>
      </c>
      <c r="AO46">
        <v>30.282</v>
      </c>
      <c r="AP46">
        <v>11.529</v>
      </c>
      <c r="AQ46">
        <v>46.683</v>
      </c>
      <c r="AR46">
        <v>49.128</v>
      </c>
      <c r="AS46">
        <v>31.897383000000001</v>
      </c>
      <c r="AT46">
        <v>9.8879999999999999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74.069999999999993</v>
      </c>
      <c r="BA46">
        <f t="shared" si="1"/>
        <v>2181.3614950000001</v>
      </c>
      <c r="BB46">
        <v>43</v>
      </c>
      <c r="BD46">
        <v>22.5</v>
      </c>
      <c r="BE46">
        <v>7.34</v>
      </c>
      <c r="BF46">
        <v>1.51</v>
      </c>
      <c r="BG46">
        <v>1.91</v>
      </c>
      <c r="BH46">
        <v>5.59</v>
      </c>
      <c r="BI46">
        <v>4.5999999999999996</v>
      </c>
      <c r="BJ46">
        <v>2.99</v>
      </c>
      <c r="BK46">
        <v>3.41</v>
      </c>
      <c r="BL46">
        <v>1.99</v>
      </c>
      <c r="BM46">
        <v>0</v>
      </c>
      <c r="BN46">
        <v>0.51</v>
      </c>
      <c r="BO46">
        <v>15.77</v>
      </c>
      <c r="BP46">
        <v>0</v>
      </c>
      <c r="BQ46">
        <v>4.43</v>
      </c>
      <c r="BR46">
        <v>1.0900000000000001</v>
      </c>
      <c r="BS46">
        <v>0.43</v>
      </c>
      <c r="BT46">
        <v>0</v>
      </c>
      <c r="BU46">
        <v>0</v>
      </c>
      <c r="BV46">
        <v>0</v>
      </c>
      <c r="BW46">
        <f t="shared" si="2"/>
        <v>74.069999999999993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112.687949</v>
      </c>
      <c r="L47">
        <v>350.408501</v>
      </c>
      <c r="M47">
        <v>87</v>
      </c>
      <c r="N47">
        <v>118.125</v>
      </c>
      <c r="O47">
        <v>123.66562500000001</v>
      </c>
      <c r="P47">
        <v>123.75</v>
      </c>
      <c r="Q47">
        <v>3</v>
      </c>
      <c r="R47">
        <v>5</v>
      </c>
      <c r="S47">
        <v>4</v>
      </c>
      <c r="T47">
        <v>0</v>
      </c>
      <c r="U47">
        <v>275.625</v>
      </c>
      <c r="V47">
        <v>0</v>
      </c>
      <c r="W47">
        <v>20.336099999999998</v>
      </c>
      <c r="X47">
        <v>103.2591</v>
      </c>
      <c r="Y47">
        <v>0</v>
      </c>
      <c r="Z47">
        <v>19.6614</v>
      </c>
      <c r="AA47">
        <v>42.66</v>
      </c>
      <c r="AB47">
        <v>39.510120000000001</v>
      </c>
      <c r="AC47">
        <v>29.062808</v>
      </c>
      <c r="AD47">
        <v>36.591700000000003</v>
      </c>
      <c r="AE47">
        <v>32.075000000000003</v>
      </c>
      <c r="AF47">
        <v>29.58</v>
      </c>
      <c r="AG47">
        <v>39.515999999999998</v>
      </c>
      <c r="AH47">
        <v>152.94049999999999</v>
      </c>
      <c r="AI47">
        <v>15.276</v>
      </c>
      <c r="AJ47">
        <v>0</v>
      </c>
      <c r="AK47">
        <v>50.76</v>
      </c>
      <c r="AL47">
        <v>79.364599999999996</v>
      </c>
      <c r="AM47">
        <v>15.996</v>
      </c>
      <c r="AN47">
        <v>0.68867999999999996</v>
      </c>
      <c r="AO47">
        <v>30.282</v>
      </c>
      <c r="AP47">
        <v>11.529</v>
      </c>
      <c r="AQ47">
        <v>46.683</v>
      </c>
      <c r="AR47">
        <v>49.128</v>
      </c>
      <c r="AS47">
        <v>31.897383000000001</v>
      </c>
      <c r="AT47">
        <v>9.8879999999999999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74.079999999999984</v>
      </c>
      <c r="BA47">
        <f t="shared" si="1"/>
        <v>2164.027466</v>
      </c>
      <c r="BB47">
        <v>44</v>
      </c>
      <c r="BD47">
        <v>22.5</v>
      </c>
      <c r="BE47">
        <v>7.34</v>
      </c>
      <c r="BF47">
        <v>1.51</v>
      </c>
      <c r="BG47">
        <v>1.91</v>
      </c>
      <c r="BH47">
        <v>5.59</v>
      </c>
      <c r="BI47">
        <v>4.5999999999999996</v>
      </c>
      <c r="BJ47">
        <v>2.99</v>
      </c>
      <c r="BK47">
        <v>3.41</v>
      </c>
      <c r="BL47">
        <v>1.99</v>
      </c>
      <c r="BM47">
        <v>0</v>
      </c>
      <c r="BN47">
        <v>0.51</v>
      </c>
      <c r="BO47">
        <v>15.77</v>
      </c>
      <c r="BP47">
        <v>0</v>
      </c>
      <c r="BQ47">
        <v>4.43</v>
      </c>
      <c r="BR47">
        <v>1.0900000000000001</v>
      </c>
      <c r="BS47">
        <v>0.44</v>
      </c>
      <c r="BT47">
        <v>0</v>
      </c>
      <c r="BU47">
        <v>0</v>
      </c>
      <c r="BV47">
        <v>0</v>
      </c>
      <c r="BW47">
        <f t="shared" si="2"/>
        <v>74.079999999999984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112.670422</v>
      </c>
      <c r="L48">
        <v>350.408501</v>
      </c>
      <c r="M48">
        <v>87</v>
      </c>
      <c r="N48">
        <v>118.125</v>
      </c>
      <c r="O48">
        <v>123.66562500000001</v>
      </c>
      <c r="P48">
        <v>123.75</v>
      </c>
      <c r="Q48">
        <v>3</v>
      </c>
      <c r="R48">
        <v>5</v>
      </c>
      <c r="S48">
        <v>4</v>
      </c>
      <c r="T48">
        <v>0</v>
      </c>
      <c r="U48">
        <v>275.625</v>
      </c>
      <c r="V48">
        <v>0</v>
      </c>
      <c r="W48">
        <v>20.336099999999998</v>
      </c>
      <c r="X48">
        <v>103.2591</v>
      </c>
      <c r="Y48">
        <v>0</v>
      </c>
      <c r="Z48">
        <v>19.6614</v>
      </c>
      <c r="AA48">
        <v>42.66</v>
      </c>
      <c r="AB48">
        <v>39.510120000000001</v>
      </c>
      <c r="AC48">
        <v>29.062808</v>
      </c>
      <c r="AD48">
        <v>36.591700000000003</v>
      </c>
      <c r="AE48">
        <v>32.075000000000003</v>
      </c>
      <c r="AF48">
        <v>29.58</v>
      </c>
      <c r="AG48">
        <v>39.515999999999998</v>
      </c>
      <c r="AH48">
        <v>152.94049999999999</v>
      </c>
      <c r="AI48">
        <v>15.276</v>
      </c>
      <c r="AJ48">
        <v>0</v>
      </c>
      <c r="AK48">
        <v>50.76</v>
      </c>
      <c r="AL48">
        <v>79.364599999999996</v>
      </c>
      <c r="AM48">
        <v>15.996</v>
      </c>
      <c r="AN48">
        <v>0.68867999999999996</v>
      </c>
      <c r="AO48">
        <v>30.282</v>
      </c>
      <c r="AP48">
        <v>11.529</v>
      </c>
      <c r="AQ48">
        <v>46.683</v>
      </c>
      <c r="AR48">
        <v>49.128</v>
      </c>
      <c r="AS48">
        <v>31.897383000000001</v>
      </c>
      <c r="AT48">
        <v>9.8879999999999999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74.079999999999984</v>
      </c>
      <c r="BA48">
        <f t="shared" si="1"/>
        <v>2164.009939</v>
      </c>
      <c r="BB48">
        <v>45</v>
      </c>
      <c r="BD48">
        <v>22.5</v>
      </c>
      <c r="BE48">
        <v>7.34</v>
      </c>
      <c r="BF48">
        <v>1.51</v>
      </c>
      <c r="BG48">
        <v>1.91</v>
      </c>
      <c r="BH48">
        <v>5.59</v>
      </c>
      <c r="BI48">
        <v>4.5999999999999996</v>
      </c>
      <c r="BJ48">
        <v>2.99</v>
      </c>
      <c r="BK48">
        <v>3.41</v>
      </c>
      <c r="BL48">
        <v>1.99</v>
      </c>
      <c r="BM48">
        <v>0</v>
      </c>
      <c r="BN48">
        <v>0.51</v>
      </c>
      <c r="BO48">
        <v>15.77</v>
      </c>
      <c r="BP48">
        <v>0</v>
      </c>
      <c r="BQ48">
        <v>4.43</v>
      </c>
      <c r="BR48">
        <v>1.0900000000000001</v>
      </c>
      <c r="BS48">
        <v>0.44</v>
      </c>
      <c r="BT48">
        <v>0</v>
      </c>
      <c r="BU48">
        <v>0</v>
      </c>
      <c r="BV48">
        <v>0</v>
      </c>
      <c r="BW48">
        <f t="shared" si="2"/>
        <v>74.079999999999984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112.687949</v>
      </c>
      <c r="L49">
        <v>356.58450099999999</v>
      </c>
      <c r="M49">
        <v>87</v>
      </c>
      <c r="N49">
        <v>118.125</v>
      </c>
      <c r="O49">
        <v>123.66562500000001</v>
      </c>
      <c r="P49">
        <v>123.75</v>
      </c>
      <c r="Q49">
        <v>12.583299999999999</v>
      </c>
      <c r="R49">
        <v>23.617699999999999</v>
      </c>
      <c r="S49">
        <v>15.5905</v>
      </c>
      <c r="T49">
        <v>0</v>
      </c>
      <c r="U49">
        <v>275.625</v>
      </c>
      <c r="V49">
        <v>7.9671000000000003</v>
      </c>
      <c r="W49">
        <v>28.620763</v>
      </c>
      <c r="X49">
        <v>128.04990000000001</v>
      </c>
      <c r="Y49">
        <v>0</v>
      </c>
      <c r="Z49">
        <v>19.6614</v>
      </c>
      <c r="AA49">
        <v>42.66</v>
      </c>
      <c r="AB49">
        <v>39.510120000000001</v>
      </c>
      <c r="AC49">
        <v>29.062808</v>
      </c>
      <c r="AD49">
        <v>36.591700000000003</v>
      </c>
      <c r="AE49">
        <v>32.075000000000003</v>
      </c>
      <c r="AF49">
        <v>29.58</v>
      </c>
      <c r="AG49">
        <v>39.515999999999998</v>
      </c>
      <c r="AH49">
        <v>152.94049999999999</v>
      </c>
      <c r="AI49">
        <v>15.276</v>
      </c>
      <c r="AJ49">
        <v>0</v>
      </c>
      <c r="AK49">
        <v>50.76</v>
      </c>
      <c r="AL49">
        <v>79.364599999999996</v>
      </c>
      <c r="AM49">
        <v>15.996</v>
      </c>
      <c r="AN49">
        <v>0.68867999999999996</v>
      </c>
      <c r="AO49">
        <v>30.282</v>
      </c>
      <c r="AP49">
        <v>11.529</v>
      </c>
      <c r="AQ49">
        <v>46.683</v>
      </c>
      <c r="AR49">
        <v>49.128</v>
      </c>
      <c r="AS49">
        <v>31.897383000000001</v>
      </c>
      <c r="AT49">
        <v>9.8879999999999999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74.25</v>
      </c>
      <c r="BA49">
        <f t="shared" si="1"/>
        <v>2251.2075289999998</v>
      </c>
      <c r="BB49">
        <v>46</v>
      </c>
      <c r="BD49">
        <v>22.5</v>
      </c>
      <c r="BE49">
        <v>7.34</v>
      </c>
      <c r="BF49">
        <v>1.51</v>
      </c>
      <c r="BG49">
        <v>1.91</v>
      </c>
      <c r="BH49">
        <v>5.59</v>
      </c>
      <c r="BI49">
        <v>4.5999999999999996</v>
      </c>
      <c r="BJ49">
        <v>2.99</v>
      </c>
      <c r="BK49">
        <v>3.41</v>
      </c>
      <c r="BL49">
        <v>1.99</v>
      </c>
      <c r="BM49">
        <v>0</v>
      </c>
      <c r="BN49">
        <v>0.51</v>
      </c>
      <c r="BO49">
        <v>15.94</v>
      </c>
      <c r="BP49">
        <v>0</v>
      </c>
      <c r="BQ49">
        <v>4.43</v>
      </c>
      <c r="BR49">
        <v>1.0900000000000001</v>
      </c>
      <c r="BS49">
        <v>0.44</v>
      </c>
      <c r="BT49">
        <v>0</v>
      </c>
      <c r="BU49">
        <v>0</v>
      </c>
      <c r="BV49">
        <v>0</v>
      </c>
      <c r="BW49">
        <f t="shared" si="2"/>
        <v>74.25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112.670422</v>
      </c>
      <c r="L50">
        <v>356.58450099999999</v>
      </c>
      <c r="M50">
        <v>87</v>
      </c>
      <c r="N50">
        <v>118.125</v>
      </c>
      <c r="O50">
        <v>123.66562500000001</v>
      </c>
      <c r="P50">
        <v>123.75</v>
      </c>
      <c r="Q50">
        <v>12.583299999999999</v>
      </c>
      <c r="R50">
        <v>23.617699999999999</v>
      </c>
      <c r="S50">
        <v>15.5905</v>
      </c>
      <c r="T50">
        <v>0</v>
      </c>
      <c r="U50">
        <v>275.625</v>
      </c>
      <c r="V50">
        <v>7.9671000000000003</v>
      </c>
      <c r="W50">
        <v>30.1327</v>
      </c>
      <c r="X50">
        <v>128.04990000000001</v>
      </c>
      <c r="Y50">
        <v>0</v>
      </c>
      <c r="Z50">
        <v>19.6614</v>
      </c>
      <c r="AA50">
        <v>42.66</v>
      </c>
      <c r="AB50">
        <v>39.510120000000001</v>
      </c>
      <c r="AC50">
        <v>29.062808</v>
      </c>
      <c r="AD50">
        <v>36.591700000000003</v>
      </c>
      <c r="AE50">
        <v>32.075000000000003</v>
      </c>
      <c r="AF50">
        <v>29.58</v>
      </c>
      <c r="AG50">
        <v>39.515999999999998</v>
      </c>
      <c r="AH50">
        <v>152.94049999999999</v>
      </c>
      <c r="AI50">
        <v>15.276</v>
      </c>
      <c r="AJ50">
        <v>0</v>
      </c>
      <c r="AK50">
        <v>50.76</v>
      </c>
      <c r="AL50">
        <v>79.364599999999996</v>
      </c>
      <c r="AM50">
        <v>15.996</v>
      </c>
      <c r="AN50">
        <v>0.68867999999999996</v>
      </c>
      <c r="AO50">
        <v>30.282</v>
      </c>
      <c r="AP50">
        <v>11.529</v>
      </c>
      <c r="AQ50">
        <v>46.683</v>
      </c>
      <c r="AR50">
        <v>49.128</v>
      </c>
      <c r="AS50">
        <v>31.897383000000001</v>
      </c>
      <c r="AT50">
        <v>9.8879999999999999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74.25</v>
      </c>
      <c r="BA50">
        <f t="shared" si="1"/>
        <v>2252.7019389999996</v>
      </c>
      <c r="BB50">
        <v>47</v>
      </c>
      <c r="BD50">
        <v>22.5</v>
      </c>
      <c r="BE50">
        <v>7.34</v>
      </c>
      <c r="BF50">
        <v>1.51</v>
      </c>
      <c r="BG50">
        <v>1.91</v>
      </c>
      <c r="BH50">
        <v>5.59</v>
      </c>
      <c r="BI50">
        <v>4.5999999999999996</v>
      </c>
      <c r="BJ50">
        <v>2.99</v>
      </c>
      <c r="BK50">
        <v>3.41</v>
      </c>
      <c r="BL50">
        <v>1.99</v>
      </c>
      <c r="BM50">
        <v>0</v>
      </c>
      <c r="BN50">
        <v>0.51</v>
      </c>
      <c r="BO50">
        <v>15.94</v>
      </c>
      <c r="BP50">
        <v>0</v>
      </c>
      <c r="BQ50">
        <v>4.43</v>
      </c>
      <c r="BR50">
        <v>1.0900000000000001</v>
      </c>
      <c r="BS50">
        <v>0.44</v>
      </c>
      <c r="BT50">
        <v>0</v>
      </c>
      <c r="BU50">
        <v>0</v>
      </c>
      <c r="BV50">
        <v>0</v>
      </c>
      <c r="BW50">
        <f t="shared" si="2"/>
        <v>74.25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108.4</v>
      </c>
      <c r="L51">
        <v>336.78</v>
      </c>
      <c r="M51">
        <v>87</v>
      </c>
      <c r="N51">
        <v>118.125</v>
      </c>
      <c r="O51">
        <v>123.66562500000001</v>
      </c>
      <c r="P51">
        <v>123.75</v>
      </c>
      <c r="Q51">
        <v>3</v>
      </c>
      <c r="R51">
        <v>5</v>
      </c>
      <c r="S51">
        <v>15.5905</v>
      </c>
      <c r="T51">
        <v>0</v>
      </c>
      <c r="U51">
        <v>275.625</v>
      </c>
      <c r="V51">
        <v>7.9671000000000003</v>
      </c>
      <c r="W51">
        <v>30.1327</v>
      </c>
      <c r="X51">
        <v>128.04990000000001</v>
      </c>
      <c r="Y51">
        <v>0</v>
      </c>
      <c r="Z51">
        <v>19.6614</v>
      </c>
      <c r="AA51">
        <v>42.66</v>
      </c>
      <c r="AB51">
        <v>39.510120000000001</v>
      </c>
      <c r="AC51">
        <v>29.062808</v>
      </c>
      <c r="AD51">
        <v>36.591700000000003</v>
      </c>
      <c r="AE51">
        <v>32.075000000000003</v>
      </c>
      <c r="AF51">
        <v>29.58</v>
      </c>
      <c r="AG51">
        <v>39.515999999999998</v>
      </c>
      <c r="AH51">
        <v>152.94049999999999</v>
      </c>
      <c r="AI51">
        <v>15.276</v>
      </c>
      <c r="AJ51">
        <v>0</v>
      </c>
      <c r="AK51">
        <v>50.76</v>
      </c>
      <c r="AL51">
        <v>79.364599999999996</v>
      </c>
      <c r="AM51">
        <v>15.996</v>
      </c>
      <c r="AN51">
        <v>0.68867999999999996</v>
      </c>
      <c r="AO51">
        <v>30.282</v>
      </c>
      <c r="AP51">
        <v>11.529</v>
      </c>
      <c r="AQ51">
        <v>46.683</v>
      </c>
      <c r="AR51">
        <v>49.128</v>
      </c>
      <c r="AS51">
        <v>31.897383000000001</v>
      </c>
      <c r="AT51">
        <v>9.8879999999999999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74.25</v>
      </c>
      <c r="BA51">
        <f t="shared" si="1"/>
        <v>2200.4260159999999</v>
      </c>
      <c r="BB51">
        <v>48</v>
      </c>
      <c r="BD51">
        <v>22.5</v>
      </c>
      <c r="BE51">
        <v>7.34</v>
      </c>
      <c r="BF51">
        <v>1.51</v>
      </c>
      <c r="BG51">
        <v>1.91</v>
      </c>
      <c r="BH51">
        <v>5.59</v>
      </c>
      <c r="BI51">
        <v>4.5999999999999996</v>
      </c>
      <c r="BJ51">
        <v>2.99</v>
      </c>
      <c r="BK51">
        <v>3.41</v>
      </c>
      <c r="BL51">
        <v>1.99</v>
      </c>
      <c r="BM51">
        <v>0</v>
      </c>
      <c r="BN51">
        <v>0.51</v>
      </c>
      <c r="BO51">
        <v>15.94</v>
      </c>
      <c r="BP51">
        <v>0</v>
      </c>
      <c r="BQ51">
        <v>4.43</v>
      </c>
      <c r="BR51">
        <v>1.0900000000000001</v>
      </c>
      <c r="BS51">
        <v>0.44</v>
      </c>
      <c r="BT51">
        <v>0</v>
      </c>
      <c r="BU51">
        <v>0</v>
      </c>
      <c r="BV51">
        <v>0</v>
      </c>
      <c r="BW51">
        <f t="shared" si="2"/>
        <v>74.25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108.4</v>
      </c>
      <c r="L52">
        <v>336.78</v>
      </c>
      <c r="M52">
        <v>87</v>
      </c>
      <c r="N52">
        <v>118.125</v>
      </c>
      <c r="O52">
        <v>123.66562500000001</v>
      </c>
      <c r="P52">
        <v>123.75</v>
      </c>
      <c r="Q52">
        <v>12.583299999999999</v>
      </c>
      <c r="R52">
        <v>23.617699999999999</v>
      </c>
      <c r="S52">
        <v>15.5905</v>
      </c>
      <c r="T52">
        <v>0</v>
      </c>
      <c r="U52">
        <v>275.625</v>
      </c>
      <c r="V52">
        <v>7.9671000000000003</v>
      </c>
      <c r="W52">
        <v>30.1327</v>
      </c>
      <c r="X52">
        <v>128.04990000000001</v>
      </c>
      <c r="Y52">
        <v>0</v>
      </c>
      <c r="Z52">
        <v>19.6614</v>
      </c>
      <c r="AA52">
        <v>42.66</v>
      </c>
      <c r="AB52">
        <v>39.510120000000001</v>
      </c>
      <c r="AC52">
        <v>29.062808</v>
      </c>
      <c r="AD52">
        <v>36.591700000000003</v>
      </c>
      <c r="AE52">
        <v>32.075000000000003</v>
      </c>
      <c r="AF52">
        <v>29.58</v>
      </c>
      <c r="AG52">
        <v>39.515999999999998</v>
      </c>
      <c r="AH52">
        <v>152.94049999999999</v>
      </c>
      <c r="AI52">
        <v>15.276</v>
      </c>
      <c r="AJ52">
        <v>0</v>
      </c>
      <c r="AK52">
        <v>50.76</v>
      </c>
      <c r="AL52">
        <v>79.364599999999996</v>
      </c>
      <c r="AM52">
        <v>15.996</v>
      </c>
      <c r="AN52">
        <v>0.68867999999999996</v>
      </c>
      <c r="AO52">
        <v>30.282</v>
      </c>
      <c r="AP52">
        <v>11.529</v>
      </c>
      <c r="AQ52">
        <v>46.683</v>
      </c>
      <c r="AR52">
        <v>49.128</v>
      </c>
      <c r="AS52">
        <v>31.897383000000001</v>
      </c>
      <c r="AT52">
        <v>9.8879999999999999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75.430000000000007</v>
      </c>
      <c r="BA52">
        <f t="shared" si="1"/>
        <v>2229.8070159999997</v>
      </c>
      <c r="BB52">
        <v>49</v>
      </c>
      <c r="BD52">
        <v>22.5</v>
      </c>
      <c r="BE52">
        <v>7.34</v>
      </c>
      <c r="BF52">
        <v>1.51</v>
      </c>
      <c r="BG52">
        <v>3.09</v>
      </c>
      <c r="BH52">
        <v>5.59</v>
      </c>
      <c r="BI52">
        <v>4.5999999999999996</v>
      </c>
      <c r="BJ52">
        <v>2.99</v>
      </c>
      <c r="BK52">
        <v>3.41</v>
      </c>
      <c r="BL52">
        <v>1.99</v>
      </c>
      <c r="BM52">
        <v>0</v>
      </c>
      <c r="BN52">
        <v>0.51</v>
      </c>
      <c r="BO52">
        <v>15.94</v>
      </c>
      <c r="BP52">
        <v>0</v>
      </c>
      <c r="BQ52">
        <v>4.43</v>
      </c>
      <c r="BR52">
        <v>1.0900000000000001</v>
      </c>
      <c r="BS52">
        <v>0.44</v>
      </c>
      <c r="BT52">
        <v>0</v>
      </c>
      <c r="BU52">
        <v>0</v>
      </c>
      <c r="BV52">
        <v>0</v>
      </c>
      <c r="BW52">
        <f t="shared" si="2"/>
        <v>75.430000000000007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106.010561</v>
      </c>
      <c r="L53">
        <v>352.66205400000001</v>
      </c>
      <c r="M53">
        <v>87</v>
      </c>
      <c r="N53">
        <v>118.125</v>
      </c>
      <c r="O53">
        <v>123.66562500000001</v>
      </c>
      <c r="P53">
        <v>123.75</v>
      </c>
      <c r="Q53">
        <v>3</v>
      </c>
      <c r="R53">
        <v>5</v>
      </c>
      <c r="S53">
        <v>4</v>
      </c>
      <c r="T53">
        <v>0</v>
      </c>
      <c r="U53">
        <v>275.625</v>
      </c>
      <c r="V53">
        <v>0</v>
      </c>
      <c r="W53">
        <v>30.1327</v>
      </c>
      <c r="X53">
        <v>128.04990000000001</v>
      </c>
      <c r="Y53">
        <v>0</v>
      </c>
      <c r="Z53">
        <v>19.6614</v>
      </c>
      <c r="AA53">
        <v>42.66</v>
      </c>
      <c r="AB53">
        <v>39.510120000000001</v>
      </c>
      <c r="AC53">
        <v>29.062808</v>
      </c>
      <c r="AD53">
        <v>36.591700000000003</v>
      </c>
      <c r="AE53">
        <v>32.075000000000003</v>
      </c>
      <c r="AF53">
        <v>29.58</v>
      </c>
      <c r="AG53">
        <v>39.515999999999998</v>
      </c>
      <c r="AH53">
        <v>152.94049999999999</v>
      </c>
      <c r="AI53">
        <v>15.276</v>
      </c>
      <c r="AJ53">
        <v>0</v>
      </c>
      <c r="AK53">
        <v>50.76</v>
      </c>
      <c r="AL53">
        <v>79.364599999999996</v>
      </c>
      <c r="AM53">
        <v>15.996</v>
      </c>
      <c r="AN53">
        <v>0.68867999999999996</v>
      </c>
      <c r="AO53">
        <v>30.282</v>
      </c>
      <c r="AP53">
        <v>11.529</v>
      </c>
      <c r="AQ53">
        <v>46.683</v>
      </c>
      <c r="AR53">
        <v>49.128</v>
      </c>
      <c r="AS53">
        <v>31.897383000000001</v>
      </c>
      <c r="AT53">
        <v>9.8879999999999999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76.330000000000013</v>
      </c>
      <c r="BA53">
        <f t="shared" si="1"/>
        <v>2196.4410309999998</v>
      </c>
      <c r="BB53">
        <v>50</v>
      </c>
      <c r="BD53">
        <v>22.5</v>
      </c>
      <c r="BE53">
        <v>7.34</v>
      </c>
      <c r="BF53">
        <v>1.51</v>
      </c>
      <c r="BG53">
        <v>3.24</v>
      </c>
      <c r="BH53">
        <v>5.59</v>
      </c>
      <c r="BI53">
        <v>4.5999999999999996</v>
      </c>
      <c r="BJ53">
        <v>2.99</v>
      </c>
      <c r="BK53">
        <v>3.41</v>
      </c>
      <c r="BL53">
        <v>1.99</v>
      </c>
      <c r="BM53">
        <v>0</v>
      </c>
      <c r="BN53">
        <v>0.51</v>
      </c>
      <c r="BO53">
        <v>15.94</v>
      </c>
      <c r="BP53">
        <v>0.75</v>
      </c>
      <c r="BQ53">
        <v>4.43</v>
      </c>
      <c r="BR53">
        <v>1.0900000000000001</v>
      </c>
      <c r="BS53">
        <v>0.44</v>
      </c>
      <c r="BT53">
        <v>0</v>
      </c>
      <c r="BU53">
        <v>0</v>
      </c>
      <c r="BV53">
        <v>0</v>
      </c>
      <c r="BW53">
        <f t="shared" si="2"/>
        <v>76.330000000000013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105.973056</v>
      </c>
      <c r="L54">
        <v>352.66205400000001</v>
      </c>
      <c r="M54">
        <v>87</v>
      </c>
      <c r="N54">
        <v>118.125</v>
      </c>
      <c r="O54">
        <v>123.66562500000001</v>
      </c>
      <c r="P54">
        <v>123.75</v>
      </c>
      <c r="Q54">
        <v>3</v>
      </c>
      <c r="R54">
        <v>5</v>
      </c>
      <c r="S54">
        <v>4</v>
      </c>
      <c r="T54">
        <v>0</v>
      </c>
      <c r="U54">
        <v>275.625</v>
      </c>
      <c r="V54">
        <v>0</v>
      </c>
      <c r="W54">
        <v>30.1327</v>
      </c>
      <c r="X54">
        <v>128.04990000000001</v>
      </c>
      <c r="Y54">
        <v>0</v>
      </c>
      <c r="Z54">
        <v>19.6614</v>
      </c>
      <c r="AA54">
        <v>42.66</v>
      </c>
      <c r="AB54">
        <v>39.510120000000001</v>
      </c>
      <c r="AC54">
        <v>29.062808</v>
      </c>
      <c r="AD54">
        <v>36.591700000000003</v>
      </c>
      <c r="AE54">
        <v>32.075000000000003</v>
      </c>
      <c r="AF54">
        <v>29.58</v>
      </c>
      <c r="AG54">
        <v>39.515999999999998</v>
      </c>
      <c r="AH54">
        <v>152.94049999999999</v>
      </c>
      <c r="AI54">
        <v>15.276</v>
      </c>
      <c r="AJ54">
        <v>0</v>
      </c>
      <c r="AK54">
        <v>50.76</v>
      </c>
      <c r="AL54">
        <v>79.364599999999996</v>
      </c>
      <c r="AM54">
        <v>15.996</v>
      </c>
      <c r="AN54">
        <v>0.68867999999999996</v>
      </c>
      <c r="AO54">
        <v>30.282</v>
      </c>
      <c r="AP54">
        <v>11.529</v>
      </c>
      <c r="AQ54">
        <v>46.683</v>
      </c>
      <c r="AR54">
        <v>49.128</v>
      </c>
      <c r="AS54">
        <v>31.897383000000001</v>
      </c>
      <c r="AT54">
        <v>9.8879999999999999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76.160000000000025</v>
      </c>
      <c r="BA54">
        <f t="shared" si="1"/>
        <v>2196.2335259999995</v>
      </c>
      <c r="BB54">
        <v>51</v>
      </c>
      <c r="BD54">
        <v>22.5</v>
      </c>
      <c r="BE54">
        <v>7.34</v>
      </c>
      <c r="BF54">
        <v>1.51</v>
      </c>
      <c r="BG54">
        <v>3.24</v>
      </c>
      <c r="BH54">
        <v>5.59</v>
      </c>
      <c r="BI54">
        <v>4.5999999999999996</v>
      </c>
      <c r="BJ54">
        <v>2.99</v>
      </c>
      <c r="BK54">
        <v>3.31</v>
      </c>
      <c r="BL54">
        <v>1.92</v>
      </c>
      <c r="BM54">
        <v>0</v>
      </c>
      <c r="BN54">
        <v>0.51</v>
      </c>
      <c r="BO54">
        <v>15.94</v>
      </c>
      <c r="BP54">
        <v>0.75</v>
      </c>
      <c r="BQ54">
        <v>4.43</v>
      </c>
      <c r="BR54">
        <v>1.0900000000000001</v>
      </c>
      <c r="BS54">
        <v>0.44</v>
      </c>
      <c r="BT54">
        <v>0</v>
      </c>
      <c r="BU54">
        <v>0</v>
      </c>
      <c r="BV54">
        <v>0</v>
      </c>
      <c r="BW54">
        <f t="shared" si="2"/>
        <v>76.160000000000025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106.28654899999999</v>
      </c>
      <c r="L55">
        <v>354.23520300000001</v>
      </c>
      <c r="M55">
        <v>87</v>
      </c>
      <c r="N55">
        <v>118.125</v>
      </c>
      <c r="O55">
        <v>123.66562500000001</v>
      </c>
      <c r="P55">
        <v>123.75</v>
      </c>
      <c r="Q55">
        <v>3</v>
      </c>
      <c r="R55">
        <v>5.7628139999999997</v>
      </c>
      <c r="S55">
        <v>4</v>
      </c>
      <c r="T55">
        <v>0</v>
      </c>
      <c r="U55">
        <v>275.625</v>
      </c>
      <c r="V55">
        <v>0</v>
      </c>
      <c r="W55">
        <v>30.1327</v>
      </c>
      <c r="X55">
        <v>128.04990000000001</v>
      </c>
      <c r="Y55">
        <v>0</v>
      </c>
      <c r="Z55">
        <v>19.6614</v>
      </c>
      <c r="AA55">
        <v>42.66</v>
      </c>
      <c r="AB55">
        <v>39.510120000000001</v>
      </c>
      <c r="AC55">
        <v>29.062808</v>
      </c>
      <c r="AD55">
        <v>36.591700000000003</v>
      </c>
      <c r="AE55">
        <v>32.973100000000002</v>
      </c>
      <c r="AF55">
        <v>29.58</v>
      </c>
      <c r="AG55">
        <v>39.515999999999998</v>
      </c>
      <c r="AH55">
        <v>152.94049999999999</v>
      </c>
      <c r="AI55">
        <v>15.276</v>
      </c>
      <c r="AJ55">
        <v>0</v>
      </c>
      <c r="AK55">
        <v>50.76</v>
      </c>
      <c r="AL55">
        <v>79.364599999999996</v>
      </c>
      <c r="AM55">
        <v>15.996</v>
      </c>
      <c r="AN55">
        <v>0.68867999999999996</v>
      </c>
      <c r="AO55">
        <v>30.282</v>
      </c>
      <c r="AP55">
        <v>11.529</v>
      </c>
      <c r="AQ55">
        <v>46.683</v>
      </c>
      <c r="AR55">
        <v>49.128</v>
      </c>
      <c r="AS55">
        <v>31.897383000000001</v>
      </c>
      <c r="AT55">
        <v>9.8879999999999999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76.240000000000009</v>
      </c>
      <c r="BA55">
        <f t="shared" si="1"/>
        <v>2199.8610819999994</v>
      </c>
      <c r="BB55">
        <v>52</v>
      </c>
      <c r="BD55">
        <v>22.5</v>
      </c>
      <c r="BE55">
        <v>7.34</v>
      </c>
      <c r="BF55">
        <v>1.59</v>
      </c>
      <c r="BG55">
        <v>3.24</v>
      </c>
      <c r="BH55">
        <v>5.59</v>
      </c>
      <c r="BI55">
        <v>4.5999999999999996</v>
      </c>
      <c r="BJ55">
        <v>2.99</v>
      </c>
      <c r="BK55">
        <v>3.31</v>
      </c>
      <c r="BL55">
        <v>1.92</v>
      </c>
      <c r="BM55">
        <v>0</v>
      </c>
      <c r="BN55">
        <v>0.51</v>
      </c>
      <c r="BO55">
        <v>15.94</v>
      </c>
      <c r="BP55">
        <v>0.75</v>
      </c>
      <c r="BQ55">
        <v>4.43</v>
      </c>
      <c r="BR55">
        <v>1.0900000000000001</v>
      </c>
      <c r="BS55">
        <v>0.44</v>
      </c>
      <c r="BT55">
        <v>0</v>
      </c>
      <c r="BU55">
        <v>0</v>
      </c>
      <c r="BV55">
        <v>0</v>
      </c>
      <c r="BW55">
        <f t="shared" si="2"/>
        <v>76.240000000000009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106.24946</v>
      </c>
      <c r="L56">
        <v>354.23520300000001</v>
      </c>
      <c r="M56">
        <v>87</v>
      </c>
      <c r="N56">
        <v>118.125</v>
      </c>
      <c r="O56">
        <v>123.66562500000001</v>
      </c>
      <c r="P56">
        <v>123.75</v>
      </c>
      <c r="Q56">
        <v>3</v>
      </c>
      <c r="R56">
        <v>5</v>
      </c>
      <c r="S56">
        <v>4</v>
      </c>
      <c r="T56">
        <v>0</v>
      </c>
      <c r="U56">
        <v>275.625</v>
      </c>
      <c r="V56">
        <v>0</v>
      </c>
      <c r="W56">
        <v>30.1327</v>
      </c>
      <c r="X56">
        <v>128.04990000000001</v>
      </c>
      <c r="Y56">
        <v>0</v>
      </c>
      <c r="Z56">
        <v>19.6614</v>
      </c>
      <c r="AA56">
        <v>42.66</v>
      </c>
      <c r="AB56">
        <v>39.510120000000001</v>
      </c>
      <c r="AC56">
        <v>29.062808</v>
      </c>
      <c r="AD56">
        <v>36.591700000000003</v>
      </c>
      <c r="AE56">
        <v>32.973100000000002</v>
      </c>
      <c r="AF56">
        <v>29.58</v>
      </c>
      <c r="AG56">
        <v>39.515999999999998</v>
      </c>
      <c r="AH56">
        <v>152.94049999999999</v>
      </c>
      <c r="AI56">
        <v>15.276</v>
      </c>
      <c r="AJ56">
        <v>0</v>
      </c>
      <c r="AK56">
        <v>50.76</v>
      </c>
      <c r="AL56">
        <v>79.364599999999996</v>
      </c>
      <c r="AM56">
        <v>15.996</v>
      </c>
      <c r="AN56">
        <v>0.68867999999999996</v>
      </c>
      <c r="AO56">
        <v>30.282</v>
      </c>
      <c r="AP56">
        <v>11.529</v>
      </c>
      <c r="AQ56">
        <v>46.683</v>
      </c>
      <c r="AR56">
        <v>49.128</v>
      </c>
      <c r="AS56">
        <v>31.897383000000001</v>
      </c>
      <c r="AT56">
        <v>9.8879999999999999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76.240000000000009</v>
      </c>
      <c r="BA56">
        <f t="shared" si="1"/>
        <v>2199.0611789999994</v>
      </c>
      <c r="BB56">
        <v>53</v>
      </c>
      <c r="BD56">
        <v>22.5</v>
      </c>
      <c r="BE56">
        <v>7.34</v>
      </c>
      <c r="BF56">
        <v>1.59</v>
      </c>
      <c r="BG56">
        <v>3.24</v>
      </c>
      <c r="BH56">
        <v>5.59</v>
      </c>
      <c r="BI56">
        <v>4.5999999999999996</v>
      </c>
      <c r="BJ56">
        <v>2.99</v>
      </c>
      <c r="BK56">
        <v>3.31</v>
      </c>
      <c r="BL56">
        <v>1.92</v>
      </c>
      <c r="BM56">
        <v>0</v>
      </c>
      <c r="BN56">
        <v>0.51</v>
      </c>
      <c r="BO56">
        <v>15.94</v>
      </c>
      <c r="BP56">
        <v>0.75</v>
      </c>
      <c r="BQ56">
        <v>4.43</v>
      </c>
      <c r="BR56">
        <v>1.0900000000000001</v>
      </c>
      <c r="BS56">
        <v>0.44</v>
      </c>
      <c r="BT56">
        <v>0</v>
      </c>
      <c r="BU56">
        <v>0</v>
      </c>
      <c r="BV56">
        <v>0</v>
      </c>
      <c r="BW56">
        <f t="shared" si="2"/>
        <v>76.240000000000009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122.44</v>
      </c>
      <c r="L57">
        <v>354.917596</v>
      </c>
      <c r="M57">
        <v>87</v>
      </c>
      <c r="N57">
        <v>118.125</v>
      </c>
      <c r="O57">
        <v>123.66562500000001</v>
      </c>
      <c r="P57">
        <v>123.75</v>
      </c>
      <c r="Q57">
        <v>12.583299999999999</v>
      </c>
      <c r="R57">
        <v>16</v>
      </c>
      <c r="S57">
        <v>15.5905</v>
      </c>
      <c r="T57">
        <v>0</v>
      </c>
      <c r="U57">
        <v>275.625</v>
      </c>
      <c r="V57">
        <v>7.9671000000000003</v>
      </c>
      <c r="W57">
        <v>30.1327</v>
      </c>
      <c r="X57">
        <v>128.04990000000001</v>
      </c>
      <c r="Y57">
        <v>0</v>
      </c>
      <c r="Z57">
        <v>19.6614</v>
      </c>
      <c r="AA57">
        <v>42.66</v>
      </c>
      <c r="AB57">
        <v>39.510120000000001</v>
      </c>
      <c r="AC57">
        <v>29.062808</v>
      </c>
      <c r="AD57">
        <v>36.591700000000003</v>
      </c>
      <c r="AE57">
        <v>32.973100000000002</v>
      </c>
      <c r="AF57">
        <v>29.58</v>
      </c>
      <c r="AG57">
        <v>39.515999999999998</v>
      </c>
      <c r="AH57">
        <v>152.94049999999999</v>
      </c>
      <c r="AI57">
        <v>15.276</v>
      </c>
      <c r="AJ57">
        <v>0</v>
      </c>
      <c r="AK57">
        <v>50.76</v>
      </c>
      <c r="AL57">
        <v>79.364599999999996</v>
      </c>
      <c r="AM57">
        <v>15.996</v>
      </c>
      <c r="AN57">
        <v>0.68867999999999996</v>
      </c>
      <c r="AO57">
        <v>30.282</v>
      </c>
      <c r="AP57">
        <v>11.529</v>
      </c>
      <c r="AQ57">
        <v>46.683</v>
      </c>
      <c r="AR57">
        <v>49.128</v>
      </c>
      <c r="AS57">
        <v>31.897383000000001</v>
      </c>
      <c r="AT57">
        <v>9.8879999999999999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75.490000000000009</v>
      </c>
      <c r="BA57">
        <f t="shared" si="1"/>
        <v>2255.3250119999993</v>
      </c>
      <c r="BB57">
        <v>54</v>
      </c>
      <c r="BD57">
        <v>22.5</v>
      </c>
      <c r="BE57">
        <v>7.34</v>
      </c>
      <c r="BF57">
        <v>1.59</v>
      </c>
      <c r="BG57">
        <v>3.24</v>
      </c>
      <c r="BH57">
        <v>5.59</v>
      </c>
      <c r="BI57">
        <v>4.5999999999999996</v>
      </c>
      <c r="BJ57">
        <v>2.99</v>
      </c>
      <c r="BK57">
        <v>3.31</v>
      </c>
      <c r="BL57">
        <v>1.92</v>
      </c>
      <c r="BM57">
        <v>0</v>
      </c>
      <c r="BN57">
        <v>0.51</v>
      </c>
      <c r="BO57">
        <v>15.94</v>
      </c>
      <c r="BP57">
        <v>0</v>
      </c>
      <c r="BQ57">
        <v>4.43</v>
      </c>
      <c r="BR57">
        <v>1.0900000000000001</v>
      </c>
      <c r="BS57">
        <v>0.44</v>
      </c>
      <c r="BT57">
        <v>0</v>
      </c>
      <c r="BU57">
        <v>0</v>
      </c>
      <c r="BV57">
        <v>0</v>
      </c>
      <c r="BW57">
        <f t="shared" si="2"/>
        <v>75.490000000000009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122.44</v>
      </c>
      <c r="L58">
        <v>354.917596</v>
      </c>
      <c r="M58">
        <v>87</v>
      </c>
      <c r="N58">
        <v>118.125</v>
      </c>
      <c r="O58">
        <v>123.66562500000001</v>
      </c>
      <c r="P58">
        <v>123.75</v>
      </c>
      <c r="Q58">
        <v>12.583299999999999</v>
      </c>
      <c r="R58">
        <v>14</v>
      </c>
      <c r="S58">
        <v>15.5905</v>
      </c>
      <c r="T58">
        <v>0</v>
      </c>
      <c r="U58">
        <v>275.625</v>
      </c>
      <c r="V58">
        <v>7.9671000000000003</v>
      </c>
      <c r="W58">
        <v>30.1327</v>
      </c>
      <c r="X58">
        <v>128.04990000000001</v>
      </c>
      <c r="Y58">
        <v>0</v>
      </c>
      <c r="Z58">
        <v>19.6614</v>
      </c>
      <c r="AA58">
        <v>42.66</v>
      </c>
      <c r="AB58">
        <v>39.510120000000001</v>
      </c>
      <c r="AC58">
        <v>29.062808</v>
      </c>
      <c r="AD58">
        <v>36.591700000000003</v>
      </c>
      <c r="AE58">
        <v>32.973100000000002</v>
      </c>
      <c r="AF58">
        <v>29.58</v>
      </c>
      <c r="AG58">
        <v>39.515999999999998</v>
      </c>
      <c r="AH58">
        <v>152.94049999999999</v>
      </c>
      <c r="AI58">
        <v>15.276</v>
      </c>
      <c r="AJ58">
        <v>0</v>
      </c>
      <c r="AK58">
        <v>50.76</v>
      </c>
      <c r="AL58">
        <v>79.364599999999996</v>
      </c>
      <c r="AM58">
        <v>15.996</v>
      </c>
      <c r="AN58">
        <v>0.68867999999999996</v>
      </c>
      <c r="AO58">
        <v>30.282</v>
      </c>
      <c r="AP58">
        <v>11.529</v>
      </c>
      <c r="AQ58">
        <v>46.683</v>
      </c>
      <c r="AR58">
        <v>49.128</v>
      </c>
      <c r="AS58">
        <v>31.897383000000001</v>
      </c>
      <c r="AT58">
        <v>9.8879999999999999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75.490000000000009</v>
      </c>
      <c r="BA58">
        <f t="shared" si="1"/>
        <v>2253.3250119999993</v>
      </c>
      <c r="BB58">
        <v>55</v>
      </c>
      <c r="BD58">
        <v>22.5</v>
      </c>
      <c r="BE58">
        <v>7.34</v>
      </c>
      <c r="BF58">
        <v>1.59</v>
      </c>
      <c r="BG58">
        <v>3.24</v>
      </c>
      <c r="BH58">
        <v>5.59</v>
      </c>
      <c r="BI58">
        <v>4.5999999999999996</v>
      </c>
      <c r="BJ58">
        <v>2.99</v>
      </c>
      <c r="BK58">
        <v>3.31</v>
      </c>
      <c r="BL58">
        <v>1.92</v>
      </c>
      <c r="BM58">
        <v>0</v>
      </c>
      <c r="BN58">
        <v>0.51</v>
      </c>
      <c r="BO58">
        <v>15.94</v>
      </c>
      <c r="BP58">
        <v>0</v>
      </c>
      <c r="BQ58">
        <v>4.43</v>
      </c>
      <c r="BR58">
        <v>1.0900000000000001</v>
      </c>
      <c r="BS58">
        <v>0.44</v>
      </c>
      <c r="BT58">
        <v>0</v>
      </c>
      <c r="BU58">
        <v>0</v>
      </c>
      <c r="BV58">
        <v>0</v>
      </c>
      <c r="BW58">
        <f t="shared" si="2"/>
        <v>75.490000000000009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119.44</v>
      </c>
      <c r="L59">
        <v>336.78</v>
      </c>
      <c r="M59">
        <v>87</v>
      </c>
      <c r="N59">
        <v>118.125</v>
      </c>
      <c r="O59">
        <v>123.66562500000001</v>
      </c>
      <c r="P59">
        <v>123.75</v>
      </c>
      <c r="Q59">
        <v>8</v>
      </c>
      <c r="R59">
        <v>5</v>
      </c>
      <c r="S59">
        <v>15.5905</v>
      </c>
      <c r="T59">
        <v>0</v>
      </c>
      <c r="U59">
        <v>275.625</v>
      </c>
      <c r="V59">
        <v>7.9671000000000003</v>
      </c>
      <c r="W59">
        <v>30.1327</v>
      </c>
      <c r="X59">
        <v>128.04990000000001</v>
      </c>
      <c r="Y59">
        <v>0</v>
      </c>
      <c r="Z59">
        <v>19.6614</v>
      </c>
      <c r="AA59">
        <v>42.66</v>
      </c>
      <c r="AB59">
        <v>39.510120000000001</v>
      </c>
      <c r="AC59">
        <v>29.062808</v>
      </c>
      <c r="AD59">
        <v>36.591700000000003</v>
      </c>
      <c r="AE59">
        <v>32.973100000000002</v>
      </c>
      <c r="AF59">
        <v>29.58</v>
      </c>
      <c r="AG59">
        <v>39.515999999999998</v>
      </c>
      <c r="AH59">
        <v>152.94049999999999</v>
      </c>
      <c r="AI59">
        <v>15.276</v>
      </c>
      <c r="AJ59">
        <v>0</v>
      </c>
      <c r="AK59">
        <v>50.76</v>
      </c>
      <c r="AL59">
        <v>79.364599999999996</v>
      </c>
      <c r="AM59">
        <v>15.996</v>
      </c>
      <c r="AN59">
        <v>0.68867999999999996</v>
      </c>
      <c r="AO59">
        <v>30.282</v>
      </c>
      <c r="AP59">
        <v>11.529</v>
      </c>
      <c r="AQ59">
        <v>46.683</v>
      </c>
      <c r="AR59">
        <v>49.128</v>
      </c>
      <c r="AS59">
        <v>31.897383000000001</v>
      </c>
      <c r="AT59">
        <v>9.8879999999999999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75.410000000000025</v>
      </c>
      <c r="BA59">
        <f t="shared" si="1"/>
        <v>2218.5241159999996</v>
      </c>
      <c r="BB59">
        <v>56</v>
      </c>
      <c r="BD59">
        <v>22.5</v>
      </c>
      <c r="BE59">
        <v>7.34</v>
      </c>
      <c r="BF59">
        <v>1.51</v>
      </c>
      <c r="BG59">
        <v>3.24</v>
      </c>
      <c r="BH59">
        <v>5.59</v>
      </c>
      <c r="BI59">
        <v>4.5999999999999996</v>
      </c>
      <c r="BJ59">
        <v>2.99</v>
      </c>
      <c r="BK59">
        <v>3.31</v>
      </c>
      <c r="BL59">
        <v>1.92</v>
      </c>
      <c r="BM59">
        <v>0</v>
      </c>
      <c r="BN59">
        <v>0.51</v>
      </c>
      <c r="BO59">
        <v>15.94</v>
      </c>
      <c r="BP59">
        <v>0</v>
      </c>
      <c r="BQ59">
        <v>4.43</v>
      </c>
      <c r="BR59">
        <v>1.0900000000000001</v>
      </c>
      <c r="BS59">
        <v>0.44</v>
      </c>
      <c r="BT59">
        <v>0</v>
      </c>
      <c r="BU59">
        <v>0</v>
      </c>
      <c r="BV59">
        <v>0</v>
      </c>
      <c r="BW59">
        <f t="shared" si="2"/>
        <v>75.410000000000025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132.44</v>
      </c>
      <c r="L60">
        <v>336.78</v>
      </c>
      <c r="M60">
        <v>87</v>
      </c>
      <c r="N60">
        <v>118.125</v>
      </c>
      <c r="O60">
        <v>123.66562500000001</v>
      </c>
      <c r="P60">
        <v>123.75</v>
      </c>
      <c r="Q60">
        <v>12.583299999999999</v>
      </c>
      <c r="R60">
        <v>23.617699999999999</v>
      </c>
      <c r="S60">
        <v>15.5905</v>
      </c>
      <c r="T60">
        <v>0</v>
      </c>
      <c r="U60">
        <v>275.625</v>
      </c>
      <c r="V60">
        <v>7.9671000000000003</v>
      </c>
      <c r="W60">
        <v>30.1327</v>
      </c>
      <c r="X60">
        <v>128.04990000000001</v>
      </c>
      <c r="Y60">
        <v>0</v>
      </c>
      <c r="Z60">
        <v>19.6614</v>
      </c>
      <c r="AA60">
        <v>42.66</v>
      </c>
      <c r="AB60">
        <v>39.510120000000001</v>
      </c>
      <c r="AC60">
        <v>29.062808</v>
      </c>
      <c r="AD60">
        <v>36.591700000000003</v>
      </c>
      <c r="AE60">
        <v>32.973100000000002</v>
      </c>
      <c r="AF60">
        <v>29.58</v>
      </c>
      <c r="AG60">
        <v>39.515999999999998</v>
      </c>
      <c r="AH60">
        <v>152.94049999999999</v>
      </c>
      <c r="AI60">
        <v>15.276</v>
      </c>
      <c r="AJ60">
        <v>0</v>
      </c>
      <c r="AK60">
        <v>50.76</v>
      </c>
      <c r="AL60">
        <v>79.364599999999996</v>
      </c>
      <c r="AM60">
        <v>15.996</v>
      </c>
      <c r="AN60">
        <v>0.68867999999999996</v>
      </c>
      <c r="AO60">
        <v>30.282</v>
      </c>
      <c r="AP60">
        <v>11.529</v>
      </c>
      <c r="AQ60">
        <v>46.683</v>
      </c>
      <c r="AR60">
        <v>49.128</v>
      </c>
      <c r="AS60">
        <v>31.897383000000001</v>
      </c>
      <c r="AT60">
        <v>9.8879999999999999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75.410000000000025</v>
      </c>
      <c r="BA60">
        <f t="shared" si="1"/>
        <v>2254.7251159999996</v>
      </c>
      <c r="BB60">
        <v>57</v>
      </c>
      <c r="BD60">
        <v>22.5</v>
      </c>
      <c r="BE60">
        <v>7.34</v>
      </c>
      <c r="BF60">
        <v>1.51</v>
      </c>
      <c r="BG60">
        <v>3.24</v>
      </c>
      <c r="BH60">
        <v>5.59</v>
      </c>
      <c r="BI60">
        <v>4.5999999999999996</v>
      </c>
      <c r="BJ60">
        <v>2.99</v>
      </c>
      <c r="BK60">
        <v>3.31</v>
      </c>
      <c r="BL60">
        <v>1.92</v>
      </c>
      <c r="BM60">
        <v>0</v>
      </c>
      <c r="BN60">
        <v>0.51</v>
      </c>
      <c r="BO60">
        <v>15.94</v>
      </c>
      <c r="BP60">
        <v>0</v>
      </c>
      <c r="BQ60">
        <v>4.43</v>
      </c>
      <c r="BR60">
        <v>1.0900000000000001</v>
      </c>
      <c r="BS60">
        <v>0.44</v>
      </c>
      <c r="BT60">
        <v>0</v>
      </c>
      <c r="BU60">
        <v>0</v>
      </c>
      <c r="BV60">
        <v>0</v>
      </c>
      <c r="BW60">
        <f t="shared" si="2"/>
        <v>75.410000000000025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155.44</v>
      </c>
      <c r="L61">
        <v>336.78</v>
      </c>
      <c r="M61">
        <v>87</v>
      </c>
      <c r="N61">
        <v>118.125</v>
      </c>
      <c r="O61">
        <v>123.66562500000001</v>
      </c>
      <c r="P61">
        <v>123.75</v>
      </c>
      <c r="Q61">
        <v>12.583299999999999</v>
      </c>
      <c r="R61">
        <v>23.617699999999999</v>
      </c>
      <c r="S61">
        <v>15.5905</v>
      </c>
      <c r="T61">
        <v>0</v>
      </c>
      <c r="U61">
        <v>275.625</v>
      </c>
      <c r="V61">
        <v>7.9671000000000003</v>
      </c>
      <c r="W61">
        <v>30.1327</v>
      </c>
      <c r="X61">
        <v>128.04990000000001</v>
      </c>
      <c r="Y61">
        <v>0</v>
      </c>
      <c r="Z61">
        <v>19.6614</v>
      </c>
      <c r="AA61">
        <v>42.66</v>
      </c>
      <c r="AB61">
        <v>39.510120000000001</v>
      </c>
      <c r="AC61">
        <v>29.062808</v>
      </c>
      <c r="AD61">
        <v>36.591700000000003</v>
      </c>
      <c r="AE61">
        <v>32.973100000000002</v>
      </c>
      <c r="AF61">
        <v>29.58</v>
      </c>
      <c r="AG61">
        <v>39.515999999999998</v>
      </c>
      <c r="AH61">
        <v>152.94049999999999</v>
      </c>
      <c r="AI61">
        <v>15.276</v>
      </c>
      <c r="AJ61">
        <v>0</v>
      </c>
      <c r="AK61">
        <v>50.76</v>
      </c>
      <c r="AL61">
        <v>79.364599999999996</v>
      </c>
      <c r="AM61">
        <v>15.996</v>
      </c>
      <c r="AN61">
        <v>0.68867999999999996</v>
      </c>
      <c r="AO61">
        <v>30.282</v>
      </c>
      <c r="AP61">
        <v>11.529</v>
      </c>
      <c r="AQ61">
        <v>46.683</v>
      </c>
      <c r="AR61">
        <v>49.128</v>
      </c>
      <c r="AS61">
        <v>31.897383000000001</v>
      </c>
      <c r="AT61">
        <v>9.8879999999999999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75.380000000000024</v>
      </c>
      <c r="BA61">
        <f t="shared" si="1"/>
        <v>2277.6951159999999</v>
      </c>
      <c r="BB61">
        <v>58</v>
      </c>
      <c r="BD61">
        <v>22.5</v>
      </c>
      <c r="BE61">
        <v>7.34</v>
      </c>
      <c r="BF61">
        <v>1.51</v>
      </c>
      <c r="BG61">
        <v>3.24</v>
      </c>
      <c r="BH61">
        <v>5.59</v>
      </c>
      <c r="BI61">
        <v>4.5999999999999996</v>
      </c>
      <c r="BJ61">
        <v>2.99</v>
      </c>
      <c r="BK61">
        <v>3.28</v>
      </c>
      <c r="BL61">
        <v>1.92</v>
      </c>
      <c r="BM61">
        <v>0</v>
      </c>
      <c r="BN61">
        <v>0.51</v>
      </c>
      <c r="BO61">
        <v>15.94</v>
      </c>
      <c r="BP61">
        <v>0</v>
      </c>
      <c r="BQ61">
        <v>4.43</v>
      </c>
      <c r="BR61">
        <v>1.0900000000000001</v>
      </c>
      <c r="BS61">
        <v>0.44</v>
      </c>
      <c r="BT61">
        <v>0</v>
      </c>
      <c r="BU61">
        <v>0</v>
      </c>
      <c r="BV61">
        <v>0</v>
      </c>
      <c r="BW61">
        <f t="shared" si="2"/>
        <v>75.380000000000024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136.7919</v>
      </c>
      <c r="L62">
        <v>336.78</v>
      </c>
      <c r="M62">
        <v>87</v>
      </c>
      <c r="N62">
        <v>118.125</v>
      </c>
      <c r="O62">
        <v>123.66562500000001</v>
      </c>
      <c r="P62">
        <v>123.75</v>
      </c>
      <c r="Q62">
        <v>12.583299999999999</v>
      </c>
      <c r="R62">
        <v>23.617699999999999</v>
      </c>
      <c r="S62">
        <v>15.5905</v>
      </c>
      <c r="T62">
        <v>0</v>
      </c>
      <c r="U62">
        <v>275.625</v>
      </c>
      <c r="V62">
        <v>7.9671000000000003</v>
      </c>
      <c r="W62">
        <v>30.1327</v>
      </c>
      <c r="X62">
        <v>128.04990000000001</v>
      </c>
      <c r="Y62">
        <v>0</v>
      </c>
      <c r="Z62">
        <v>19.6614</v>
      </c>
      <c r="AA62">
        <v>42.66</v>
      </c>
      <c r="AB62">
        <v>39.510120000000001</v>
      </c>
      <c r="AC62">
        <v>29.062808</v>
      </c>
      <c r="AD62">
        <v>36.591700000000003</v>
      </c>
      <c r="AE62">
        <v>32.973100000000002</v>
      </c>
      <c r="AF62">
        <v>29.58</v>
      </c>
      <c r="AG62">
        <v>39.515999999999998</v>
      </c>
      <c r="AH62">
        <v>152.94049999999999</v>
      </c>
      <c r="AI62">
        <v>15.276</v>
      </c>
      <c r="AJ62">
        <v>0</v>
      </c>
      <c r="AK62">
        <v>50.76</v>
      </c>
      <c r="AL62">
        <v>79.364599999999996</v>
      </c>
      <c r="AM62">
        <v>15.996</v>
      </c>
      <c r="AN62">
        <v>0.68867999999999996</v>
      </c>
      <c r="AO62">
        <v>30.282</v>
      </c>
      <c r="AP62">
        <v>11.529</v>
      </c>
      <c r="AQ62">
        <v>46.683</v>
      </c>
      <c r="AR62">
        <v>49.128</v>
      </c>
      <c r="AS62">
        <v>31.897383000000001</v>
      </c>
      <c r="AT62">
        <v>9.8879999999999999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75.28</v>
      </c>
      <c r="BA62">
        <f t="shared" si="1"/>
        <v>2258.9470159999996</v>
      </c>
      <c r="BB62">
        <v>59</v>
      </c>
      <c r="BD62">
        <v>22.5</v>
      </c>
      <c r="BE62">
        <v>7.34</v>
      </c>
      <c r="BF62">
        <v>1.51</v>
      </c>
      <c r="BG62">
        <v>3.24</v>
      </c>
      <c r="BH62">
        <v>5.59</v>
      </c>
      <c r="BI62">
        <v>4.5999999999999996</v>
      </c>
      <c r="BJ62">
        <v>2.99</v>
      </c>
      <c r="BK62">
        <v>3.23</v>
      </c>
      <c r="BL62">
        <v>1.87</v>
      </c>
      <c r="BM62">
        <v>0</v>
      </c>
      <c r="BN62">
        <v>0.51</v>
      </c>
      <c r="BO62">
        <v>15.94</v>
      </c>
      <c r="BP62">
        <v>0</v>
      </c>
      <c r="BQ62">
        <v>4.43</v>
      </c>
      <c r="BR62">
        <v>1.0900000000000001</v>
      </c>
      <c r="BS62">
        <v>0.44</v>
      </c>
      <c r="BT62">
        <v>0</v>
      </c>
      <c r="BU62">
        <v>0</v>
      </c>
      <c r="BV62">
        <v>0</v>
      </c>
      <c r="BW62">
        <f t="shared" si="2"/>
        <v>75.28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133.7919</v>
      </c>
      <c r="L63">
        <v>365.81</v>
      </c>
      <c r="M63">
        <v>87</v>
      </c>
      <c r="N63">
        <v>118.125</v>
      </c>
      <c r="O63">
        <v>123.66562500000001</v>
      </c>
      <c r="P63">
        <v>123.75</v>
      </c>
      <c r="Q63">
        <v>8</v>
      </c>
      <c r="R63">
        <v>5</v>
      </c>
      <c r="S63">
        <v>15.5905</v>
      </c>
      <c r="T63">
        <v>0</v>
      </c>
      <c r="U63">
        <v>275.625</v>
      </c>
      <c r="V63">
        <v>7.9671000000000003</v>
      </c>
      <c r="W63">
        <v>30.1327</v>
      </c>
      <c r="X63">
        <v>128.04990000000001</v>
      </c>
      <c r="Y63">
        <v>0</v>
      </c>
      <c r="Z63">
        <v>19.6614</v>
      </c>
      <c r="AA63">
        <v>42.66</v>
      </c>
      <c r="AB63">
        <v>39.510120000000001</v>
      </c>
      <c r="AC63">
        <v>29.062808</v>
      </c>
      <c r="AD63">
        <v>36.591700000000003</v>
      </c>
      <c r="AE63">
        <v>49.436556000000003</v>
      </c>
      <c r="AF63">
        <v>29.58</v>
      </c>
      <c r="AG63">
        <v>39.515999999999998</v>
      </c>
      <c r="AH63">
        <v>152.94049999999999</v>
      </c>
      <c r="AI63">
        <v>15.276</v>
      </c>
      <c r="AJ63">
        <v>0</v>
      </c>
      <c r="AK63">
        <v>50.76</v>
      </c>
      <c r="AL63">
        <v>79.364599999999996</v>
      </c>
      <c r="AM63">
        <v>15.996</v>
      </c>
      <c r="AN63">
        <v>0</v>
      </c>
      <c r="AO63">
        <v>30.282</v>
      </c>
      <c r="AP63">
        <v>11.529</v>
      </c>
      <c r="AQ63">
        <v>46.683</v>
      </c>
      <c r="AR63">
        <v>49.128</v>
      </c>
      <c r="AS63">
        <v>31.897383000000001</v>
      </c>
      <c r="AT63">
        <v>9.8879999999999999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75.28</v>
      </c>
      <c r="BA63">
        <f t="shared" si="1"/>
        <v>2277.5507920000005</v>
      </c>
      <c r="BB63">
        <v>60</v>
      </c>
      <c r="BD63">
        <v>22.5</v>
      </c>
      <c r="BE63">
        <v>7.34</v>
      </c>
      <c r="BF63">
        <v>1.51</v>
      </c>
      <c r="BG63">
        <v>3.24</v>
      </c>
      <c r="BH63">
        <v>5.59</v>
      </c>
      <c r="BI63">
        <v>4.5999999999999996</v>
      </c>
      <c r="BJ63">
        <v>2.99</v>
      </c>
      <c r="BK63">
        <v>3.23</v>
      </c>
      <c r="BL63">
        <v>1.87</v>
      </c>
      <c r="BM63">
        <v>0</v>
      </c>
      <c r="BN63">
        <v>0.51</v>
      </c>
      <c r="BO63">
        <v>15.94</v>
      </c>
      <c r="BP63">
        <v>0</v>
      </c>
      <c r="BQ63">
        <v>4.43</v>
      </c>
      <c r="BR63">
        <v>1.0900000000000001</v>
      </c>
      <c r="BS63">
        <v>0.44</v>
      </c>
      <c r="BT63">
        <v>0</v>
      </c>
      <c r="BU63">
        <v>0</v>
      </c>
      <c r="BV63">
        <v>0</v>
      </c>
      <c r="BW63">
        <f t="shared" si="2"/>
        <v>75.28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131.7919</v>
      </c>
      <c r="L64">
        <v>365.81</v>
      </c>
      <c r="M64">
        <v>87</v>
      </c>
      <c r="N64">
        <v>118.125</v>
      </c>
      <c r="O64">
        <v>123.66562500000001</v>
      </c>
      <c r="P64">
        <v>123.75</v>
      </c>
      <c r="Q64">
        <v>3</v>
      </c>
      <c r="R64">
        <v>5</v>
      </c>
      <c r="S64">
        <v>15.5905</v>
      </c>
      <c r="T64">
        <v>0</v>
      </c>
      <c r="U64">
        <v>275.625</v>
      </c>
      <c r="V64">
        <v>7.9671000000000003</v>
      </c>
      <c r="W64">
        <v>30.1327</v>
      </c>
      <c r="X64">
        <v>128.04990000000001</v>
      </c>
      <c r="Y64">
        <v>0</v>
      </c>
      <c r="Z64">
        <v>19.6614</v>
      </c>
      <c r="AA64">
        <v>42.66</v>
      </c>
      <c r="AB64">
        <v>39.510120000000001</v>
      </c>
      <c r="AC64">
        <v>29.062808</v>
      </c>
      <c r="AD64">
        <v>36.591700000000003</v>
      </c>
      <c r="AE64">
        <v>49.436556000000003</v>
      </c>
      <c r="AF64">
        <v>29.58</v>
      </c>
      <c r="AG64">
        <v>39.515999999999998</v>
      </c>
      <c r="AH64">
        <v>152.94049999999999</v>
      </c>
      <c r="AI64">
        <v>15.276</v>
      </c>
      <c r="AJ64">
        <v>0</v>
      </c>
      <c r="AK64">
        <v>50.76</v>
      </c>
      <c r="AL64">
        <v>79.364599999999996</v>
      </c>
      <c r="AM64">
        <v>15.996</v>
      </c>
      <c r="AN64">
        <v>0</v>
      </c>
      <c r="AO64">
        <v>30.282</v>
      </c>
      <c r="AP64">
        <v>11.529</v>
      </c>
      <c r="AQ64">
        <v>46.683</v>
      </c>
      <c r="AR64">
        <v>49.128</v>
      </c>
      <c r="AS64">
        <v>31.897383000000001</v>
      </c>
      <c r="AT64">
        <v>9.8879999999999999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75.28</v>
      </c>
      <c r="BA64">
        <f t="shared" si="1"/>
        <v>2270.5507920000005</v>
      </c>
      <c r="BB64">
        <v>61</v>
      </c>
      <c r="BD64">
        <v>22.5</v>
      </c>
      <c r="BE64">
        <v>7.34</v>
      </c>
      <c r="BF64">
        <v>1.51</v>
      </c>
      <c r="BG64">
        <v>3.24</v>
      </c>
      <c r="BH64">
        <v>5.59</v>
      </c>
      <c r="BI64">
        <v>4.5999999999999996</v>
      </c>
      <c r="BJ64">
        <v>2.99</v>
      </c>
      <c r="BK64">
        <v>3.23</v>
      </c>
      <c r="BL64">
        <v>1.87</v>
      </c>
      <c r="BM64">
        <v>0</v>
      </c>
      <c r="BN64">
        <v>0.51</v>
      </c>
      <c r="BO64">
        <v>15.94</v>
      </c>
      <c r="BP64">
        <v>0</v>
      </c>
      <c r="BQ64">
        <v>4.43</v>
      </c>
      <c r="BR64">
        <v>1.0900000000000001</v>
      </c>
      <c r="BS64">
        <v>0.44</v>
      </c>
      <c r="BT64">
        <v>0</v>
      </c>
      <c r="BU64">
        <v>0</v>
      </c>
      <c r="BV64">
        <v>0</v>
      </c>
      <c r="BW64">
        <f t="shared" si="2"/>
        <v>75.28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136.7919</v>
      </c>
      <c r="L65">
        <v>361.13</v>
      </c>
      <c r="M65">
        <v>87</v>
      </c>
      <c r="N65">
        <v>118.125</v>
      </c>
      <c r="O65">
        <v>123.66562500000001</v>
      </c>
      <c r="P65">
        <v>123.75</v>
      </c>
      <c r="Q65">
        <v>12.583299999999999</v>
      </c>
      <c r="R65">
        <v>23.617699999999999</v>
      </c>
      <c r="S65">
        <v>15.5905</v>
      </c>
      <c r="T65">
        <v>0</v>
      </c>
      <c r="U65">
        <v>275.625</v>
      </c>
      <c r="V65">
        <v>7.9671000000000003</v>
      </c>
      <c r="W65">
        <v>30.1327</v>
      </c>
      <c r="X65">
        <v>128.04990000000001</v>
      </c>
      <c r="Y65">
        <v>0</v>
      </c>
      <c r="Z65">
        <v>19.6614</v>
      </c>
      <c r="AA65">
        <v>42.66</v>
      </c>
      <c r="AB65">
        <v>39.510120000000001</v>
      </c>
      <c r="AC65">
        <v>29.062808</v>
      </c>
      <c r="AD65">
        <v>36.591700000000003</v>
      </c>
      <c r="AE65">
        <v>49.436556000000003</v>
      </c>
      <c r="AF65">
        <v>29.58</v>
      </c>
      <c r="AG65">
        <v>39.515999999999998</v>
      </c>
      <c r="AH65">
        <v>152.94049999999999</v>
      </c>
      <c r="AI65">
        <v>15.276</v>
      </c>
      <c r="AJ65">
        <v>0</v>
      </c>
      <c r="AK65">
        <v>50.76</v>
      </c>
      <c r="AL65">
        <v>79.364599999999996</v>
      </c>
      <c r="AM65">
        <v>15.996</v>
      </c>
      <c r="AN65">
        <v>0</v>
      </c>
      <c r="AO65">
        <v>30.282</v>
      </c>
      <c r="AP65">
        <v>12.169499999999999</v>
      </c>
      <c r="AQ65">
        <v>51.470999999999997</v>
      </c>
      <c r="AR65">
        <v>49.128</v>
      </c>
      <c r="AS65">
        <v>31.897383000000001</v>
      </c>
      <c r="AT65">
        <v>9.8879999999999999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74.349999999999994</v>
      </c>
      <c r="BA65">
        <f t="shared" si="1"/>
        <v>2303.5702920000003</v>
      </c>
      <c r="BB65">
        <v>62</v>
      </c>
      <c r="BD65">
        <v>22.5</v>
      </c>
      <c r="BE65">
        <v>7.34</v>
      </c>
      <c r="BF65">
        <v>1.51</v>
      </c>
      <c r="BG65">
        <v>3.24</v>
      </c>
      <c r="BH65">
        <v>5.59</v>
      </c>
      <c r="BI65">
        <v>3.67</v>
      </c>
      <c r="BJ65">
        <v>2.99</v>
      </c>
      <c r="BK65">
        <v>3.23</v>
      </c>
      <c r="BL65">
        <v>1.87</v>
      </c>
      <c r="BM65">
        <v>0</v>
      </c>
      <c r="BN65">
        <v>0.51</v>
      </c>
      <c r="BO65">
        <v>15.94</v>
      </c>
      <c r="BP65">
        <v>0</v>
      </c>
      <c r="BQ65">
        <v>4.43</v>
      </c>
      <c r="BR65">
        <v>1.0900000000000001</v>
      </c>
      <c r="BS65">
        <v>0.44</v>
      </c>
      <c r="BT65">
        <v>0</v>
      </c>
      <c r="BU65">
        <v>0</v>
      </c>
      <c r="BV65">
        <v>0</v>
      </c>
      <c r="BW65">
        <f t="shared" si="2"/>
        <v>74.349999999999994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131.7919</v>
      </c>
      <c r="L66">
        <v>375.16</v>
      </c>
      <c r="M66">
        <v>87</v>
      </c>
      <c r="N66">
        <v>118.125</v>
      </c>
      <c r="O66">
        <v>123.66562500000001</v>
      </c>
      <c r="P66">
        <v>123.75</v>
      </c>
      <c r="Q66">
        <v>3</v>
      </c>
      <c r="R66">
        <v>5</v>
      </c>
      <c r="S66">
        <v>4.1357200000000001</v>
      </c>
      <c r="T66">
        <v>0</v>
      </c>
      <c r="U66">
        <v>275.625</v>
      </c>
      <c r="V66">
        <v>0</v>
      </c>
      <c r="W66">
        <v>30.1327</v>
      </c>
      <c r="X66">
        <v>128.04990000000001</v>
      </c>
      <c r="Y66">
        <v>0</v>
      </c>
      <c r="Z66">
        <v>19.6614</v>
      </c>
      <c r="AA66">
        <v>42.66</v>
      </c>
      <c r="AB66">
        <v>39.510120000000001</v>
      </c>
      <c r="AC66">
        <v>29.062808</v>
      </c>
      <c r="AD66">
        <v>36.591700000000003</v>
      </c>
      <c r="AE66">
        <v>49.436556000000003</v>
      </c>
      <c r="AF66">
        <v>29.58</v>
      </c>
      <c r="AG66">
        <v>39.515999999999998</v>
      </c>
      <c r="AH66">
        <v>152.94049999999999</v>
      </c>
      <c r="AI66">
        <v>15.276</v>
      </c>
      <c r="AJ66">
        <v>0</v>
      </c>
      <c r="AK66">
        <v>50.76</v>
      </c>
      <c r="AL66">
        <v>79.364599999999996</v>
      </c>
      <c r="AM66">
        <v>15.996</v>
      </c>
      <c r="AN66">
        <v>0</v>
      </c>
      <c r="AO66">
        <v>30.282</v>
      </c>
      <c r="AP66">
        <v>12.169499999999999</v>
      </c>
      <c r="AQ66">
        <v>62.244</v>
      </c>
      <c r="AR66">
        <v>49.128</v>
      </c>
      <c r="AS66">
        <v>31.897383000000001</v>
      </c>
      <c r="AT66">
        <v>9.8879999999999999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74.349999999999994</v>
      </c>
      <c r="BA66">
        <f t="shared" si="1"/>
        <v>2275.7504120000003</v>
      </c>
      <c r="BB66">
        <v>63</v>
      </c>
      <c r="BD66">
        <v>22.5</v>
      </c>
      <c r="BE66">
        <v>7.34</v>
      </c>
      <c r="BF66">
        <v>1.51</v>
      </c>
      <c r="BG66">
        <v>3.24</v>
      </c>
      <c r="BH66">
        <v>5.59</v>
      </c>
      <c r="BI66">
        <v>3.67</v>
      </c>
      <c r="BJ66">
        <v>2.99</v>
      </c>
      <c r="BK66">
        <v>3.23</v>
      </c>
      <c r="BL66">
        <v>1.87</v>
      </c>
      <c r="BM66">
        <v>0</v>
      </c>
      <c r="BN66">
        <v>0.51</v>
      </c>
      <c r="BO66">
        <v>15.94</v>
      </c>
      <c r="BP66">
        <v>0</v>
      </c>
      <c r="BQ66">
        <v>4.43</v>
      </c>
      <c r="BR66">
        <v>1.0900000000000001</v>
      </c>
      <c r="BS66">
        <v>0.44</v>
      </c>
      <c r="BT66">
        <v>0</v>
      </c>
      <c r="BU66">
        <v>0</v>
      </c>
      <c r="BV66">
        <v>0</v>
      </c>
      <c r="BW66">
        <f t="shared" si="2"/>
        <v>74.349999999999994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131.7919</v>
      </c>
      <c r="L67">
        <v>384.24970000000002</v>
      </c>
      <c r="M67">
        <v>87</v>
      </c>
      <c r="N67">
        <v>118.125</v>
      </c>
      <c r="O67">
        <v>123.66562500000001</v>
      </c>
      <c r="P67">
        <v>123.75</v>
      </c>
      <c r="Q67">
        <v>3</v>
      </c>
      <c r="R67">
        <v>5</v>
      </c>
      <c r="S67">
        <v>15.5905</v>
      </c>
      <c r="T67">
        <v>0</v>
      </c>
      <c r="U67">
        <v>275.625</v>
      </c>
      <c r="V67">
        <v>13.532500000000001</v>
      </c>
      <c r="W67">
        <v>33.1327</v>
      </c>
      <c r="X67">
        <v>146.04990000000001</v>
      </c>
      <c r="Y67">
        <v>0</v>
      </c>
      <c r="Z67">
        <v>19.6614</v>
      </c>
      <c r="AA67">
        <v>42.66</v>
      </c>
      <c r="AB67">
        <v>39.510120000000001</v>
      </c>
      <c r="AC67">
        <v>29.062808</v>
      </c>
      <c r="AD67">
        <v>36.591700000000003</v>
      </c>
      <c r="AE67">
        <v>49.436556000000003</v>
      </c>
      <c r="AF67">
        <v>29.58</v>
      </c>
      <c r="AG67">
        <v>39.515999999999998</v>
      </c>
      <c r="AH67">
        <v>152.94049999999999</v>
      </c>
      <c r="AI67">
        <v>15.276</v>
      </c>
      <c r="AJ67">
        <v>0</v>
      </c>
      <c r="AK67">
        <v>50.76</v>
      </c>
      <c r="AL67">
        <v>79.364599999999996</v>
      </c>
      <c r="AM67">
        <v>15.996</v>
      </c>
      <c r="AN67">
        <v>0</v>
      </c>
      <c r="AO67">
        <v>30.282</v>
      </c>
      <c r="AP67">
        <v>12.169499999999999</v>
      </c>
      <c r="AQ67">
        <v>62.244</v>
      </c>
      <c r="AR67">
        <v>49.128</v>
      </c>
      <c r="AS67">
        <v>31.897383000000001</v>
      </c>
      <c r="AT67">
        <v>9.8879999999999999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74.349999999999994</v>
      </c>
      <c r="BA67">
        <f t="shared" si="1"/>
        <v>2330.8273920000001</v>
      </c>
      <c r="BB67">
        <v>64</v>
      </c>
      <c r="BD67">
        <v>22.5</v>
      </c>
      <c r="BE67">
        <v>7.34</v>
      </c>
      <c r="BF67">
        <v>1.51</v>
      </c>
      <c r="BG67">
        <v>3.24</v>
      </c>
      <c r="BH67">
        <v>5.59</v>
      </c>
      <c r="BI67">
        <v>3.67</v>
      </c>
      <c r="BJ67">
        <v>2.99</v>
      </c>
      <c r="BK67">
        <v>3.23</v>
      </c>
      <c r="BL67">
        <v>1.87</v>
      </c>
      <c r="BM67">
        <v>0</v>
      </c>
      <c r="BN67">
        <v>0.51</v>
      </c>
      <c r="BO67">
        <v>15.94</v>
      </c>
      <c r="BP67">
        <v>0</v>
      </c>
      <c r="BQ67">
        <v>4.43</v>
      </c>
      <c r="BR67">
        <v>1.0900000000000001</v>
      </c>
      <c r="BS67">
        <v>0.44</v>
      </c>
      <c r="BT67">
        <v>0</v>
      </c>
      <c r="BU67">
        <v>0</v>
      </c>
      <c r="BV67">
        <v>0</v>
      </c>
      <c r="BW67">
        <f t="shared" si="2"/>
        <v>74.349999999999994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136.7919</v>
      </c>
      <c r="L68">
        <v>384.24970000000002</v>
      </c>
      <c r="M68">
        <v>87</v>
      </c>
      <c r="N68">
        <v>118.125</v>
      </c>
      <c r="O68">
        <v>123.66562500000001</v>
      </c>
      <c r="P68">
        <v>123.75</v>
      </c>
      <c r="Q68">
        <v>12.583299999999999</v>
      </c>
      <c r="R68">
        <v>23.617699999999999</v>
      </c>
      <c r="S68">
        <v>15.5905</v>
      </c>
      <c r="T68">
        <v>0</v>
      </c>
      <c r="U68">
        <v>275.625</v>
      </c>
      <c r="V68">
        <v>13.532500000000001</v>
      </c>
      <c r="W68">
        <v>33.1327</v>
      </c>
      <c r="X68">
        <v>146.04990000000001</v>
      </c>
      <c r="Y68">
        <v>0</v>
      </c>
      <c r="Z68">
        <v>19.6614</v>
      </c>
      <c r="AA68">
        <v>42.66</v>
      </c>
      <c r="AB68">
        <v>39.510120000000001</v>
      </c>
      <c r="AC68">
        <v>29.062808</v>
      </c>
      <c r="AD68">
        <v>36.591700000000003</v>
      </c>
      <c r="AE68">
        <v>49.436556000000003</v>
      </c>
      <c r="AF68">
        <v>29.58</v>
      </c>
      <c r="AG68">
        <v>39.515999999999998</v>
      </c>
      <c r="AH68">
        <v>152.94049999999999</v>
      </c>
      <c r="AI68">
        <v>15.276</v>
      </c>
      <c r="AJ68">
        <v>0</v>
      </c>
      <c r="AK68">
        <v>50.76</v>
      </c>
      <c r="AL68">
        <v>79.364599999999996</v>
      </c>
      <c r="AM68">
        <v>15.996</v>
      </c>
      <c r="AN68">
        <v>0</v>
      </c>
      <c r="AO68">
        <v>30.282</v>
      </c>
      <c r="AP68">
        <v>12.169499999999999</v>
      </c>
      <c r="AQ68">
        <v>62.244</v>
      </c>
      <c r="AR68">
        <v>49.128</v>
      </c>
      <c r="AS68">
        <v>31.897383000000001</v>
      </c>
      <c r="AT68">
        <v>9.8879999999999999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74.349999999999994</v>
      </c>
      <c r="BA68">
        <f t="shared" ref="BA68:BA99" si="4">SUM(B68:AZ68)</f>
        <v>2364.0283920000002</v>
      </c>
      <c r="BB68">
        <v>65</v>
      </c>
      <c r="BD68">
        <v>22.5</v>
      </c>
      <c r="BE68">
        <v>7.34</v>
      </c>
      <c r="BF68">
        <v>1.51</v>
      </c>
      <c r="BG68">
        <v>3.24</v>
      </c>
      <c r="BH68">
        <v>5.59</v>
      </c>
      <c r="BI68">
        <v>3.67</v>
      </c>
      <c r="BJ68">
        <v>2.99</v>
      </c>
      <c r="BK68">
        <v>3.23</v>
      </c>
      <c r="BL68">
        <v>1.87</v>
      </c>
      <c r="BM68">
        <v>0</v>
      </c>
      <c r="BN68">
        <v>0.51</v>
      </c>
      <c r="BO68">
        <v>15.94</v>
      </c>
      <c r="BP68">
        <v>0</v>
      </c>
      <c r="BQ68">
        <v>4.43</v>
      </c>
      <c r="BR68">
        <v>1.0900000000000001</v>
      </c>
      <c r="BS68">
        <v>0.44</v>
      </c>
      <c r="BT68">
        <v>0</v>
      </c>
      <c r="BU68">
        <v>0</v>
      </c>
      <c r="BV68">
        <v>0</v>
      </c>
      <c r="BW68">
        <f t="shared" ref="BW68:BW98" si="5">SUM(BD68:BV68)</f>
        <v>74.349999999999994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136.7919</v>
      </c>
      <c r="L69">
        <v>384.24970000000002</v>
      </c>
      <c r="M69">
        <v>87</v>
      </c>
      <c r="N69">
        <v>118.125</v>
      </c>
      <c r="O69">
        <v>123.66562500000001</v>
      </c>
      <c r="P69">
        <v>123.75</v>
      </c>
      <c r="Q69">
        <v>17.125599999999999</v>
      </c>
      <c r="R69">
        <v>31.384799999999998</v>
      </c>
      <c r="S69">
        <v>20.293600000000001</v>
      </c>
      <c r="T69">
        <v>0</v>
      </c>
      <c r="U69">
        <v>275.625</v>
      </c>
      <c r="V69">
        <v>13.532500000000001</v>
      </c>
      <c r="W69">
        <v>33.1327</v>
      </c>
      <c r="X69">
        <v>145.04990000000001</v>
      </c>
      <c r="Y69">
        <v>0</v>
      </c>
      <c r="Z69">
        <v>19.6614</v>
      </c>
      <c r="AA69">
        <v>42.66</v>
      </c>
      <c r="AB69">
        <v>39.510120000000001</v>
      </c>
      <c r="AC69">
        <v>29.062808</v>
      </c>
      <c r="AD69">
        <v>36.591700000000003</v>
      </c>
      <c r="AE69">
        <v>49.436556000000003</v>
      </c>
      <c r="AF69">
        <v>29.58</v>
      </c>
      <c r="AG69">
        <v>39.515999999999998</v>
      </c>
      <c r="AH69">
        <v>152.94049999999999</v>
      </c>
      <c r="AI69">
        <v>15.276</v>
      </c>
      <c r="AJ69">
        <v>0</v>
      </c>
      <c r="AK69">
        <v>50.76</v>
      </c>
      <c r="AL69">
        <v>79.364599999999996</v>
      </c>
      <c r="AM69">
        <v>15.996</v>
      </c>
      <c r="AN69">
        <v>0</v>
      </c>
      <c r="AO69">
        <v>29.693999999999999</v>
      </c>
      <c r="AP69">
        <v>12.169499999999999</v>
      </c>
      <c r="AQ69">
        <v>62.244</v>
      </c>
      <c r="AR69">
        <v>49.128</v>
      </c>
      <c r="AS69">
        <v>31.897383000000001</v>
      </c>
      <c r="AT69">
        <v>9.8879999999999999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74.349999999999994</v>
      </c>
      <c r="BA69">
        <f t="shared" si="4"/>
        <v>2379.4528920000002</v>
      </c>
      <c r="BB69">
        <v>66</v>
      </c>
      <c r="BD69">
        <v>22.5</v>
      </c>
      <c r="BE69">
        <v>7.34</v>
      </c>
      <c r="BF69">
        <v>1.51</v>
      </c>
      <c r="BG69">
        <v>3.24</v>
      </c>
      <c r="BH69">
        <v>5.59</v>
      </c>
      <c r="BI69">
        <v>3.67</v>
      </c>
      <c r="BJ69">
        <v>2.99</v>
      </c>
      <c r="BK69">
        <v>3.23</v>
      </c>
      <c r="BL69">
        <v>1.87</v>
      </c>
      <c r="BM69">
        <v>0</v>
      </c>
      <c r="BN69">
        <v>0.51</v>
      </c>
      <c r="BO69">
        <v>15.94</v>
      </c>
      <c r="BP69">
        <v>0</v>
      </c>
      <c r="BQ69">
        <v>4.43</v>
      </c>
      <c r="BR69">
        <v>1.0900000000000001</v>
      </c>
      <c r="BS69">
        <v>0.44</v>
      </c>
      <c r="BT69">
        <v>0</v>
      </c>
      <c r="BU69">
        <v>0</v>
      </c>
      <c r="BV69">
        <v>0</v>
      </c>
      <c r="BW69">
        <f t="shared" si="5"/>
        <v>74.349999999999994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143.7919</v>
      </c>
      <c r="L70">
        <v>384.24970000000002</v>
      </c>
      <c r="M70">
        <v>87</v>
      </c>
      <c r="N70">
        <v>118.125</v>
      </c>
      <c r="O70">
        <v>123.66562500000001</v>
      </c>
      <c r="P70">
        <v>123.75</v>
      </c>
      <c r="Q70">
        <v>17.125599999999999</v>
      </c>
      <c r="R70">
        <v>31.384799999999998</v>
      </c>
      <c r="S70">
        <v>20.293600000000001</v>
      </c>
      <c r="T70">
        <v>0</v>
      </c>
      <c r="U70">
        <v>275.625</v>
      </c>
      <c r="V70">
        <v>18.1401</v>
      </c>
      <c r="W70">
        <v>33.1327</v>
      </c>
      <c r="X70">
        <v>147.515625</v>
      </c>
      <c r="Y70">
        <v>0</v>
      </c>
      <c r="Z70">
        <v>19.6614</v>
      </c>
      <c r="AA70">
        <v>42.66</v>
      </c>
      <c r="AB70">
        <v>39.510120000000001</v>
      </c>
      <c r="AC70">
        <v>29.062808</v>
      </c>
      <c r="AD70">
        <v>36.591700000000003</v>
      </c>
      <c r="AE70">
        <v>49.436556000000003</v>
      </c>
      <c r="AF70">
        <v>29.58</v>
      </c>
      <c r="AG70">
        <v>39.515999999999998</v>
      </c>
      <c r="AH70">
        <v>152.94049999999999</v>
      </c>
      <c r="AI70">
        <v>15.276</v>
      </c>
      <c r="AJ70">
        <v>0</v>
      </c>
      <c r="AK70">
        <v>50.76</v>
      </c>
      <c r="AL70">
        <v>79.364599999999996</v>
      </c>
      <c r="AM70">
        <v>15.996</v>
      </c>
      <c r="AN70">
        <v>0</v>
      </c>
      <c r="AO70">
        <v>29.693999999999999</v>
      </c>
      <c r="AP70">
        <v>12.169499999999999</v>
      </c>
      <c r="AQ70">
        <v>62.244</v>
      </c>
      <c r="AR70">
        <v>49.128</v>
      </c>
      <c r="AS70">
        <v>31.897383000000001</v>
      </c>
      <c r="AT70">
        <v>9.8879999999999999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74.38</v>
      </c>
      <c r="BA70">
        <f t="shared" si="4"/>
        <v>2393.5562170000003</v>
      </c>
      <c r="BB70">
        <v>67</v>
      </c>
      <c r="BD70">
        <v>22.5</v>
      </c>
      <c r="BE70">
        <v>7.34</v>
      </c>
      <c r="BF70">
        <v>1.51</v>
      </c>
      <c r="BG70">
        <v>3.27</v>
      </c>
      <c r="BH70">
        <v>5.59</v>
      </c>
      <c r="BI70">
        <v>3.67</v>
      </c>
      <c r="BJ70">
        <v>2.99</v>
      </c>
      <c r="BK70">
        <v>3.23</v>
      </c>
      <c r="BL70">
        <v>1.87</v>
      </c>
      <c r="BM70">
        <v>0</v>
      </c>
      <c r="BN70">
        <v>0.51</v>
      </c>
      <c r="BO70">
        <v>15.94</v>
      </c>
      <c r="BP70">
        <v>0</v>
      </c>
      <c r="BQ70">
        <v>4.43</v>
      </c>
      <c r="BR70">
        <v>1.0900000000000001</v>
      </c>
      <c r="BS70">
        <v>0.44</v>
      </c>
      <c r="BT70">
        <v>0</v>
      </c>
      <c r="BU70">
        <v>0</v>
      </c>
      <c r="BV70">
        <v>0</v>
      </c>
      <c r="BW70">
        <f t="shared" si="5"/>
        <v>74.38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202.7919</v>
      </c>
      <c r="L71">
        <v>384.24970000000002</v>
      </c>
      <c r="M71">
        <v>87</v>
      </c>
      <c r="N71">
        <v>118.125</v>
      </c>
      <c r="O71">
        <v>123.66562500000001</v>
      </c>
      <c r="P71">
        <v>123.75</v>
      </c>
      <c r="Q71">
        <v>17.125599999999999</v>
      </c>
      <c r="R71">
        <v>31.384799999999998</v>
      </c>
      <c r="S71">
        <v>20.293600000000001</v>
      </c>
      <c r="T71">
        <v>0</v>
      </c>
      <c r="U71">
        <v>275.625</v>
      </c>
      <c r="V71">
        <v>18.1401</v>
      </c>
      <c r="W71">
        <v>33.1327</v>
      </c>
      <c r="X71">
        <v>147.515625</v>
      </c>
      <c r="Y71">
        <v>0</v>
      </c>
      <c r="Z71">
        <v>19.6614</v>
      </c>
      <c r="AA71">
        <v>42.66</v>
      </c>
      <c r="AB71">
        <v>39.510120000000001</v>
      </c>
      <c r="AC71">
        <v>29.062808</v>
      </c>
      <c r="AD71">
        <v>36.591700000000003</v>
      </c>
      <c r="AE71">
        <v>49.436556000000003</v>
      </c>
      <c r="AF71">
        <v>29.58</v>
      </c>
      <c r="AG71">
        <v>39.515999999999998</v>
      </c>
      <c r="AH71">
        <v>152.94049999999999</v>
      </c>
      <c r="AI71">
        <v>15.276</v>
      </c>
      <c r="AJ71">
        <v>0</v>
      </c>
      <c r="AK71">
        <v>50.76</v>
      </c>
      <c r="AL71">
        <v>79.364599999999996</v>
      </c>
      <c r="AM71">
        <v>15.996</v>
      </c>
      <c r="AN71">
        <v>0</v>
      </c>
      <c r="AO71">
        <v>29.693999999999999</v>
      </c>
      <c r="AP71">
        <v>12.169499999999999</v>
      </c>
      <c r="AQ71">
        <v>62.244</v>
      </c>
      <c r="AR71">
        <v>49.128</v>
      </c>
      <c r="AS71">
        <v>31.897383000000001</v>
      </c>
      <c r="AT71">
        <v>9.8879999999999999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74.38</v>
      </c>
      <c r="BA71">
        <f t="shared" si="4"/>
        <v>2452.5562170000007</v>
      </c>
      <c r="BB71">
        <v>68</v>
      </c>
      <c r="BD71">
        <v>22.5</v>
      </c>
      <c r="BE71">
        <v>7.34</v>
      </c>
      <c r="BF71">
        <v>1.51</v>
      </c>
      <c r="BG71">
        <v>3.27</v>
      </c>
      <c r="BH71">
        <v>5.59</v>
      </c>
      <c r="BI71">
        <v>3.67</v>
      </c>
      <c r="BJ71">
        <v>2.99</v>
      </c>
      <c r="BK71">
        <v>3.23</v>
      </c>
      <c r="BL71">
        <v>1.87</v>
      </c>
      <c r="BM71">
        <v>0</v>
      </c>
      <c r="BN71">
        <v>0.51</v>
      </c>
      <c r="BO71">
        <v>15.94</v>
      </c>
      <c r="BP71">
        <v>0</v>
      </c>
      <c r="BQ71">
        <v>4.43</v>
      </c>
      <c r="BR71">
        <v>1.0900000000000001</v>
      </c>
      <c r="BS71">
        <v>0.44</v>
      </c>
      <c r="BT71">
        <v>0</v>
      </c>
      <c r="BU71">
        <v>0</v>
      </c>
      <c r="BV71">
        <v>0</v>
      </c>
      <c r="BW71">
        <f t="shared" si="5"/>
        <v>74.38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212.57730000000001</v>
      </c>
      <c r="L72">
        <v>425.24970000000002</v>
      </c>
      <c r="M72">
        <v>87</v>
      </c>
      <c r="N72">
        <v>118.125</v>
      </c>
      <c r="O72">
        <v>123.66562500000001</v>
      </c>
      <c r="P72">
        <v>123.75</v>
      </c>
      <c r="Q72">
        <v>17.125599999999999</v>
      </c>
      <c r="R72">
        <v>31.384799999999998</v>
      </c>
      <c r="S72">
        <v>20.293600000000001</v>
      </c>
      <c r="T72">
        <v>0</v>
      </c>
      <c r="U72">
        <v>275.625</v>
      </c>
      <c r="V72">
        <v>18.1401</v>
      </c>
      <c r="W72">
        <v>33.1327</v>
      </c>
      <c r="X72">
        <v>147.515625</v>
      </c>
      <c r="Y72">
        <v>0</v>
      </c>
      <c r="Z72">
        <v>19.6614</v>
      </c>
      <c r="AA72">
        <v>42.66</v>
      </c>
      <c r="AB72">
        <v>39.510120000000001</v>
      </c>
      <c r="AC72">
        <v>29.062808</v>
      </c>
      <c r="AD72">
        <v>36.591700000000003</v>
      </c>
      <c r="AE72">
        <v>49.436556000000003</v>
      </c>
      <c r="AF72">
        <v>29.58</v>
      </c>
      <c r="AG72">
        <v>39.515999999999998</v>
      </c>
      <c r="AH72">
        <v>152.94049999999999</v>
      </c>
      <c r="AI72">
        <v>15.276</v>
      </c>
      <c r="AJ72">
        <v>0</v>
      </c>
      <c r="AK72">
        <v>50.76</v>
      </c>
      <c r="AL72">
        <v>79.364599999999996</v>
      </c>
      <c r="AM72">
        <v>15.996</v>
      </c>
      <c r="AN72">
        <v>0</v>
      </c>
      <c r="AO72">
        <v>29.693999999999999</v>
      </c>
      <c r="AP72">
        <v>12.169499999999999</v>
      </c>
      <c r="AQ72">
        <v>62.244</v>
      </c>
      <c r="AR72">
        <v>49.128</v>
      </c>
      <c r="AS72">
        <v>31.897383000000001</v>
      </c>
      <c r="AT72">
        <v>9.8879999999999999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74.400000000000006</v>
      </c>
      <c r="BA72">
        <f t="shared" si="4"/>
        <v>2503.3616170000005</v>
      </c>
      <c r="BB72">
        <v>69</v>
      </c>
      <c r="BD72">
        <v>22.5</v>
      </c>
      <c r="BE72">
        <v>7.34</v>
      </c>
      <c r="BF72">
        <v>1.51</v>
      </c>
      <c r="BG72">
        <v>3.29</v>
      </c>
      <c r="BH72">
        <v>5.59</v>
      </c>
      <c r="BI72">
        <v>3.67</v>
      </c>
      <c r="BJ72">
        <v>2.99</v>
      </c>
      <c r="BK72">
        <v>3.23</v>
      </c>
      <c r="BL72">
        <v>1.87</v>
      </c>
      <c r="BM72">
        <v>0</v>
      </c>
      <c r="BN72">
        <v>0.51</v>
      </c>
      <c r="BO72">
        <v>15.94</v>
      </c>
      <c r="BP72">
        <v>0</v>
      </c>
      <c r="BQ72">
        <v>4.43</v>
      </c>
      <c r="BR72">
        <v>1.0900000000000001</v>
      </c>
      <c r="BS72">
        <v>0.44</v>
      </c>
      <c r="BT72">
        <v>0</v>
      </c>
      <c r="BU72">
        <v>0</v>
      </c>
      <c r="BV72">
        <v>0</v>
      </c>
      <c r="BW72">
        <f t="shared" si="5"/>
        <v>74.400000000000006</v>
      </c>
    </row>
    <row r="73" spans="1:75">
      <c r="A73" t="s">
        <v>115</v>
      </c>
      <c r="B73">
        <v>0</v>
      </c>
      <c r="C73">
        <v>0</v>
      </c>
      <c r="D73">
        <v>0.8</v>
      </c>
      <c r="E73">
        <v>0</v>
      </c>
      <c r="F73">
        <v>0</v>
      </c>
      <c r="G73">
        <v>9.93</v>
      </c>
      <c r="H73">
        <v>0</v>
      </c>
      <c r="I73">
        <v>0</v>
      </c>
      <c r="J73">
        <v>0</v>
      </c>
      <c r="K73">
        <v>212.57730000000001</v>
      </c>
      <c r="L73">
        <v>446.22210000000001</v>
      </c>
      <c r="M73">
        <v>87</v>
      </c>
      <c r="N73">
        <v>118.125</v>
      </c>
      <c r="O73">
        <v>123.66562500000001</v>
      </c>
      <c r="P73">
        <v>123.75</v>
      </c>
      <c r="Q73">
        <v>17.125599999999999</v>
      </c>
      <c r="R73">
        <v>31.384799999999998</v>
      </c>
      <c r="S73">
        <v>20.293600000000001</v>
      </c>
      <c r="T73">
        <v>0</v>
      </c>
      <c r="U73">
        <v>275.625</v>
      </c>
      <c r="V73">
        <v>18.1401</v>
      </c>
      <c r="W73">
        <v>33.1327</v>
      </c>
      <c r="X73">
        <v>147.515625</v>
      </c>
      <c r="Y73">
        <v>0</v>
      </c>
      <c r="Z73">
        <v>19.6614</v>
      </c>
      <c r="AA73">
        <v>42.66</v>
      </c>
      <c r="AB73">
        <v>39.510120000000001</v>
      </c>
      <c r="AC73">
        <v>29.062808</v>
      </c>
      <c r="AD73">
        <v>36.591700000000003</v>
      </c>
      <c r="AE73">
        <v>49.436556000000003</v>
      </c>
      <c r="AF73">
        <v>29.58</v>
      </c>
      <c r="AG73">
        <v>39.515999999999998</v>
      </c>
      <c r="AH73">
        <v>152.94049999999999</v>
      </c>
      <c r="AI73">
        <v>30.552</v>
      </c>
      <c r="AJ73">
        <v>0</v>
      </c>
      <c r="AK73">
        <v>50.76</v>
      </c>
      <c r="AL73">
        <v>79.364599999999996</v>
      </c>
      <c r="AM73">
        <v>15.996</v>
      </c>
      <c r="AN73">
        <v>0.66954999999999998</v>
      </c>
      <c r="AO73">
        <v>29.693999999999999</v>
      </c>
      <c r="AP73">
        <v>12.169499999999999</v>
      </c>
      <c r="AQ73">
        <v>62.244</v>
      </c>
      <c r="AR73">
        <v>49.128</v>
      </c>
      <c r="AS73">
        <v>31.897383000000001</v>
      </c>
      <c r="AT73">
        <v>9.8879999999999999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74.349999999999994</v>
      </c>
      <c r="BA73">
        <f t="shared" si="4"/>
        <v>2550.9595670000008</v>
      </c>
      <c r="BB73">
        <v>70</v>
      </c>
      <c r="BD73">
        <v>22.5</v>
      </c>
      <c r="BE73">
        <v>7.34</v>
      </c>
      <c r="BF73">
        <v>1.51</v>
      </c>
      <c r="BG73">
        <v>3.24</v>
      </c>
      <c r="BH73">
        <v>5.59</v>
      </c>
      <c r="BI73">
        <v>3.67</v>
      </c>
      <c r="BJ73">
        <v>2.99</v>
      </c>
      <c r="BK73">
        <v>3.23</v>
      </c>
      <c r="BL73">
        <v>1.87</v>
      </c>
      <c r="BM73">
        <v>0</v>
      </c>
      <c r="BN73">
        <v>0.51</v>
      </c>
      <c r="BO73">
        <v>15.94</v>
      </c>
      <c r="BP73">
        <v>0</v>
      </c>
      <c r="BQ73">
        <v>4.43</v>
      </c>
      <c r="BR73">
        <v>1.0900000000000001</v>
      </c>
      <c r="BS73">
        <v>0.44</v>
      </c>
      <c r="BT73">
        <v>0</v>
      </c>
      <c r="BU73">
        <v>0</v>
      </c>
      <c r="BV73">
        <v>0</v>
      </c>
      <c r="BW73">
        <f t="shared" si="5"/>
        <v>74.349999999999994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5.58</v>
      </c>
      <c r="H74">
        <v>0</v>
      </c>
      <c r="I74">
        <v>0</v>
      </c>
      <c r="J74">
        <v>0</v>
      </c>
      <c r="K74">
        <v>212.57730000000001</v>
      </c>
      <c r="L74">
        <v>446.22210000000001</v>
      </c>
      <c r="M74">
        <v>87</v>
      </c>
      <c r="N74">
        <v>118.125</v>
      </c>
      <c r="O74">
        <v>123.66562500000001</v>
      </c>
      <c r="P74">
        <v>123.75</v>
      </c>
      <c r="Q74">
        <v>21.82</v>
      </c>
      <c r="R74">
        <v>42.390099999999997</v>
      </c>
      <c r="S74">
        <v>26.3901</v>
      </c>
      <c r="T74">
        <v>0</v>
      </c>
      <c r="U74">
        <v>275.625</v>
      </c>
      <c r="V74">
        <v>18.1401</v>
      </c>
      <c r="W74">
        <v>33.1327</v>
      </c>
      <c r="X74">
        <v>147.515625</v>
      </c>
      <c r="Y74">
        <v>0</v>
      </c>
      <c r="Z74">
        <v>19.6614</v>
      </c>
      <c r="AA74">
        <v>42.66</v>
      </c>
      <c r="AB74">
        <v>39.510120000000001</v>
      </c>
      <c r="AC74">
        <v>29.062808</v>
      </c>
      <c r="AD74">
        <v>36.591700000000003</v>
      </c>
      <c r="AE74">
        <v>49.436556000000003</v>
      </c>
      <c r="AF74">
        <v>29.58</v>
      </c>
      <c r="AG74">
        <v>39.515999999999998</v>
      </c>
      <c r="AH74">
        <v>152.94049999999999</v>
      </c>
      <c r="AI74">
        <v>30.552</v>
      </c>
      <c r="AJ74">
        <v>0</v>
      </c>
      <c r="AK74">
        <v>50.76</v>
      </c>
      <c r="AL74">
        <v>79.364599999999996</v>
      </c>
      <c r="AM74">
        <v>15.996</v>
      </c>
      <c r="AN74">
        <v>0.66954999999999998</v>
      </c>
      <c r="AO74">
        <v>29.693999999999999</v>
      </c>
      <c r="AP74">
        <v>12.169499999999999</v>
      </c>
      <c r="AQ74">
        <v>62.244</v>
      </c>
      <c r="AR74">
        <v>49.128</v>
      </c>
      <c r="AS74">
        <v>31.897383000000001</v>
      </c>
      <c r="AT74">
        <v>9.8879999999999999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74.349999999999994</v>
      </c>
      <c r="BA74">
        <f t="shared" si="4"/>
        <v>2567.6057670000005</v>
      </c>
      <c r="BB74">
        <v>71</v>
      </c>
      <c r="BD74">
        <v>22.5</v>
      </c>
      <c r="BE74">
        <v>7.34</v>
      </c>
      <c r="BF74">
        <v>1.51</v>
      </c>
      <c r="BG74">
        <v>3.24</v>
      </c>
      <c r="BH74">
        <v>5.59</v>
      </c>
      <c r="BI74">
        <v>3.67</v>
      </c>
      <c r="BJ74">
        <v>2.99</v>
      </c>
      <c r="BK74">
        <v>3.23</v>
      </c>
      <c r="BL74">
        <v>1.87</v>
      </c>
      <c r="BM74">
        <v>0</v>
      </c>
      <c r="BN74">
        <v>0.51</v>
      </c>
      <c r="BO74">
        <v>15.94</v>
      </c>
      <c r="BP74">
        <v>0</v>
      </c>
      <c r="BQ74">
        <v>4.43</v>
      </c>
      <c r="BR74">
        <v>1.0900000000000001</v>
      </c>
      <c r="BS74">
        <v>0.44</v>
      </c>
      <c r="BT74">
        <v>0</v>
      </c>
      <c r="BU74">
        <v>0</v>
      </c>
      <c r="BV74">
        <v>0</v>
      </c>
      <c r="BW74">
        <f t="shared" si="5"/>
        <v>74.349999999999994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1.24</v>
      </c>
      <c r="H75">
        <v>0</v>
      </c>
      <c r="I75">
        <v>0</v>
      </c>
      <c r="J75">
        <v>0</v>
      </c>
      <c r="K75">
        <v>215.4273</v>
      </c>
      <c r="L75">
        <v>542.22209999999995</v>
      </c>
      <c r="M75">
        <v>87</v>
      </c>
      <c r="N75">
        <v>118.125</v>
      </c>
      <c r="O75">
        <v>123.66562500000001</v>
      </c>
      <c r="P75">
        <v>123.75</v>
      </c>
      <c r="Q75">
        <v>21.82</v>
      </c>
      <c r="R75">
        <v>42.390099999999997</v>
      </c>
      <c r="S75">
        <v>26.3901</v>
      </c>
      <c r="T75">
        <v>0</v>
      </c>
      <c r="U75">
        <v>275.625</v>
      </c>
      <c r="V75">
        <v>18.1401</v>
      </c>
      <c r="W75">
        <v>33.1327</v>
      </c>
      <c r="X75">
        <v>147.515625</v>
      </c>
      <c r="Y75">
        <v>0</v>
      </c>
      <c r="Z75">
        <v>19.6614</v>
      </c>
      <c r="AA75">
        <v>42.66</v>
      </c>
      <c r="AB75">
        <v>39.510120000000001</v>
      </c>
      <c r="AC75">
        <v>29.062808</v>
      </c>
      <c r="AD75">
        <v>36.591700000000003</v>
      </c>
      <c r="AE75">
        <v>49.436556000000003</v>
      </c>
      <c r="AF75">
        <v>29.58</v>
      </c>
      <c r="AG75">
        <v>39.515999999999998</v>
      </c>
      <c r="AH75">
        <v>152.94049999999999</v>
      </c>
      <c r="AI75">
        <v>30.552</v>
      </c>
      <c r="AJ75">
        <v>0</v>
      </c>
      <c r="AK75">
        <v>50.76</v>
      </c>
      <c r="AL75">
        <v>79.364599999999996</v>
      </c>
      <c r="AM75">
        <v>15.996</v>
      </c>
      <c r="AN75">
        <v>0.66954999999999998</v>
      </c>
      <c r="AO75">
        <v>29.693999999999999</v>
      </c>
      <c r="AP75">
        <v>12.169499999999999</v>
      </c>
      <c r="AQ75">
        <v>62.244</v>
      </c>
      <c r="AR75">
        <v>52.44</v>
      </c>
      <c r="AS75">
        <v>31.897383000000001</v>
      </c>
      <c r="AT75">
        <v>9.8879999999999999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73.47</v>
      </c>
      <c r="BA75">
        <f t="shared" si="4"/>
        <v>2664.5477670000005</v>
      </c>
      <c r="BB75">
        <v>72</v>
      </c>
      <c r="BD75">
        <v>22.5</v>
      </c>
      <c r="BE75">
        <v>7.16</v>
      </c>
      <c r="BF75">
        <v>1.56</v>
      </c>
      <c r="BG75">
        <v>3.15</v>
      </c>
      <c r="BH75">
        <v>5.59</v>
      </c>
      <c r="BI75">
        <v>3.6</v>
      </c>
      <c r="BJ75">
        <v>2.99</v>
      </c>
      <c r="BK75">
        <v>3.23</v>
      </c>
      <c r="BL75">
        <v>1.79</v>
      </c>
      <c r="BM75">
        <v>0</v>
      </c>
      <c r="BN75">
        <v>0.49</v>
      </c>
      <c r="BO75">
        <v>15.55</v>
      </c>
      <c r="BP75">
        <v>0</v>
      </c>
      <c r="BQ75">
        <v>4.3</v>
      </c>
      <c r="BR75">
        <v>1.1200000000000001</v>
      </c>
      <c r="BS75">
        <v>0.44</v>
      </c>
      <c r="BT75">
        <v>0</v>
      </c>
      <c r="BU75">
        <v>0</v>
      </c>
      <c r="BV75">
        <v>0</v>
      </c>
      <c r="BW75">
        <f t="shared" si="5"/>
        <v>73.47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0.15</v>
      </c>
      <c r="H76">
        <v>0</v>
      </c>
      <c r="I76">
        <v>0</v>
      </c>
      <c r="J76">
        <v>0</v>
      </c>
      <c r="K76">
        <v>215.4273</v>
      </c>
      <c r="L76">
        <v>542.22209999999995</v>
      </c>
      <c r="M76">
        <v>87</v>
      </c>
      <c r="N76">
        <v>118.125</v>
      </c>
      <c r="O76">
        <v>123.66562500000001</v>
      </c>
      <c r="P76">
        <v>123.75</v>
      </c>
      <c r="Q76">
        <v>21.82</v>
      </c>
      <c r="R76">
        <v>42.390099999999997</v>
      </c>
      <c r="S76">
        <v>26.3901</v>
      </c>
      <c r="T76">
        <v>0</v>
      </c>
      <c r="U76">
        <v>275.625</v>
      </c>
      <c r="V76">
        <v>18.1401</v>
      </c>
      <c r="W76">
        <v>33.1327</v>
      </c>
      <c r="X76">
        <v>147.515625</v>
      </c>
      <c r="Y76">
        <v>0</v>
      </c>
      <c r="Z76">
        <v>19.6614</v>
      </c>
      <c r="AA76">
        <v>42.66</v>
      </c>
      <c r="AB76">
        <v>39.510120000000001</v>
      </c>
      <c r="AC76">
        <v>29.062808</v>
      </c>
      <c r="AD76">
        <v>36.591700000000003</v>
      </c>
      <c r="AE76">
        <v>49.436556000000003</v>
      </c>
      <c r="AF76">
        <v>29.58</v>
      </c>
      <c r="AG76">
        <v>39.515999999999998</v>
      </c>
      <c r="AH76">
        <v>152.94049999999999</v>
      </c>
      <c r="AI76">
        <v>30.552</v>
      </c>
      <c r="AJ76">
        <v>0</v>
      </c>
      <c r="AK76">
        <v>50.76</v>
      </c>
      <c r="AL76">
        <v>79.364599999999996</v>
      </c>
      <c r="AM76">
        <v>15.996</v>
      </c>
      <c r="AN76">
        <v>0.66954999999999998</v>
      </c>
      <c r="AO76">
        <v>29.693999999999999</v>
      </c>
      <c r="AP76">
        <v>12.169499999999999</v>
      </c>
      <c r="AQ76">
        <v>62.244</v>
      </c>
      <c r="AR76">
        <v>52.44</v>
      </c>
      <c r="AS76">
        <v>31.897383000000001</v>
      </c>
      <c r="AT76">
        <v>9.8879999999999999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73.47</v>
      </c>
      <c r="BA76">
        <f t="shared" si="4"/>
        <v>2663.4577670000003</v>
      </c>
      <c r="BB76">
        <v>73</v>
      </c>
      <c r="BD76">
        <v>22.5</v>
      </c>
      <c r="BE76">
        <v>7.16</v>
      </c>
      <c r="BF76">
        <v>1.56</v>
      </c>
      <c r="BG76">
        <v>3.15</v>
      </c>
      <c r="BH76">
        <v>5.59</v>
      </c>
      <c r="BI76">
        <v>3.6</v>
      </c>
      <c r="BJ76">
        <v>2.99</v>
      </c>
      <c r="BK76">
        <v>3.23</v>
      </c>
      <c r="BL76">
        <v>1.79</v>
      </c>
      <c r="BM76">
        <v>0</v>
      </c>
      <c r="BN76">
        <v>0.49</v>
      </c>
      <c r="BO76">
        <v>15.55</v>
      </c>
      <c r="BP76">
        <v>0</v>
      </c>
      <c r="BQ76">
        <v>4.3</v>
      </c>
      <c r="BR76">
        <v>1.1200000000000001</v>
      </c>
      <c r="BS76">
        <v>0.44</v>
      </c>
      <c r="BT76">
        <v>0</v>
      </c>
      <c r="BU76">
        <v>0</v>
      </c>
      <c r="BV76">
        <v>0</v>
      </c>
      <c r="BW76">
        <f t="shared" si="5"/>
        <v>73.47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0.15</v>
      </c>
      <c r="H77">
        <v>0</v>
      </c>
      <c r="I77">
        <v>0</v>
      </c>
      <c r="J77">
        <v>0</v>
      </c>
      <c r="K77">
        <v>215.4273</v>
      </c>
      <c r="L77">
        <v>542.22209999999995</v>
      </c>
      <c r="M77">
        <v>87</v>
      </c>
      <c r="N77">
        <v>118.125</v>
      </c>
      <c r="O77">
        <v>123.66562500000001</v>
      </c>
      <c r="P77">
        <v>123.75</v>
      </c>
      <c r="Q77">
        <v>21.82</v>
      </c>
      <c r="R77">
        <v>42.390099999999997</v>
      </c>
      <c r="S77">
        <v>26.3901</v>
      </c>
      <c r="T77">
        <v>0</v>
      </c>
      <c r="U77">
        <v>275.625</v>
      </c>
      <c r="V77">
        <v>18.1401</v>
      </c>
      <c r="W77">
        <v>33.1327</v>
      </c>
      <c r="X77">
        <v>147.515625</v>
      </c>
      <c r="Y77">
        <v>0</v>
      </c>
      <c r="Z77">
        <v>19.6614</v>
      </c>
      <c r="AA77">
        <v>42.66</v>
      </c>
      <c r="AB77">
        <v>39.510120000000001</v>
      </c>
      <c r="AC77">
        <v>29.062808</v>
      </c>
      <c r="AD77">
        <v>36.591700000000003</v>
      </c>
      <c r="AE77">
        <v>49.436556000000003</v>
      </c>
      <c r="AF77">
        <v>29.58</v>
      </c>
      <c r="AG77">
        <v>39.515999999999998</v>
      </c>
      <c r="AH77">
        <v>152.94049999999999</v>
      </c>
      <c r="AI77">
        <v>30.552</v>
      </c>
      <c r="AJ77">
        <v>0</v>
      </c>
      <c r="AK77">
        <v>50.76</v>
      </c>
      <c r="AL77">
        <v>79.364599999999996</v>
      </c>
      <c r="AM77">
        <v>15.996</v>
      </c>
      <c r="AN77">
        <v>0.66954999999999998</v>
      </c>
      <c r="AO77">
        <v>29.693999999999999</v>
      </c>
      <c r="AP77">
        <v>12.169499999999999</v>
      </c>
      <c r="AQ77">
        <v>62.244</v>
      </c>
      <c r="AR77">
        <v>52.44</v>
      </c>
      <c r="AS77">
        <v>31.897383000000001</v>
      </c>
      <c r="AT77">
        <v>9.8879999999999999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73.47</v>
      </c>
      <c r="BA77">
        <f t="shared" si="4"/>
        <v>2663.4577670000003</v>
      </c>
      <c r="BB77">
        <v>74</v>
      </c>
      <c r="BD77">
        <v>22.5</v>
      </c>
      <c r="BE77">
        <v>7.16</v>
      </c>
      <c r="BF77">
        <v>1.56</v>
      </c>
      <c r="BG77">
        <v>3.15</v>
      </c>
      <c r="BH77">
        <v>5.59</v>
      </c>
      <c r="BI77">
        <v>3.6</v>
      </c>
      <c r="BJ77">
        <v>2.99</v>
      </c>
      <c r="BK77">
        <v>3.23</v>
      </c>
      <c r="BL77">
        <v>1.79</v>
      </c>
      <c r="BM77">
        <v>0</v>
      </c>
      <c r="BN77">
        <v>0.49</v>
      </c>
      <c r="BO77">
        <v>15.55</v>
      </c>
      <c r="BP77">
        <v>0</v>
      </c>
      <c r="BQ77">
        <v>4.3</v>
      </c>
      <c r="BR77">
        <v>1.1200000000000001</v>
      </c>
      <c r="BS77">
        <v>0.44</v>
      </c>
      <c r="BT77">
        <v>0</v>
      </c>
      <c r="BU77">
        <v>0</v>
      </c>
      <c r="BV77">
        <v>0</v>
      </c>
      <c r="BW77">
        <f t="shared" si="5"/>
        <v>73.47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0.15</v>
      </c>
      <c r="H78">
        <v>0</v>
      </c>
      <c r="I78">
        <v>0</v>
      </c>
      <c r="J78">
        <v>0</v>
      </c>
      <c r="K78">
        <v>215.4273</v>
      </c>
      <c r="L78">
        <v>542.22209999999995</v>
      </c>
      <c r="M78">
        <v>87</v>
      </c>
      <c r="N78">
        <v>118.125</v>
      </c>
      <c r="O78">
        <v>123.66562500000001</v>
      </c>
      <c r="P78">
        <v>123.75</v>
      </c>
      <c r="Q78">
        <v>21.82</v>
      </c>
      <c r="R78">
        <v>42.390099999999997</v>
      </c>
      <c r="S78">
        <v>26.3901</v>
      </c>
      <c r="T78">
        <v>0</v>
      </c>
      <c r="U78">
        <v>275.625</v>
      </c>
      <c r="V78">
        <v>18.1401</v>
      </c>
      <c r="W78">
        <v>33.1327</v>
      </c>
      <c r="X78">
        <v>147.515625</v>
      </c>
      <c r="Y78">
        <v>0</v>
      </c>
      <c r="Z78">
        <v>19.6614</v>
      </c>
      <c r="AA78">
        <v>42.66</v>
      </c>
      <c r="AB78">
        <v>39.510120000000001</v>
      </c>
      <c r="AC78">
        <v>29.062808</v>
      </c>
      <c r="AD78">
        <v>36.591700000000003</v>
      </c>
      <c r="AE78">
        <v>49.436556000000003</v>
      </c>
      <c r="AF78">
        <v>29.58</v>
      </c>
      <c r="AG78">
        <v>39.515999999999998</v>
      </c>
      <c r="AH78">
        <v>152.94049999999999</v>
      </c>
      <c r="AI78">
        <v>30.552</v>
      </c>
      <c r="AJ78">
        <v>0</v>
      </c>
      <c r="AK78">
        <v>50.76</v>
      </c>
      <c r="AL78">
        <v>79.364599999999996</v>
      </c>
      <c r="AM78">
        <v>15.996</v>
      </c>
      <c r="AN78">
        <v>0.66954999999999998</v>
      </c>
      <c r="AO78">
        <v>29.693999999999999</v>
      </c>
      <c r="AP78">
        <v>12.169499999999999</v>
      </c>
      <c r="AQ78">
        <v>62.244</v>
      </c>
      <c r="AR78">
        <v>52.44</v>
      </c>
      <c r="AS78">
        <v>31.897383000000001</v>
      </c>
      <c r="AT78">
        <v>9.8879999999999999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73.47</v>
      </c>
      <c r="BA78">
        <f t="shared" si="4"/>
        <v>2663.4577670000003</v>
      </c>
      <c r="BB78">
        <v>75</v>
      </c>
      <c r="BD78">
        <v>22.5</v>
      </c>
      <c r="BE78">
        <v>7.16</v>
      </c>
      <c r="BF78">
        <v>1.56</v>
      </c>
      <c r="BG78">
        <v>3.15</v>
      </c>
      <c r="BH78">
        <v>5.59</v>
      </c>
      <c r="BI78">
        <v>3.6</v>
      </c>
      <c r="BJ78">
        <v>2.99</v>
      </c>
      <c r="BK78">
        <v>3.23</v>
      </c>
      <c r="BL78">
        <v>1.79</v>
      </c>
      <c r="BM78">
        <v>0</v>
      </c>
      <c r="BN78">
        <v>0.49</v>
      </c>
      <c r="BO78">
        <v>15.55</v>
      </c>
      <c r="BP78">
        <v>0</v>
      </c>
      <c r="BQ78">
        <v>4.3</v>
      </c>
      <c r="BR78">
        <v>1.1200000000000001</v>
      </c>
      <c r="BS78">
        <v>0.44</v>
      </c>
      <c r="BT78">
        <v>0</v>
      </c>
      <c r="BU78">
        <v>0</v>
      </c>
      <c r="BV78">
        <v>0</v>
      </c>
      <c r="BW78">
        <f t="shared" si="5"/>
        <v>73.47</v>
      </c>
    </row>
    <row r="79" spans="1:75">
      <c r="A79" t="s">
        <v>121</v>
      </c>
      <c r="B79">
        <v>0</v>
      </c>
      <c r="C79">
        <v>5.9189999999999996</v>
      </c>
      <c r="D79">
        <v>0</v>
      </c>
      <c r="E79">
        <v>0</v>
      </c>
      <c r="F79">
        <v>0</v>
      </c>
      <c r="G79">
        <v>0.15</v>
      </c>
      <c r="H79">
        <v>0</v>
      </c>
      <c r="I79">
        <v>0</v>
      </c>
      <c r="J79">
        <v>0</v>
      </c>
      <c r="K79">
        <v>215.4273</v>
      </c>
      <c r="L79">
        <v>653.15009999999995</v>
      </c>
      <c r="M79">
        <v>87</v>
      </c>
      <c r="N79">
        <v>118.125</v>
      </c>
      <c r="O79">
        <v>123.66562500000001</v>
      </c>
      <c r="P79">
        <v>123.75</v>
      </c>
      <c r="Q79">
        <v>21.82</v>
      </c>
      <c r="R79">
        <v>42.390099999999997</v>
      </c>
      <c r="S79">
        <v>26.3901</v>
      </c>
      <c r="T79">
        <v>0</v>
      </c>
      <c r="U79">
        <v>275.625</v>
      </c>
      <c r="V79">
        <v>18.1401</v>
      </c>
      <c r="W79">
        <v>33.1327</v>
      </c>
      <c r="X79">
        <v>147.515625</v>
      </c>
      <c r="Y79">
        <v>0</v>
      </c>
      <c r="Z79">
        <v>19.6614</v>
      </c>
      <c r="AA79">
        <v>43.055</v>
      </c>
      <c r="AB79">
        <v>40.923099999999998</v>
      </c>
      <c r="AC79">
        <v>30.561599999999999</v>
      </c>
      <c r="AD79">
        <v>38.5732</v>
      </c>
      <c r="AE79">
        <v>52.089799999999997</v>
      </c>
      <c r="AF79">
        <v>30.565999999999999</v>
      </c>
      <c r="AG79">
        <v>39.515999999999998</v>
      </c>
      <c r="AH79">
        <v>154.69245000000001</v>
      </c>
      <c r="AI79">
        <v>30.552</v>
      </c>
      <c r="AJ79">
        <v>0</v>
      </c>
      <c r="AK79">
        <v>50.76</v>
      </c>
      <c r="AL79">
        <v>83.664000000000001</v>
      </c>
      <c r="AM79">
        <v>16.7958</v>
      </c>
      <c r="AN79">
        <v>0.66954999999999998</v>
      </c>
      <c r="AO79">
        <v>29.693999999999999</v>
      </c>
      <c r="AP79">
        <v>5.7645</v>
      </c>
      <c r="AQ79">
        <v>62.244</v>
      </c>
      <c r="AR79">
        <v>49.128</v>
      </c>
      <c r="AS79">
        <v>31.897383000000001</v>
      </c>
      <c r="AT79">
        <v>9.8879999999999999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73.47</v>
      </c>
      <c r="BA79">
        <f t="shared" si="4"/>
        <v>2786.3664330000011</v>
      </c>
      <c r="BB79">
        <v>76</v>
      </c>
      <c r="BD79">
        <v>22.5</v>
      </c>
      <c r="BE79">
        <v>7.16</v>
      </c>
      <c r="BF79">
        <v>1.56</v>
      </c>
      <c r="BG79">
        <v>3.15</v>
      </c>
      <c r="BH79">
        <v>5.59</v>
      </c>
      <c r="BI79">
        <v>3.6</v>
      </c>
      <c r="BJ79">
        <v>2.99</v>
      </c>
      <c r="BK79">
        <v>3.23</v>
      </c>
      <c r="BL79">
        <v>1.79</v>
      </c>
      <c r="BM79">
        <v>0</v>
      </c>
      <c r="BN79">
        <v>0.49</v>
      </c>
      <c r="BO79">
        <v>15.55</v>
      </c>
      <c r="BP79">
        <v>0</v>
      </c>
      <c r="BQ79">
        <v>4.3</v>
      </c>
      <c r="BR79">
        <v>1.1200000000000001</v>
      </c>
      <c r="BS79">
        <v>0.44</v>
      </c>
      <c r="BT79">
        <v>0</v>
      </c>
      <c r="BU79">
        <v>0</v>
      </c>
      <c r="BV79">
        <v>0</v>
      </c>
      <c r="BW79">
        <f t="shared" si="5"/>
        <v>73.47</v>
      </c>
    </row>
    <row r="80" spans="1:75">
      <c r="A80" t="s">
        <v>122</v>
      </c>
      <c r="B80">
        <v>0</v>
      </c>
      <c r="C80">
        <v>6.85</v>
      </c>
      <c r="D80">
        <v>0</v>
      </c>
      <c r="E80">
        <v>0</v>
      </c>
      <c r="F80">
        <v>0</v>
      </c>
      <c r="G80">
        <v>0.15</v>
      </c>
      <c r="H80">
        <v>0</v>
      </c>
      <c r="I80">
        <v>0</v>
      </c>
      <c r="J80">
        <v>0</v>
      </c>
      <c r="K80">
        <v>215.4273</v>
      </c>
      <c r="L80">
        <v>653.15009999999995</v>
      </c>
      <c r="M80">
        <v>87</v>
      </c>
      <c r="N80">
        <v>118.125</v>
      </c>
      <c r="O80">
        <v>123.66562500000001</v>
      </c>
      <c r="P80">
        <v>123.75</v>
      </c>
      <c r="Q80">
        <v>21.82</v>
      </c>
      <c r="R80">
        <v>42.390099999999997</v>
      </c>
      <c r="S80">
        <v>26.3901</v>
      </c>
      <c r="T80">
        <v>0</v>
      </c>
      <c r="U80">
        <v>275.625</v>
      </c>
      <c r="V80">
        <v>18.1401</v>
      </c>
      <c r="W80">
        <v>33.1327</v>
      </c>
      <c r="X80">
        <v>147.515625</v>
      </c>
      <c r="Y80">
        <v>0</v>
      </c>
      <c r="Z80">
        <v>19.6614</v>
      </c>
      <c r="AA80">
        <v>43.055</v>
      </c>
      <c r="AB80">
        <v>40.923099999999998</v>
      </c>
      <c r="AC80">
        <v>30.561599999999999</v>
      </c>
      <c r="AD80">
        <v>38.5732</v>
      </c>
      <c r="AE80">
        <v>52.089799999999997</v>
      </c>
      <c r="AF80">
        <v>30.565999999999999</v>
      </c>
      <c r="AG80">
        <v>39.515999999999998</v>
      </c>
      <c r="AH80">
        <v>154.69245000000001</v>
      </c>
      <c r="AI80">
        <v>66.195999999999998</v>
      </c>
      <c r="AJ80">
        <v>0</v>
      </c>
      <c r="AK80">
        <v>50.76</v>
      </c>
      <c r="AL80">
        <v>83.664000000000001</v>
      </c>
      <c r="AM80">
        <v>16.7958</v>
      </c>
      <c r="AN80">
        <v>0.66954999999999998</v>
      </c>
      <c r="AO80">
        <v>29.693999999999999</v>
      </c>
      <c r="AP80">
        <v>5.7645</v>
      </c>
      <c r="AQ80">
        <v>62.244</v>
      </c>
      <c r="AR80">
        <v>49.128</v>
      </c>
      <c r="AS80">
        <v>31.897383000000001</v>
      </c>
      <c r="AT80">
        <v>9.8879999999999999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73.47</v>
      </c>
      <c r="BA80">
        <f t="shared" si="4"/>
        <v>2822.9414330000009</v>
      </c>
      <c r="BB80">
        <v>77</v>
      </c>
      <c r="BD80">
        <v>22.5</v>
      </c>
      <c r="BE80">
        <v>7.16</v>
      </c>
      <c r="BF80">
        <v>1.56</v>
      </c>
      <c r="BG80">
        <v>3.15</v>
      </c>
      <c r="BH80">
        <v>5.59</v>
      </c>
      <c r="BI80">
        <v>3.6</v>
      </c>
      <c r="BJ80">
        <v>2.99</v>
      </c>
      <c r="BK80">
        <v>3.23</v>
      </c>
      <c r="BL80">
        <v>1.79</v>
      </c>
      <c r="BM80">
        <v>0</v>
      </c>
      <c r="BN80">
        <v>0.49</v>
      </c>
      <c r="BO80">
        <v>15.55</v>
      </c>
      <c r="BP80">
        <v>0</v>
      </c>
      <c r="BQ80">
        <v>4.3</v>
      </c>
      <c r="BR80">
        <v>1.1200000000000001</v>
      </c>
      <c r="BS80">
        <v>0.44</v>
      </c>
      <c r="BT80">
        <v>0</v>
      </c>
      <c r="BU80">
        <v>0</v>
      </c>
      <c r="BV80">
        <v>0</v>
      </c>
      <c r="BW80">
        <f t="shared" si="5"/>
        <v>73.47</v>
      </c>
    </row>
    <row r="81" spans="1:75">
      <c r="A81" t="s">
        <v>123</v>
      </c>
      <c r="B81">
        <v>0</v>
      </c>
      <c r="C81">
        <v>6.85</v>
      </c>
      <c r="D81">
        <v>0</v>
      </c>
      <c r="E81">
        <v>0</v>
      </c>
      <c r="F81">
        <v>0</v>
      </c>
      <c r="G81">
        <v>0.15</v>
      </c>
      <c r="H81">
        <v>0</v>
      </c>
      <c r="I81">
        <v>0</v>
      </c>
      <c r="J81">
        <v>0</v>
      </c>
      <c r="K81">
        <v>215.4273</v>
      </c>
      <c r="L81">
        <v>653.15009999999995</v>
      </c>
      <c r="M81">
        <v>87</v>
      </c>
      <c r="N81">
        <v>118.125</v>
      </c>
      <c r="O81">
        <v>123.66562500000001</v>
      </c>
      <c r="P81">
        <v>123.75</v>
      </c>
      <c r="Q81">
        <v>21.82</v>
      </c>
      <c r="R81">
        <v>42.390099999999997</v>
      </c>
      <c r="S81">
        <v>26.3901</v>
      </c>
      <c r="T81">
        <v>0</v>
      </c>
      <c r="U81">
        <v>275.625</v>
      </c>
      <c r="V81">
        <v>18.1401</v>
      </c>
      <c r="W81">
        <v>33.1327</v>
      </c>
      <c r="X81">
        <v>147.515625</v>
      </c>
      <c r="Y81">
        <v>0</v>
      </c>
      <c r="Z81">
        <v>19.6614</v>
      </c>
      <c r="AA81">
        <v>43.055</v>
      </c>
      <c r="AB81">
        <v>40.923099999999998</v>
      </c>
      <c r="AC81">
        <v>30.561599999999999</v>
      </c>
      <c r="AD81">
        <v>38.5732</v>
      </c>
      <c r="AE81">
        <v>52.089799999999997</v>
      </c>
      <c r="AF81">
        <v>30.565999999999999</v>
      </c>
      <c r="AG81">
        <v>39.515999999999998</v>
      </c>
      <c r="AH81">
        <v>154.69245000000001</v>
      </c>
      <c r="AI81">
        <v>66.195999999999998</v>
      </c>
      <c r="AJ81">
        <v>0</v>
      </c>
      <c r="AK81">
        <v>50.76</v>
      </c>
      <c r="AL81">
        <v>83.664000000000001</v>
      </c>
      <c r="AM81">
        <v>16.7958</v>
      </c>
      <c r="AN81">
        <v>0.68867999999999996</v>
      </c>
      <c r="AO81">
        <v>29.693999999999999</v>
      </c>
      <c r="AP81">
        <v>5.7645</v>
      </c>
      <c r="AQ81">
        <v>62.244</v>
      </c>
      <c r="AR81">
        <v>49.128</v>
      </c>
      <c r="AS81">
        <v>31.897383000000001</v>
      </c>
      <c r="AT81">
        <v>9.8879999999999999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73.47</v>
      </c>
      <c r="BA81">
        <f t="shared" si="4"/>
        <v>2822.960563000001</v>
      </c>
      <c r="BB81">
        <v>78</v>
      </c>
      <c r="BD81">
        <v>22.5</v>
      </c>
      <c r="BE81">
        <v>7.16</v>
      </c>
      <c r="BF81">
        <v>1.56</v>
      </c>
      <c r="BG81">
        <v>3.15</v>
      </c>
      <c r="BH81">
        <v>5.59</v>
      </c>
      <c r="BI81">
        <v>3.6</v>
      </c>
      <c r="BJ81">
        <v>2.99</v>
      </c>
      <c r="BK81">
        <v>3.23</v>
      </c>
      <c r="BL81">
        <v>1.79</v>
      </c>
      <c r="BM81">
        <v>0</v>
      </c>
      <c r="BN81">
        <v>0.49</v>
      </c>
      <c r="BO81">
        <v>15.55</v>
      </c>
      <c r="BP81">
        <v>0</v>
      </c>
      <c r="BQ81">
        <v>4.3</v>
      </c>
      <c r="BR81">
        <v>1.1200000000000001</v>
      </c>
      <c r="BS81">
        <v>0.44</v>
      </c>
      <c r="BT81">
        <v>0</v>
      </c>
      <c r="BU81">
        <v>0</v>
      </c>
      <c r="BV81">
        <v>0</v>
      </c>
      <c r="BW81">
        <f t="shared" si="5"/>
        <v>73.47</v>
      </c>
    </row>
    <row r="82" spans="1:75">
      <c r="A82" t="s">
        <v>124</v>
      </c>
      <c r="B82">
        <v>0</v>
      </c>
      <c r="C82">
        <v>5.8</v>
      </c>
      <c r="D82">
        <v>0</v>
      </c>
      <c r="E82">
        <v>0</v>
      </c>
      <c r="F82">
        <v>0</v>
      </c>
      <c r="G82">
        <v>0.15</v>
      </c>
      <c r="H82">
        <v>0</v>
      </c>
      <c r="I82">
        <v>0</v>
      </c>
      <c r="J82">
        <v>0</v>
      </c>
      <c r="K82">
        <v>215.4273</v>
      </c>
      <c r="L82">
        <v>653.15009999999995</v>
      </c>
      <c r="M82">
        <v>87</v>
      </c>
      <c r="N82">
        <v>118.125</v>
      </c>
      <c r="O82">
        <v>123.66562500000001</v>
      </c>
      <c r="P82">
        <v>123.75</v>
      </c>
      <c r="Q82">
        <v>21.82</v>
      </c>
      <c r="R82">
        <v>42.390099999999997</v>
      </c>
      <c r="S82">
        <v>26.3901</v>
      </c>
      <c r="T82">
        <v>0</v>
      </c>
      <c r="U82">
        <v>275.625</v>
      </c>
      <c r="V82">
        <v>18.1401</v>
      </c>
      <c r="W82">
        <v>33.1327</v>
      </c>
      <c r="X82">
        <v>147.515625</v>
      </c>
      <c r="Y82">
        <v>0</v>
      </c>
      <c r="Z82">
        <v>19.6614</v>
      </c>
      <c r="AA82">
        <v>43.055</v>
      </c>
      <c r="AB82">
        <v>40.923099999999998</v>
      </c>
      <c r="AC82">
        <v>30.561599999999999</v>
      </c>
      <c r="AD82">
        <v>38.5732</v>
      </c>
      <c r="AE82">
        <v>52.089799999999997</v>
      </c>
      <c r="AF82">
        <v>30.565999999999999</v>
      </c>
      <c r="AG82">
        <v>39.515999999999998</v>
      </c>
      <c r="AH82">
        <v>154.69245000000001</v>
      </c>
      <c r="AI82">
        <v>66.195999999999998</v>
      </c>
      <c r="AJ82">
        <v>0</v>
      </c>
      <c r="AK82">
        <v>50.76</v>
      </c>
      <c r="AL82">
        <v>83.664000000000001</v>
      </c>
      <c r="AM82">
        <v>16.7958</v>
      </c>
      <c r="AN82">
        <v>0.68867999999999996</v>
      </c>
      <c r="AO82">
        <v>29.693999999999999</v>
      </c>
      <c r="AP82">
        <v>5.7645</v>
      </c>
      <c r="AQ82">
        <v>62.244</v>
      </c>
      <c r="AR82">
        <v>49.128</v>
      </c>
      <c r="AS82">
        <v>31.897383000000001</v>
      </c>
      <c r="AT82">
        <v>9.8879999999999999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73.47</v>
      </c>
      <c r="BA82">
        <f t="shared" si="4"/>
        <v>2821.9105630000008</v>
      </c>
      <c r="BB82">
        <v>79</v>
      </c>
      <c r="BD82">
        <v>22.5</v>
      </c>
      <c r="BE82">
        <v>7.16</v>
      </c>
      <c r="BF82">
        <v>1.56</v>
      </c>
      <c r="BG82">
        <v>3.15</v>
      </c>
      <c r="BH82">
        <v>5.59</v>
      </c>
      <c r="BI82">
        <v>3.6</v>
      </c>
      <c r="BJ82">
        <v>2.99</v>
      </c>
      <c r="BK82">
        <v>3.23</v>
      </c>
      <c r="BL82">
        <v>1.79</v>
      </c>
      <c r="BM82">
        <v>0</v>
      </c>
      <c r="BN82">
        <v>0.49</v>
      </c>
      <c r="BO82">
        <v>15.55</v>
      </c>
      <c r="BP82">
        <v>0</v>
      </c>
      <c r="BQ82">
        <v>4.3</v>
      </c>
      <c r="BR82">
        <v>1.1200000000000001</v>
      </c>
      <c r="BS82">
        <v>0.44</v>
      </c>
      <c r="BT82">
        <v>0</v>
      </c>
      <c r="BU82">
        <v>0</v>
      </c>
      <c r="BV82">
        <v>0</v>
      </c>
      <c r="BW82">
        <f t="shared" si="5"/>
        <v>73.47</v>
      </c>
    </row>
    <row r="83" spans="1:75">
      <c r="A83" t="s">
        <v>125</v>
      </c>
      <c r="B83">
        <v>0</v>
      </c>
      <c r="C83">
        <v>3.7</v>
      </c>
      <c r="D83">
        <v>0</v>
      </c>
      <c r="E83">
        <v>0</v>
      </c>
      <c r="F83">
        <v>0</v>
      </c>
      <c r="G83">
        <v>0.15</v>
      </c>
      <c r="H83">
        <v>0</v>
      </c>
      <c r="I83">
        <v>0</v>
      </c>
      <c r="J83">
        <v>0</v>
      </c>
      <c r="K83">
        <v>215.4273</v>
      </c>
      <c r="L83">
        <v>653.15009999999995</v>
      </c>
      <c r="M83">
        <v>87</v>
      </c>
      <c r="N83">
        <v>118.125</v>
      </c>
      <c r="O83">
        <v>123.66562500000001</v>
      </c>
      <c r="P83">
        <v>123.75</v>
      </c>
      <c r="Q83">
        <v>21.82</v>
      </c>
      <c r="R83">
        <v>42.390099999999997</v>
      </c>
      <c r="S83">
        <v>26.3901</v>
      </c>
      <c r="T83">
        <v>0</v>
      </c>
      <c r="U83">
        <v>275.625</v>
      </c>
      <c r="V83">
        <v>18.1401</v>
      </c>
      <c r="W83">
        <v>33.1327</v>
      </c>
      <c r="X83">
        <v>147.515625</v>
      </c>
      <c r="Y83">
        <v>0</v>
      </c>
      <c r="Z83">
        <v>19.6614</v>
      </c>
      <c r="AA83">
        <v>43.055</v>
      </c>
      <c r="AB83">
        <v>40.923099999999998</v>
      </c>
      <c r="AC83">
        <v>30.561599999999999</v>
      </c>
      <c r="AD83">
        <v>38.5732</v>
      </c>
      <c r="AE83">
        <v>52.089799999999997</v>
      </c>
      <c r="AF83">
        <v>30.565999999999999</v>
      </c>
      <c r="AG83">
        <v>39.515999999999998</v>
      </c>
      <c r="AH83">
        <v>154.69245000000001</v>
      </c>
      <c r="AI83">
        <v>66.195999999999998</v>
      </c>
      <c r="AJ83">
        <v>0</v>
      </c>
      <c r="AK83">
        <v>50.76</v>
      </c>
      <c r="AL83">
        <v>83.664000000000001</v>
      </c>
      <c r="AM83">
        <v>16.7958</v>
      </c>
      <c r="AN83">
        <v>0.68867999999999996</v>
      </c>
      <c r="AO83">
        <v>29.693999999999999</v>
      </c>
      <c r="AP83">
        <v>11.529</v>
      </c>
      <c r="AQ83">
        <v>62.244</v>
      </c>
      <c r="AR83">
        <v>52.44</v>
      </c>
      <c r="AS83">
        <v>31.897383000000001</v>
      </c>
      <c r="AT83">
        <v>9.8879999999999999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73.059999999999988</v>
      </c>
      <c r="BA83">
        <f t="shared" si="4"/>
        <v>2828.4770630000007</v>
      </c>
      <c r="BB83">
        <v>80</v>
      </c>
      <c r="BD83">
        <v>22.5</v>
      </c>
      <c r="BE83">
        <v>7.16</v>
      </c>
      <c r="BF83">
        <v>1.56</v>
      </c>
      <c r="BG83">
        <v>3.15</v>
      </c>
      <c r="BH83">
        <v>5.59</v>
      </c>
      <c r="BI83">
        <v>3.6</v>
      </c>
      <c r="BJ83">
        <v>2.99</v>
      </c>
      <c r="BK83">
        <v>3.23</v>
      </c>
      <c r="BL83">
        <v>1.79</v>
      </c>
      <c r="BM83">
        <v>0</v>
      </c>
      <c r="BN83">
        <v>0.49</v>
      </c>
      <c r="BO83">
        <v>15.14</v>
      </c>
      <c r="BP83">
        <v>0</v>
      </c>
      <c r="BQ83">
        <v>4.3</v>
      </c>
      <c r="BR83">
        <v>1.1200000000000001</v>
      </c>
      <c r="BS83">
        <v>0.44</v>
      </c>
      <c r="BT83">
        <v>0</v>
      </c>
      <c r="BU83">
        <v>0</v>
      </c>
      <c r="BV83">
        <v>0</v>
      </c>
      <c r="BW83">
        <f t="shared" si="5"/>
        <v>73.059999999999988</v>
      </c>
    </row>
    <row r="84" spans="1:75">
      <c r="A84" t="s">
        <v>126</v>
      </c>
      <c r="B84">
        <v>0</v>
      </c>
      <c r="C84">
        <v>1.6</v>
      </c>
      <c r="D84">
        <v>0</v>
      </c>
      <c r="E84">
        <v>0</v>
      </c>
      <c r="F84">
        <v>0</v>
      </c>
      <c r="G84">
        <v>0.15</v>
      </c>
      <c r="H84">
        <v>0</v>
      </c>
      <c r="I84">
        <v>0</v>
      </c>
      <c r="J84">
        <v>0</v>
      </c>
      <c r="K84">
        <v>215.4273</v>
      </c>
      <c r="L84">
        <v>653.15009999999995</v>
      </c>
      <c r="M84">
        <v>87</v>
      </c>
      <c r="N84">
        <v>118.125</v>
      </c>
      <c r="O84">
        <v>123.66562500000001</v>
      </c>
      <c r="P84">
        <v>123.75</v>
      </c>
      <c r="Q84">
        <v>21.82</v>
      </c>
      <c r="R84">
        <v>42.390099999999997</v>
      </c>
      <c r="S84">
        <v>26.3901</v>
      </c>
      <c r="T84">
        <v>0</v>
      </c>
      <c r="U84">
        <v>275.625</v>
      </c>
      <c r="V84">
        <v>18.1401</v>
      </c>
      <c r="W84">
        <v>33.1327</v>
      </c>
      <c r="X84">
        <v>147.515625</v>
      </c>
      <c r="Y84">
        <v>0</v>
      </c>
      <c r="Z84">
        <v>19.6614</v>
      </c>
      <c r="AA84">
        <v>43.055</v>
      </c>
      <c r="AB84">
        <v>40.923099999999998</v>
      </c>
      <c r="AC84">
        <v>30.561599999999999</v>
      </c>
      <c r="AD84">
        <v>38.5732</v>
      </c>
      <c r="AE84">
        <v>52.089799999999997</v>
      </c>
      <c r="AF84">
        <v>30.565999999999999</v>
      </c>
      <c r="AG84">
        <v>39.515999999999998</v>
      </c>
      <c r="AH84">
        <v>154.69245000000001</v>
      </c>
      <c r="AI84">
        <v>66.195999999999998</v>
      </c>
      <c r="AJ84">
        <v>0</v>
      </c>
      <c r="AK84">
        <v>50.76</v>
      </c>
      <c r="AL84">
        <v>83.664000000000001</v>
      </c>
      <c r="AM84">
        <v>16.7958</v>
      </c>
      <c r="AN84">
        <v>0.68867999999999996</v>
      </c>
      <c r="AO84">
        <v>29.693999999999999</v>
      </c>
      <c r="AP84">
        <v>10.247999999999999</v>
      </c>
      <c r="AQ84">
        <v>62.244</v>
      </c>
      <c r="AR84">
        <v>52.44</v>
      </c>
      <c r="AS84">
        <v>31.897383000000001</v>
      </c>
      <c r="AT84">
        <v>9.8879999999999999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73.059999999999988</v>
      </c>
      <c r="BA84">
        <f t="shared" si="4"/>
        <v>2825.0960630000009</v>
      </c>
      <c r="BB84">
        <v>81</v>
      </c>
      <c r="BD84">
        <v>22.5</v>
      </c>
      <c r="BE84">
        <v>7.16</v>
      </c>
      <c r="BF84">
        <v>1.56</v>
      </c>
      <c r="BG84">
        <v>3.15</v>
      </c>
      <c r="BH84">
        <v>5.59</v>
      </c>
      <c r="BI84">
        <v>3.6</v>
      </c>
      <c r="BJ84">
        <v>2.99</v>
      </c>
      <c r="BK84">
        <v>3.23</v>
      </c>
      <c r="BL84">
        <v>1.79</v>
      </c>
      <c r="BM84">
        <v>0</v>
      </c>
      <c r="BN84">
        <v>0.49</v>
      </c>
      <c r="BO84">
        <v>15.14</v>
      </c>
      <c r="BP84">
        <v>0</v>
      </c>
      <c r="BQ84">
        <v>4.3</v>
      </c>
      <c r="BR84">
        <v>1.1200000000000001</v>
      </c>
      <c r="BS84">
        <v>0.44</v>
      </c>
      <c r="BT84">
        <v>0</v>
      </c>
      <c r="BU84">
        <v>0</v>
      </c>
      <c r="BV84">
        <v>0</v>
      </c>
      <c r="BW84">
        <f t="shared" si="5"/>
        <v>73.059999999999988</v>
      </c>
    </row>
    <row r="85" spans="1:75">
      <c r="A85" t="s">
        <v>127</v>
      </c>
      <c r="B85">
        <v>0</v>
      </c>
      <c r="C85">
        <v>1.6</v>
      </c>
      <c r="D85">
        <v>0</v>
      </c>
      <c r="E85">
        <v>0</v>
      </c>
      <c r="F85">
        <v>0</v>
      </c>
      <c r="G85">
        <v>0.15</v>
      </c>
      <c r="H85">
        <v>0</v>
      </c>
      <c r="I85">
        <v>0</v>
      </c>
      <c r="J85">
        <v>0</v>
      </c>
      <c r="K85">
        <v>215.4273</v>
      </c>
      <c r="L85">
        <v>653.15009999999995</v>
      </c>
      <c r="M85">
        <v>87</v>
      </c>
      <c r="N85">
        <v>118.125</v>
      </c>
      <c r="O85">
        <v>123.66562500000001</v>
      </c>
      <c r="P85">
        <v>123.75</v>
      </c>
      <c r="Q85">
        <v>21.82</v>
      </c>
      <c r="R85">
        <v>42.390099999999997</v>
      </c>
      <c r="S85">
        <v>26.3901</v>
      </c>
      <c r="T85">
        <v>0</v>
      </c>
      <c r="U85">
        <v>275.625</v>
      </c>
      <c r="V85">
        <v>18.1401</v>
      </c>
      <c r="W85">
        <v>33.1327</v>
      </c>
      <c r="X85">
        <v>147.515625</v>
      </c>
      <c r="Y85">
        <v>0</v>
      </c>
      <c r="Z85">
        <v>19.6614</v>
      </c>
      <c r="AA85">
        <v>43.055</v>
      </c>
      <c r="AB85">
        <v>40.923099999999998</v>
      </c>
      <c r="AC85">
        <v>30.561599999999999</v>
      </c>
      <c r="AD85">
        <v>38.5732</v>
      </c>
      <c r="AE85">
        <v>52.089799999999997</v>
      </c>
      <c r="AF85">
        <v>30.565999999999999</v>
      </c>
      <c r="AG85">
        <v>39.515999999999998</v>
      </c>
      <c r="AH85">
        <v>154.69245000000001</v>
      </c>
      <c r="AI85">
        <v>66.195999999999998</v>
      </c>
      <c r="AJ85">
        <v>0</v>
      </c>
      <c r="AK85">
        <v>50.76</v>
      </c>
      <c r="AL85">
        <v>79.364599999999996</v>
      </c>
      <c r="AM85">
        <v>16.7958</v>
      </c>
      <c r="AN85">
        <v>0.68867999999999996</v>
      </c>
      <c r="AO85">
        <v>29.693999999999999</v>
      </c>
      <c r="AP85">
        <v>10.247999999999999</v>
      </c>
      <c r="AQ85">
        <v>62.244</v>
      </c>
      <c r="AR85">
        <v>49.128</v>
      </c>
      <c r="AS85">
        <v>31.897383000000001</v>
      </c>
      <c r="AT85">
        <v>9.8879999999999999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73.059999999999988</v>
      </c>
      <c r="BA85">
        <f t="shared" si="4"/>
        <v>2817.4846630000006</v>
      </c>
      <c r="BB85">
        <v>82</v>
      </c>
      <c r="BD85">
        <v>22.5</v>
      </c>
      <c r="BE85">
        <v>7.16</v>
      </c>
      <c r="BF85">
        <v>1.56</v>
      </c>
      <c r="BG85">
        <v>3.15</v>
      </c>
      <c r="BH85">
        <v>5.59</v>
      </c>
      <c r="BI85">
        <v>3.6</v>
      </c>
      <c r="BJ85">
        <v>2.99</v>
      </c>
      <c r="BK85">
        <v>3.23</v>
      </c>
      <c r="BL85">
        <v>1.79</v>
      </c>
      <c r="BM85">
        <v>0</v>
      </c>
      <c r="BN85">
        <v>0.49</v>
      </c>
      <c r="BO85">
        <v>15.14</v>
      </c>
      <c r="BP85">
        <v>0</v>
      </c>
      <c r="BQ85">
        <v>4.3</v>
      </c>
      <c r="BR85">
        <v>1.1200000000000001</v>
      </c>
      <c r="BS85">
        <v>0.44</v>
      </c>
      <c r="BT85">
        <v>0</v>
      </c>
      <c r="BU85">
        <v>0</v>
      </c>
      <c r="BV85">
        <v>0</v>
      </c>
      <c r="BW85">
        <f t="shared" si="5"/>
        <v>73.059999999999988</v>
      </c>
    </row>
    <row r="86" spans="1:75">
      <c r="A86" t="s">
        <v>128</v>
      </c>
      <c r="B86">
        <v>0</v>
      </c>
      <c r="C86">
        <v>1.6</v>
      </c>
      <c r="D86">
        <v>0</v>
      </c>
      <c r="E86">
        <v>0</v>
      </c>
      <c r="F86">
        <v>0</v>
      </c>
      <c r="G86">
        <v>0.15</v>
      </c>
      <c r="H86">
        <v>0</v>
      </c>
      <c r="I86">
        <v>0</v>
      </c>
      <c r="J86">
        <v>0</v>
      </c>
      <c r="K86">
        <v>215.4273</v>
      </c>
      <c r="L86">
        <v>653.15009999999995</v>
      </c>
      <c r="M86">
        <v>87</v>
      </c>
      <c r="N86">
        <v>118.125</v>
      </c>
      <c r="O86">
        <v>123.66562500000001</v>
      </c>
      <c r="P86">
        <v>123.75</v>
      </c>
      <c r="Q86">
        <v>21.82</v>
      </c>
      <c r="R86">
        <v>42.390099999999997</v>
      </c>
      <c r="S86">
        <v>26.3901</v>
      </c>
      <c r="T86">
        <v>0</v>
      </c>
      <c r="U86">
        <v>275.625</v>
      </c>
      <c r="V86">
        <v>18.1401</v>
      </c>
      <c r="W86">
        <v>33.1327</v>
      </c>
      <c r="X86">
        <v>147.515625</v>
      </c>
      <c r="Y86">
        <v>0</v>
      </c>
      <c r="Z86">
        <v>19.6614</v>
      </c>
      <c r="AA86">
        <v>43.055</v>
      </c>
      <c r="AB86">
        <v>40.923099999999998</v>
      </c>
      <c r="AC86">
        <v>30.561599999999999</v>
      </c>
      <c r="AD86">
        <v>38.5732</v>
      </c>
      <c r="AE86">
        <v>52.089799999999997</v>
      </c>
      <c r="AF86">
        <v>30.565999999999999</v>
      </c>
      <c r="AG86">
        <v>39.515999999999998</v>
      </c>
      <c r="AH86">
        <v>154.69245000000001</v>
      </c>
      <c r="AI86">
        <v>30.552</v>
      </c>
      <c r="AJ86">
        <v>0</v>
      </c>
      <c r="AK86">
        <v>50.76</v>
      </c>
      <c r="AL86">
        <v>79.364599999999996</v>
      </c>
      <c r="AM86">
        <v>16.7958</v>
      </c>
      <c r="AN86">
        <v>0.68867999999999996</v>
      </c>
      <c r="AO86">
        <v>29.693999999999999</v>
      </c>
      <c r="AP86">
        <v>10.247999999999999</v>
      </c>
      <c r="AQ86">
        <v>62.244</v>
      </c>
      <c r="AR86">
        <v>49.128</v>
      </c>
      <c r="AS86">
        <v>31.897383000000001</v>
      </c>
      <c r="AT86">
        <v>9.8879999999999999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73.059999999999988</v>
      </c>
      <c r="BA86">
        <f t="shared" si="4"/>
        <v>2781.8406630000009</v>
      </c>
      <c r="BB86">
        <v>83</v>
      </c>
      <c r="BD86">
        <v>22.5</v>
      </c>
      <c r="BE86">
        <v>7.16</v>
      </c>
      <c r="BF86">
        <v>1.56</v>
      </c>
      <c r="BG86">
        <v>3.15</v>
      </c>
      <c r="BH86">
        <v>5.59</v>
      </c>
      <c r="BI86">
        <v>3.6</v>
      </c>
      <c r="BJ86">
        <v>2.99</v>
      </c>
      <c r="BK86">
        <v>3.23</v>
      </c>
      <c r="BL86">
        <v>1.79</v>
      </c>
      <c r="BM86">
        <v>0</v>
      </c>
      <c r="BN86">
        <v>0.49</v>
      </c>
      <c r="BO86">
        <v>15.14</v>
      </c>
      <c r="BP86">
        <v>0</v>
      </c>
      <c r="BQ86">
        <v>4.3</v>
      </c>
      <c r="BR86">
        <v>1.1200000000000001</v>
      </c>
      <c r="BS86">
        <v>0.44</v>
      </c>
      <c r="BT86">
        <v>0</v>
      </c>
      <c r="BU86">
        <v>0</v>
      </c>
      <c r="BV86">
        <v>0</v>
      </c>
      <c r="BW86">
        <f t="shared" si="5"/>
        <v>73.059999999999988</v>
      </c>
    </row>
    <row r="87" spans="1:75">
      <c r="A87" t="s">
        <v>129</v>
      </c>
      <c r="B87">
        <v>0</v>
      </c>
      <c r="C87">
        <v>1.6</v>
      </c>
      <c r="D87">
        <v>0</v>
      </c>
      <c r="E87">
        <v>0</v>
      </c>
      <c r="F87">
        <v>0</v>
      </c>
      <c r="G87">
        <v>0.15</v>
      </c>
      <c r="H87">
        <v>0</v>
      </c>
      <c r="I87">
        <v>0</v>
      </c>
      <c r="J87">
        <v>0</v>
      </c>
      <c r="K87">
        <v>215.4273</v>
      </c>
      <c r="L87">
        <v>653.15009999999995</v>
      </c>
      <c r="M87">
        <v>87</v>
      </c>
      <c r="N87">
        <v>118.125</v>
      </c>
      <c r="O87">
        <v>123.66562500000001</v>
      </c>
      <c r="P87">
        <v>123.75</v>
      </c>
      <c r="Q87">
        <v>21.82</v>
      </c>
      <c r="R87">
        <v>42.390099999999997</v>
      </c>
      <c r="S87">
        <v>26.3901</v>
      </c>
      <c r="T87">
        <v>0</v>
      </c>
      <c r="U87">
        <v>275.625</v>
      </c>
      <c r="V87">
        <v>18.1401</v>
      </c>
      <c r="W87">
        <v>33.1327</v>
      </c>
      <c r="X87">
        <v>147.515625</v>
      </c>
      <c r="Y87">
        <v>0</v>
      </c>
      <c r="Z87">
        <v>19.6614</v>
      </c>
      <c r="AA87">
        <v>42.66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29.58</v>
      </c>
      <c r="AG87">
        <v>39.515999999999998</v>
      </c>
      <c r="AH87">
        <v>152.94049999999999</v>
      </c>
      <c r="AI87">
        <v>30.552</v>
      </c>
      <c r="AJ87">
        <v>0</v>
      </c>
      <c r="AK87">
        <v>50.76</v>
      </c>
      <c r="AL87">
        <v>79.364599999999996</v>
      </c>
      <c r="AM87">
        <v>15.996</v>
      </c>
      <c r="AN87">
        <v>0.68867999999999996</v>
      </c>
      <c r="AO87">
        <v>29.693999999999999</v>
      </c>
      <c r="AP87">
        <v>9.4794</v>
      </c>
      <c r="AQ87">
        <v>62.244</v>
      </c>
      <c r="AR87">
        <v>49.128</v>
      </c>
      <c r="AS87">
        <v>31.897383000000001</v>
      </c>
      <c r="AT87">
        <v>9.8879999999999999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73.059999999999988</v>
      </c>
      <c r="BA87">
        <f t="shared" si="4"/>
        <v>2769.5927970000012</v>
      </c>
      <c r="BB87">
        <v>84</v>
      </c>
      <c r="BD87">
        <v>22.5</v>
      </c>
      <c r="BE87">
        <v>7.16</v>
      </c>
      <c r="BF87">
        <v>1.56</v>
      </c>
      <c r="BG87">
        <v>3.15</v>
      </c>
      <c r="BH87">
        <v>5.59</v>
      </c>
      <c r="BI87">
        <v>3.6</v>
      </c>
      <c r="BJ87">
        <v>2.99</v>
      </c>
      <c r="BK87">
        <v>3.23</v>
      </c>
      <c r="BL87">
        <v>1.79</v>
      </c>
      <c r="BM87">
        <v>0</v>
      </c>
      <c r="BN87">
        <v>0.49</v>
      </c>
      <c r="BO87">
        <v>15.14</v>
      </c>
      <c r="BP87">
        <v>0</v>
      </c>
      <c r="BQ87">
        <v>4.3</v>
      </c>
      <c r="BR87">
        <v>1.1200000000000001</v>
      </c>
      <c r="BS87">
        <v>0.44</v>
      </c>
      <c r="BT87">
        <v>0</v>
      </c>
      <c r="BU87">
        <v>0</v>
      </c>
      <c r="BV87">
        <v>0</v>
      </c>
      <c r="BW87">
        <f t="shared" si="5"/>
        <v>73.059999999999988</v>
      </c>
    </row>
    <row r="88" spans="1:75">
      <c r="A88" t="s">
        <v>130</v>
      </c>
      <c r="B88">
        <v>0</v>
      </c>
      <c r="C88">
        <v>1.6</v>
      </c>
      <c r="D88">
        <v>0</v>
      </c>
      <c r="E88">
        <v>0</v>
      </c>
      <c r="F88">
        <v>0</v>
      </c>
      <c r="G88">
        <v>0.15</v>
      </c>
      <c r="H88">
        <v>0</v>
      </c>
      <c r="I88">
        <v>0</v>
      </c>
      <c r="J88">
        <v>0</v>
      </c>
      <c r="K88">
        <v>215.4273</v>
      </c>
      <c r="L88">
        <v>653.15009999999995</v>
      </c>
      <c r="M88">
        <v>87</v>
      </c>
      <c r="N88">
        <v>118.125</v>
      </c>
      <c r="O88">
        <v>123.66562500000001</v>
      </c>
      <c r="P88">
        <v>123.75</v>
      </c>
      <c r="Q88">
        <v>21.82</v>
      </c>
      <c r="R88">
        <v>42.390099999999997</v>
      </c>
      <c r="S88">
        <v>26.3901</v>
      </c>
      <c r="T88">
        <v>0</v>
      </c>
      <c r="U88">
        <v>275.625</v>
      </c>
      <c r="V88">
        <v>18.1401</v>
      </c>
      <c r="W88">
        <v>33.1327</v>
      </c>
      <c r="X88">
        <v>147.515625</v>
      </c>
      <c r="Y88">
        <v>0</v>
      </c>
      <c r="Z88">
        <v>19.6614</v>
      </c>
      <c r="AA88">
        <v>42.66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29.58</v>
      </c>
      <c r="AG88">
        <v>39.515999999999998</v>
      </c>
      <c r="AH88">
        <v>152.94049999999999</v>
      </c>
      <c r="AI88">
        <v>30.552</v>
      </c>
      <c r="AJ88">
        <v>0</v>
      </c>
      <c r="AK88">
        <v>50.76</v>
      </c>
      <c r="AL88">
        <v>79.364599999999996</v>
      </c>
      <c r="AM88">
        <v>15.996</v>
      </c>
      <c r="AN88">
        <v>0.68867999999999996</v>
      </c>
      <c r="AO88">
        <v>29.693999999999999</v>
      </c>
      <c r="AP88">
        <v>9.4794</v>
      </c>
      <c r="AQ88">
        <v>62.244</v>
      </c>
      <c r="AR88">
        <v>49.128</v>
      </c>
      <c r="AS88">
        <v>31.897383000000001</v>
      </c>
      <c r="AT88">
        <v>9.8879999999999999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73.059999999999988</v>
      </c>
      <c r="BA88">
        <f t="shared" si="4"/>
        <v>2769.5927970000012</v>
      </c>
      <c r="BB88">
        <v>85</v>
      </c>
      <c r="BD88">
        <v>22.5</v>
      </c>
      <c r="BE88">
        <v>7.16</v>
      </c>
      <c r="BF88">
        <v>1.56</v>
      </c>
      <c r="BG88">
        <v>3.15</v>
      </c>
      <c r="BH88">
        <v>5.59</v>
      </c>
      <c r="BI88">
        <v>3.6</v>
      </c>
      <c r="BJ88">
        <v>2.99</v>
      </c>
      <c r="BK88">
        <v>3.23</v>
      </c>
      <c r="BL88">
        <v>1.79</v>
      </c>
      <c r="BM88">
        <v>0</v>
      </c>
      <c r="BN88">
        <v>0.49</v>
      </c>
      <c r="BO88">
        <v>15.14</v>
      </c>
      <c r="BP88">
        <v>0</v>
      </c>
      <c r="BQ88">
        <v>4.3</v>
      </c>
      <c r="BR88">
        <v>1.1200000000000001</v>
      </c>
      <c r="BS88">
        <v>0.44</v>
      </c>
      <c r="BT88">
        <v>0</v>
      </c>
      <c r="BU88">
        <v>0</v>
      </c>
      <c r="BV88">
        <v>0</v>
      </c>
      <c r="BW88">
        <f t="shared" si="5"/>
        <v>73.059999999999988</v>
      </c>
    </row>
    <row r="89" spans="1:75">
      <c r="A89" t="s">
        <v>131</v>
      </c>
      <c r="B89">
        <v>0</v>
      </c>
      <c r="C89">
        <v>1.6</v>
      </c>
      <c r="D89">
        <v>0</v>
      </c>
      <c r="E89">
        <v>0</v>
      </c>
      <c r="F89">
        <v>0</v>
      </c>
      <c r="G89">
        <v>0.15</v>
      </c>
      <c r="H89">
        <v>0</v>
      </c>
      <c r="I89">
        <v>0</v>
      </c>
      <c r="J89">
        <v>0</v>
      </c>
      <c r="K89">
        <v>215.4273</v>
      </c>
      <c r="L89">
        <v>653.15009999999995</v>
      </c>
      <c r="M89">
        <v>87</v>
      </c>
      <c r="N89">
        <v>118.125</v>
      </c>
      <c r="O89">
        <v>123.66562500000001</v>
      </c>
      <c r="P89">
        <v>123.75</v>
      </c>
      <c r="Q89">
        <v>21.82</v>
      </c>
      <c r="R89">
        <v>42.390099999999997</v>
      </c>
      <c r="S89">
        <v>26.3901</v>
      </c>
      <c r="T89">
        <v>0</v>
      </c>
      <c r="U89">
        <v>275.625</v>
      </c>
      <c r="V89">
        <v>18.1401</v>
      </c>
      <c r="W89">
        <v>33.1327</v>
      </c>
      <c r="X89">
        <v>147.515625</v>
      </c>
      <c r="Y89">
        <v>0</v>
      </c>
      <c r="Z89">
        <v>19.6614</v>
      </c>
      <c r="AA89">
        <v>42.66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29.58</v>
      </c>
      <c r="AG89">
        <v>39.515999999999998</v>
      </c>
      <c r="AH89">
        <v>152.94049999999999</v>
      </c>
      <c r="AI89">
        <v>30.552</v>
      </c>
      <c r="AJ89">
        <v>0</v>
      </c>
      <c r="AK89">
        <v>50.76</v>
      </c>
      <c r="AL89">
        <v>79.364599999999996</v>
      </c>
      <c r="AM89">
        <v>15.996</v>
      </c>
      <c r="AN89">
        <v>0.68867999999999996</v>
      </c>
      <c r="AO89">
        <v>30.282</v>
      </c>
      <c r="AP89">
        <v>9.4794</v>
      </c>
      <c r="AQ89">
        <v>62.244</v>
      </c>
      <c r="AR89">
        <v>49.128</v>
      </c>
      <c r="AS89">
        <v>31.897383000000001</v>
      </c>
      <c r="AT89">
        <v>7.4984000000000002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73.059999999999988</v>
      </c>
      <c r="BA89">
        <f t="shared" si="4"/>
        <v>2767.7911970000014</v>
      </c>
      <c r="BB89">
        <v>86</v>
      </c>
      <c r="BD89">
        <v>22.5</v>
      </c>
      <c r="BE89">
        <v>7.16</v>
      </c>
      <c r="BF89">
        <v>1.56</v>
      </c>
      <c r="BG89">
        <v>3.15</v>
      </c>
      <c r="BH89">
        <v>5.59</v>
      </c>
      <c r="BI89">
        <v>3.6</v>
      </c>
      <c r="BJ89">
        <v>2.99</v>
      </c>
      <c r="BK89">
        <v>3.23</v>
      </c>
      <c r="BL89">
        <v>1.79</v>
      </c>
      <c r="BM89">
        <v>0</v>
      </c>
      <c r="BN89">
        <v>0.49</v>
      </c>
      <c r="BO89">
        <v>15.14</v>
      </c>
      <c r="BP89">
        <v>0</v>
      </c>
      <c r="BQ89">
        <v>4.3</v>
      </c>
      <c r="BR89">
        <v>1.1200000000000001</v>
      </c>
      <c r="BS89">
        <v>0.44</v>
      </c>
      <c r="BT89">
        <v>0</v>
      </c>
      <c r="BU89">
        <v>0</v>
      </c>
      <c r="BV89">
        <v>0</v>
      </c>
      <c r="BW89">
        <f t="shared" si="5"/>
        <v>73.059999999999988</v>
      </c>
    </row>
    <row r="90" spans="1:75">
      <c r="A90" t="s">
        <v>132</v>
      </c>
      <c r="B90">
        <v>0</v>
      </c>
      <c r="C90">
        <v>1.6</v>
      </c>
      <c r="D90">
        <v>0</v>
      </c>
      <c r="E90">
        <v>0</v>
      </c>
      <c r="F90">
        <v>0</v>
      </c>
      <c r="G90">
        <v>0.15</v>
      </c>
      <c r="H90">
        <v>0</v>
      </c>
      <c r="I90">
        <v>0</v>
      </c>
      <c r="J90">
        <v>0</v>
      </c>
      <c r="K90">
        <v>215.4273</v>
      </c>
      <c r="L90">
        <v>653.15009999999995</v>
      </c>
      <c r="M90">
        <v>87</v>
      </c>
      <c r="N90">
        <v>118.125</v>
      </c>
      <c r="O90">
        <v>123.66562500000001</v>
      </c>
      <c r="P90">
        <v>123.75</v>
      </c>
      <c r="Q90">
        <v>21.82</v>
      </c>
      <c r="R90">
        <v>42.390099999999997</v>
      </c>
      <c r="S90">
        <v>26.3901</v>
      </c>
      <c r="T90">
        <v>0</v>
      </c>
      <c r="U90">
        <v>275.625</v>
      </c>
      <c r="V90">
        <v>18.1401</v>
      </c>
      <c r="W90">
        <v>33.1327</v>
      </c>
      <c r="X90">
        <v>147.515625</v>
      </c>
      <c r="Y90">
        <v>0</v>
      </c>
      <c r="Z90">
        <v>19.6614</v>
      </c>
      <c r="AA90">
        <v>42.66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29.58</v>
      </c>
      <c r="AG90">
        <v>39.515999999999998</v>
      </c>
      <c r="AH90">
        <v>152.94049999999999</v>
      </c>
      <c r="AI90">
        <v>30.552</v>
      </c>
      <c r="AJ90">
        <v>0</v>
      </c>
      <c r="AK90">
        <v>50.76</v>
      </c>
      <c r="AL90">
        <v>79.364599999999996</v>
      </c>
      <c r="AM90">
        <v>15.996</v>
      </c>
      <c r="AN90">
        <v>0.68867999999999996</v>
      </c>
      <c r="AO90">
        <v>30.282</v>
      </c>
      <c r="AP90">
        <v>9.4794</v>
      </c>
      <c r="AQ90">
        <v>62.244</v>
      </c>
      <c r="AR90">
        <v>49.128</v>
      </c>
      <c r="AS90">
        <v>31.897383000000001</v>
      </c>
      <c r="AT90">
        <v>7.4984000000000002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73.059999999999988</v>
      </c>
      <c r="BA90">
        <f t="shared" si="4"/>
        <v>2767.7911970000014</v>
      </c>
      <c r="BB90">
        <v>87</v>
      </c>
      <c r="BD90">
        <v>22.5</v>
      </c>
      <c r="BE90">
        <v>7.16</v>
      </c>
      <c r="BF90">
        <v>1.56</v>
      </c>
      <c r="BG90">
        <v>3.15</v>
      </c>
      <c r="BH90">
        <v>5.59</v>
      </c>
      <c r="BI90">
        <v>3.6</v>
      </c>
      <c r="BJ90">
        <v>2.99</v>
      </c>
      <c r="BK90">
        <v>3.23</v>
      </c>
      <c r="BL90">
        <v>1.79</v>
      </c>
      <c r="BM90">
        <v>0</v>
      </c>
      <c r="BN90">
        <v>0.49</v>
      </c>
      <c r="BO90">
        <v>15.14</v>
      </c>
      <c r="BP90">
        <v>0</v>
      </c>
      <c r="BQ90">
        <v>4.3</v>
      </c>
      <c r="BR90">
        <v>1.1200000000000001</v>
      </c>
      <c r="BS90">
        <v>0.44</v>
      </c>
      <c r="BT90">
        <v>0</v>
      </c>
      <c r="BU90">
        <v>0</v>
      </c>
      <c r="BV90">
        <v>0</v>
      </c>
      <c r="BW90">
        <f t="shared" si="5"/>
        <v>73.059999999999988</v>
      </c>
    </row>
    <row r="91" spans="1:75">
      <c r="A91" t="s">
        <v>133</v>
      </c>
      <c r="B91">
        <v>0</v>
      </c>
      <c r="C91">
        <v>1.6</v>
      </c>
      <c r="D91">
        <v>0</v>
      </c>
      <c r="E91">
        <v>0</v>
      </c>
      <c r="F91">
        <v>0</v>
      </c>
      <c r="G91">
        <v>0.15</v>
      </c>
      <c r="H91">
        <v>0</v>
      </c>
      <c r="I91">
        <v>0</v>
      </c>
      <c r="J91">
        <v>0</v>
      </c>
      <c r="K91">
        <v>215.4273</v>
      </c>
      <c r="L91">
        <v>653.15009999999995</v>
      </c>
      <c r="M91">
        <v>87</v>
      </c>
      <c r="N91">
        <v>118.125</v>
      </c>
      <c r="O91">
        <v>123.66562500000001</v>
      </c>
      <c r="P91">
        <v>123.75</v>
      </c>
      <c r="Q91">
        <v>21.82</v>
      </c>
      <c r="R91">
        <v>42.390099999999997</v>
      </c>
      <c r="S91">
        <v>26.3901</v>
      </c>
      <c r="T91">
        <v>0</v>
      </c>
      <c r="U91">
        <v>275.625</v>
      </c>
      <c r="V91">
        <v>18.1401</v>
      </c>
      <c r="W91">
        <v>33.1327</v>
      </c>
      <c r="X91">
        <v>147.515625</v>
      </c>
      <c r="Y91">
        <v>0</v>
      </c>
      <c r="Z91">
        <v>19.6614</v>
      </c>
      <c r="AA91">
        <v>43.055</v>
      </c>
      <c r="AB91">
        <v>40.923099999999998</v>
      </c>
      <c r="AC91">
        <v>30.561599999999999</v>
      </c>
      <c r="AD91">
        <v>38.5732</v>
      </c>
      <c r="AE91">
        <v>52.089799999999997</v>
      </c>
      <c r="AF91">
        <v>30.565999999999999</v>
      </c>
      <c r="AG91">
        <v>39.515999999999998</v>
      </c>
      <c r="AH91">
        <v>154.69245000000001</v>
      </c>
      <c r="AI91">
        <v>30.552</v>
      </c>
      <c r="AJ91">
        <v>0</v>
      </c>
      <c r="AK91">
        <v>50.76</v>
      </c>
      <c r="AL91">
        <v>79.364599999999996</v>
      </c>
      <c r="AM91">
        <v>16.7958</v>
      </c>
      <c r="AN91">
        <v>0.68867999999999996</v>
      </c>
      <c r="AO91">
        <v>30.282</v>
      </c>
      <c r="AP91">
        <v>9.4794</v>
      </c>
      <c r="AQ91">
        <v>62.244</v>
      </c>
      <c r="AR91">
        <v>49.128</v>
      </c>
      <c r="AS91">
        <v>31.897383000000001</v>
      </c>
      <c r="AT91">
        <v>7.4984000000000002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74.050000000000011</v>
      </c>
      <c r="BA91">
        <f t="shared" si="4"/>
        <v>2780.2604630000014</v>
      </c>
      <c r="BB91">
        <v>88</v>
      </c>
      <c r="BD91">
        <v>22.5</v>
      </c>
      <c r="BE91">
        <v>7.34</v>
      </c>
      <c r="BF91">
        <v>1.51</v>
      </c>
      <c r="BG91">
        <v>3.24</v>
      </c>
      <c r="BH91">
        <v>5.59</v>
      </c>
      <c r="BI91">
        <v>3.67</v>
      </c>
      <c r="BJ91">
        <v>2.99</v>
      </c>
      <c r="BK91">
        <v>3.29</v>
      </c>
      <c r="BL91">
        <v>1.93</v>
      </c>
      <c r="BM91">
        <v>0</v>
      </c>
      <c r="BN91">
        <v>0.51</v>
      </c>
      <c r="BO91">
        <v>15.52</v>
      </c>
      <c r="BP91">
        <v>0</v>
      </c>
      <c r="BQ91">
        <v>4.43</v>
      </c>
      <c r="BR91">
        <v>1.0900000000000001</v>
      </c>
      <c r="BS91">
        <v>0.44</v>
      </c>
      <c r="BT91">
        <v>0</v>
      </c>
      <c r="BU91">
        <v>0</v>
      </c>
      <c r="BV91">
        <v>0</v>
      </c>
      <c r="BW91">
        <f t="shared" si="5"/>
        <v>74.050000000000011</v>
      </c>
    </row>
    <row r="92" spans="1:75">
      <c r="A92" t="s">
        <v>134</v>
      </c>
      <c r="B92">
        <v>0</v>
      </c>
      <c r="C92">
        <v>1.6</v>
      </c>
      <c r="D92">
        <v>0</v>
      </c>
      <c r="E92">
        <v>0</v>
      </c>
      <c r="F92">
        <v>0</v>
      </c>
      <c r="G92">
        <v>0.15</v>
      </c>
      <c r="H92">
        <v>0</v>
      </c>
      <c r="I92">
        <v>0</v>
      </c>
      <c r="J92">
        <v>0</v>
      </c>
      <c r="K92">
        <v>215.4273</v>
      </c>
      <c r="L92">
        <v>653.15009999999995</v>
      </c>
      <c r="M92">
        <v>87</v>
      </c>
      <c r="N92">
        <v>118.125</v>
      </c>
      <c r="O92">
        <v>123.66562500000001</v>
      </c>
      <c r="P92">
        <v>123.75</v>
      </c>
      <c r="Q92">
        <v>21.82</v>
      </c>
      <c r="R92">
        <v>42.390099999999997</v>
      </c>
      <c r="S92">
        <v>26.3901</v>
      </c>
      <c r="T92">
        <v>0</v>
      </c>
      <c r="U92">
        <v>275.625</v>
      </c>
      <c r="V92">
        <v>18.1401</v>
      </c>
      <c r="W92">
        <v>33.1327</v>
      </c>
      <c r="X92">
        <v>147.515625</v>
      </c>
      <c r="Y92">
        <v>0</v>
      </c>
      <c r="Z92">
        <v>19.6614</v>
      </c>
      <c r="AA92">
        <v>43.055</v>
      </c>
      <c r="AB92">
        <v>40.923099999999998</v>
      </c>
      <c r="AC92">
        <v>30.561599999999999</v>
      </c>
      <c r="AD92">
        <v>38.5732</v>
      </c>
      <c r="AE92">
        <v>52.089799999999997</v>
      </c>
      <c r="AF92">
        <v>30.565999999999999</v>
      </c>
      <c r="AG92">
        <v>39.515999999999998</v>
      </c>
      <c r="AH92">
        <v>154.69245000000001</v>
      </c>
      <c r="AI92">
        <v>30.552</v>
      </c>
      <c r="AJ92">
        <v>0</v>
      </c>
      <c r="AK92">
        <v>50.76</v>
      </c>
      <c r="AL92">
        <v>79.364599999999996</v>
      </c>
      <c r="AM92">
        <v>16.7958</v>
      </c>
      <c r="AN92">
        <v>0.68867999999999996</v>
      </c>
      <c r="AO92">
        <v>30.282</v>
      </c>
      <c r="AP92">
        <v>9.4794</v>
      </c>
      <c r="AQ92">
        <v>62.244</v>
      </c>
      <c r="AR92">
        <v>49.128</v>
      </c>
      <c r="AS92">
        <v>31.897383000000001</v>
      </c>
      <c r="AT92">
        <v>7.4984000000000002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74.050000000000011</v>
      </c>
      <c r="BA92">
        <f t="shared" si="4"/>
        <v>2780.2604630000014</v>
      </c>
      <c r="BB92">
        <v>89</v>
      </c>
      <c r="BD92">
        <v>22.5</v>
      </c>
      <c r="BE92">
        <v>7.34</v>
      </c>
      <c r="BF92">
        <v>1.51</v>
      </c>
      <c r="BG92">
        <v>3.24</v>
      </c>
      <c r="BH92">
        <v>5.59</v>
      </c>
      <c r="BI92">
        <v>3.67</v>
      </c>
      <c r="BJ92">
        <v>2.99</v>
      </c>
      <c r="BK92">
        <v>3.29</v>
      </c>
      <c r="BL92">
        <v>1.93</v>
      </c>
      <c r="BM92">
        <v>0</v>
      </c>
      <c r="BN92">
        <v>0.51</v>
      </c>
      <c r="BO92">
        <v>15.52</v>
      </c>
      <c r="BP92">
        <v>0</v>
      </c>
      <c r="BQ92">
        <v>4.43</v>
      </c>
      <c r="BR92">
        <v>1.0900000000000001</v>
      </c>
      <c r="BS92">
        <v>0.44</v>
      </c>
      <c r="BT92">
        <v>0</v>
      </c>
      <c r="BU92">
        <v>0</v>
      </c>
      <c r="BV92">
        <v>0</v>
      </c>
      <c r="BW92">
        <f t="shared" si="5"/>
        <v>74.050000000000011</v>
      </c>
    </row>
    <row r="93" spans="1:75">
      <c r="A93" t="s">
        <v>135</v>
      </c>
      <c r="B93">
        <v>0</v>
      </c>
      <c r="C93">
        <v>1.6</v>
      </c>
      <c r="D93">
        <v>0</v>
      </c>
      <c r="E93">
        <v>0</v>
      </c>
      <c r="F93">
        <v>0</v>
      </c>
      <c r="G93">
        <v>0.15</v>
      </c>
      <c r="H93">
        <v>0</v>
      </c>
      <c r="I93">
        <v>0</v>
      </c>
      <c r="J93">
        <v>0</v>
      </c>
      <c r="K93">
        <v>215.4273</v>
      </c>
      <c r="L93">
        <v>653.15009999999995</v>
      </c>
      <c r="M93">
        <v>87</v>
      </c>
      <c r="N93">
        <v>118.125</v>
      </c>
      <c r="O93">
        <v>123.66562500000001</v>
      </c>
      <c r="P93">
        <v>123.75</v>
      </c>
      <c r="Q93">
        <v>21.82</v>
      </c>
      <c r="R93">
        <v>42.390099999999997</v>
      </c>
      <c r="S93">
        <v>26.3901</v>
      </c>
      <c r="T93">
        <v>0</v>
      </c>
      <c r="U93">
        <v>275.625</v>
      </c>
      <c r="V93">
        <v>18.1401</v>
      </c>
      <c r="W93">
        <v>33.1327</v>
      </c>
      <c r="X93">
        <v>147.515625</v>
      </c>
      <c r="Y93">
        <v>0</v>
      </c>
      <c r="Z93">
        <v>19.6614</v>
      </c>
      <c r="AA93">
        <v>43.055</v>
      </c>
      <c r="AB93">
        <v>40.923099999999998</v>
      </c>
      <c r="AC93">
        <v>30.561599999999999</v>
      </c>
      <c r="AD93">
        <v>38.5732</v>
      </c>
      <c r="AE93">
        <v>52.089799999999997</v>
      </c>
      <c r="AF93">
        <v>30.565999999999999</v>
      </c>
      <c r="AG93">
        <v>39.515999999999998</v>
      </c>
      <c r="AH93">
        <v>154.69245000000001</v>
      </c>
      <c r="AI93">
        <v>30.552</v>
      </c>
      <c r="AJ93">
        <v>0</v>
      </c>
      <c r="AK93">
        <v>50.76</v>
      </c>
      <c r="AL93">
        <v>79.364599999999996</v>
      </c>
      <c r="AM93">
        <v>16.7958</v>
      </c>
      <c r="AN93">
        <v>0.68867999999999996</v>
      </c>
      <c r="AO93">
        <v>28.812000000000001</v>
      </c>
      <c r="AP93">
        <v>9.4794</v>
      </c>
      <c r="AQ93">
        <v>62.244</v>
      </c>
      <c r="AR93">
        <v>49.128</v>
      </c>
      <c r="AS93">
        <v>31.897383000000001</v>
      </c>
      <c r="AT93">
        <v>7.4984000000000002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74.050000000000011</v>
      </c>
      <c r="BA93">
        <f t="shared" si="4"/>
        <v>2778.7904630000012</v>
      </c>
      <c r="BB93">
        <v>90</v>
      </c>
      <c r="BD93">
        <v>22.5</v>
      </c>
      <c r="BE93">
        <v>7.34</v>
      </c>
      <c r="BF93">
        <v>1.51</v>
      </c>
      <c r="BG93">
        <v>3.24</v>
      </c>
      <c r="BH93">
        <v>5.59</v>
      </c>
      <c r="BI93">
        <v>3.67</v>
      </c>
      <c r="BJ93">
        <v>2.99</v>
      </c>
      <c r="BK93">
        <v>3.29</v>
      </c>
      <c r="BL93">
        <v>1.93</v>
      </c>
      <c r="BM93">
        <v>0</v>
      </c>
      <c r="BN93">
        <v>0.51</v>
      </c>
      <c r="BO93">
        <v>15.52</v>
      </c>
      <c r="BP93">
        <v>0</v>
      </c>
      <c r="BQ93">
        <v>4.43</v>
      </c>
      <c r="BR93">
        <v>1.0900000000000001</v>
      </c>
      <c r="BS93">
        <v>0.44</v>
      </c>
      <c r="BT93">
        <v>0</v>
      </c>
      <c r="BU93">
        <v>0</v>
      </c>
      <c r="BV93">
        <v>0</v>
      </c>
      <c r="BW93">
        <f t="shared" si="5"/>
        <v>74.050000000000011</v>
      </c>
    </row>
    <row r="94" spans="1:75">
      <c r="A94" t="s">
        <v>136</v>
      </c>
      <c r="B94">
        <v>0</v>
      </c>
      <c r="C94">
        <v>1.6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215.4273</v>
      </c>
      <c r="L94">
        <v>653.15009999999995</v>
      </c>
      <c r="M94">
        <v>87</v>
      </c>
      <c r="N94">
        <v>118.125</v>
      </c>
      <c r="O94">
        <v>123.66562500000001</v>
      </c>
      <c r="P94">
        <v>123.75</v>
      </c>
      <c r="Q94">
        <v>21.82</v>
      </c>
      <c r="R94">
        <v>42.390099999999997</v>
      </c>
      <c r="S94">
        <v>26.3901</v>
      </c>
      <c r="T94">
        <v>0</v>
      </c>
      <c r="U94">
        <v>275.625</v>
      </c>
      <c r="V94">
        <v>18.1401</v>
      </c>
      <c r="W94">
        <v>33.1327</v>
      </c>
      <c r="X94">
        <v>147.515625</v>
      </c>
      <c r="Y94">
        <v>0</v>
      </c>
      <c r="Z94">
        <v>19.6614</v>
      </c>
      <c r="AA94">
        <v>43.055</v>
      </c>
      <c r="AB94">
        <v>40.923099999999998</v>
      </c>
      <c r="AC94">
        <v>30.561599999999999</v>
      </c>
      <c r="AD94">
        <v>38.5732</v>
      </c>
      <c r="AE94">
        <v>52.089799999999997</v>
      </c>
      <c r="AF94">
        <v>30.565999999999999</v>
      </c>
      <c r="AG94">
        <v>39.515999999999998</v>
      </c>
      <c r="AH94">
        <v>154.69245000000001</v>
      </c>
      <c r="AI94">
        <v>30.552</v>
      </c>
      <c r="AJ94">
        <v>0</v>
      </c>
      <c r="AK94">
        <v>50.76</v>
      </c>
      <c r="AL94">
        <v>79.364599999999996</v>
      </c>
      <c r="AM94">
        <v>16.7958</v>
      </c>
      <c r="AN94">
        <v>0.68867999999999996</v>
      </c>
      <c r="AO94">
        <v>28.812000000000001</v>
      </c>
      <c r="AP94">
        <v>9.4794</v>
      </c>
      <c r="AQ94">
        <v>62.244</v>
      </c>
      <c r="AR94">
        <v>49.128</v>
      </c>
      <c r="AS94">
        <v>31.897383000000001</v>
      </c>
      <c r="AT94">
        <v>7.4984000000000002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73.94</v>
      </c>
      <c r="BA94">
        <f t="shared" si="4"/>
        <v>2778.530463000001</v>
      </c>
      <c r="BB94">
        <v>91</v>
      </c>
      <c r="BD94">
        <v>22.5</v>
      </c>
      <c r="BE94">
        <v>7.34</v>
      </c>
      <c r="BF94">
        <v>1.51</v>
      </c>
      <c r="BG94">
        <v>3.24</v>
      </c>
      <c r="BH94">
        <v>5.59</v>
      </c>
      <c r="BI94">
        <v>3.67</v>
      </c>
      <c r="BJ94">
        <v>2.99</v>
      </c>
      <c r="BK94">
        <v>3.23</v>
      </c>
      <c r="BL94">
        <v>1.88</v>
      </c>
      <c r="BM94">
        <v>0</v>
      </c>
      <c r="BN94">
        <v>0.51</v>
      </c>
      <c r="BO94">
        <v>15.52</v>
      </c>
      <c r="BP94">
        <v>0</v>
      </c>
      <c r="BQ94">
        <v>4.43</v>
      </c>
      <c r="BR94">
        <v>1.0900000000000001</v>
      </c>
      <c r="BS94">
        <v>0.44</v>
      </c>
      <c r="BT94">
        <v>0</v>
      </c>
      <c r="BU94">
        <v>0</v>
      </c>
      <c r="BV94">
        <v>0</v>
      </c>
      <c r="BW94">
        <f t="shared" si="5"/>
        <v>73.94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215.4273</v>
      </c>
      <c r="L95">
        <v>653.15009999999995</v>
      </c>
      <c r="M95">
        <v>87</v>
      </c>
      <c r="N95">
        <v>118.125</v>
      </c>
      <c r="O95">
        <v>123.66562500000001</v>
      </c>
      <c r="P95">
        <v>123.75</v>
      </c>
      <c r="Q95">
        <v>21.82</v>
      </c>
      <c r="R95">
        <v>42.390099999999997</v>
      </c>
      <c r="S95">
        <v>26.3901</v>
      </c>
      <c r="T95">
        <v>0</v>
      </c>
      <c r="U95">
        <v>275.625</v>
      </c>
      <c r="V95">
        <v>18.1401</v>
      </c>
      <c r="W95">
        <v>33.1327</v>
      </c>
      <c r="X95">
        <v>147.515625</v>
      </c>
      <c r="Y95">
        <v>0</v>
      </c>
      <c r="Z95">
        <v>19.6614</v>
      </c>
      <c r="AA95">
        <v>42.66</v>
      </c>
      <c r="AB95">
        <v>39.510120000000001</v>
      </c>
      <c r="AC95">
        <v>29.062808</v>
      </c>
      <c r="AD95">
        <v>36.591700000000003</v>
      </c>
      <c r="AE95">
        <v>49.436556000000003</v>
      </c>
      <c r="AF95">
        <v>29.58</v>
      </c>
      <c r="AG95">
        <v>39.515999999999998</v>
      </c>
      <c r="AH95">
        <v>152.94049999999999</v>
      </c>
      <c r="AI95">
        <v>30.552</v>
      </c>
      <c r="AJ95">
        <v>0</v>
      </c>
      <c r="AK95">
        <v>50.76</v>
      </c>
      <c r="AL95">
        <v>79.364599999999996</v>
      </c>
      <c r="AM95">
        <v>15.996</v>
      </c>
      <c r="AN95">
        <v>0.68867999999999996</v>
      </c>
      <c r="AO95">
        <v>28.812000000000001</v>
      </c>
      <c r="AP95">
        <v>9.4794</v>
      </c>
      <c r="AQ95">
        <v>62.244</v>
      </c>
      <c r="AR95">
        <v>49.128</v>
      </c>
      <c r="AS95">
        <v>31.897383000000001</v>
      </c>
      <c r="AT95">
        <v>7.4984000000000002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73.87</v>
      </c>
      <c r="BA95">
        <f t="shared" si="4"/>
        <v>2765.3811970000011</v>
      </c>
      <c r="BB95">
        <v>92</v>
      </c>
      <c r="BD95">
        <v>22.5</v>
      </c>
      <c r="BE95">
        <v>7.34</v>
      </c>
      <c r="BF95">
        <v>1.51</v>
      </c>
      <c r="BG95">
        <v>3.24</v>
      </c>
      <c r="BH95">
        <v>5.59</v>
      </c>
      <c r="BI95">
        <v>3.67</v>
      </c>
      <c r="BJ95">
        <v>2.99</v>
      </c>
      <c r="BK95">
        <v>3.23</v>
      </c>
      <c r="BL95">
        <v>1.81</v>
      </c>
      <c r="BM95">
        <v>0</v>
      </c>
      <c r="BN95">
        <v>0.51</v>
      </c>
      <c r="BO95">
        <v>15.52</v>
      </c>
      <c r="BP95">
        <v>0</v>
      </c>
      <c r="BQ95">
        <v>4.43</v>
      </c>
      <c r="BR95">
        <v>1.0900000000000001</v>
      </c>
      <c r="BS95">
        <v>0.44</v>
      </c>
      <c r="BT95">
        <v>0</v>
      </c>
      <c r="BU95">
        <v>0</v>
      </c>
      <c r="BV95">
        <v>0</v>
      </c>
      <c r="BW95">
        <f t="shared" si="5"/>
        <v>73.87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215.4273</v>
      </c>
      <c r="L96">
        <v>653.15009999999995</v>
      </c>
      <c r="M96">
        <v>87</v>
      </c>
      <c r="N96">
        <v>118.125</v>
      </c>
      <c r="O96">
        <v>123.66562500000001</v>
      </c>
      <c r="P96">
        <v>123.75</v>
      </c>
      <c r="Q96">
        <v>21.82</v>
      </c>
      <c r="R96">
        <v>42.390099999999997</v>
      </c>
      <c r="S96">
        <v>26.3901</v>
      </c>
      <c r="T96">
        <v>0</v>
      </c>
      <c r="U96">
        <v>275.625</v>
      </c>
      <c r="V96">
        <v>18.1401</v>
      </c>
      <c r="W96">
        <v>33.1327</v>
      </c>
      <c r="X96">
        <v>147.515625</v>
      </c>
      <c r="Y96">
        <v>0</v>
      </c>
      <c r="Z96">
        <v>19.6614</v>
      </c>
      <c r="AA96">
        <v>42.66</v>
      </c>
      <c r="AB96">
        <v>39.510120000000001</v>
      </c>
      <c r="AC96">
        <v>29.062808</v>
      </c>
      <c r="AD96">
        <v>36.591700000000003</v>
      </c>
      <c r="AE96">
        <v>49.436556000000003</v>
      </c>
      <c r="AF96">
        <v>29.58</v>
      </c>
      <c r="AG96">
        <v>39.515999999999998</v>
      </c>
      <c r="AH96">
        <v>152.94049999999999</v>
      </c>
      <c r="AI96">
        <v>30.552</v>
      </c>
      <c r="AJ96">
        <v>0</v>
      </c>
      <c r="AK96">
        <v>50.76</v>
      </c>
      <c r="AL96">
        <v>79.364599999999996</v>
      </c>
      <c r="AM96">
        <v>15.996</v>
      </c>
      <c r="AN96">
        <v>0.68867999999999996</v>
      </c>
      <c r="AO96">
        <v>28.812000000000001</v>
      </c>
      <c r="AP96">
        <v>11.529</v>
      </c>
      <c r="AQ96">
        <v>62.244</v>
      </c>
      <c r="AR96">
        <v>49.128</v>
      </c>
      <c r="AS96">
        <v>31.897383000000001</v>
      </c>
      <c r="AT96">
        <v>7.4984000000000002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73.87</v>
      </c>
      <c r="BA96">
        <f t="shared" si="4"/>
        <v>2767.4307970000009</v>
      </c>
      <c r="BB96">
        <v>93</v>
      </c>
      <c r="BD96">
        <v>22.5</v>
      </c>
      <c r="BE96">
        <v>7.34</v>
      </c>
      <c r="BF96">
        <v>1.51</v>
      </c>
      <c r="BG96">
        <v>3.24</v>
      </c>
      <c r="BH96">
        <v>5.59</v>
      </c>
      <c r="BI96">
        <v>3.67</v>
      </c>
      <c r="BJ96">
        <v>2.99</v>
      </c>
      <c r="BK96">
        <v>3.23</v>
      </c>
      <c r="BL96">
        <v>1.81</v>
      </c>
      <c r="BM96">
        <v>0</v>
      </c>
      <c r="BN96">
        <v>0.51</v>
      </c>
      <c r="BO96">
        <v>15.52</v>
      </c>
      <c r="BP96">
        <v>0</v>
      </c>
      <c r="BQ96">
        <v>4.43</v>
      </c>
      <c r="BR96">
        <v>1.0900000000000001</v>
      </c>
      <c r="BS96">
        <v>0.44</v>
      </c>
      <c r="BT96">
        <v>0</v>
      </c>
      <c r="BU96">
        <v>0</v>
      </c>
      <c r="BV96">
        <v>0</v>
      </c>
      <c r="BW96">
        <f t="shared" si="5"/>
        <v>73.87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215.4273</v>
      </c>
      <c r="L97">
        <v>653.15009999999995</v>
      </c>
      <c r="M97">
        <v>87</v>
      </c>
      <c r="N97">
        <v>118.125</v>
      </c>
      <c r="O97">
        <v>123.66562500000001</v>
      </c>
      <c r="P97">
        <v>123.75</v>
      </c>
      <c r="Q97">
        <v>21.82</v>
      </c>
      <c r="R97">
        <v>42.390099999999997</v>
      </c>
      <c r="S97">
        <v>26.3901</v>
      </c>
      <c r="T97">
        <v>0</v>
      </c>
      <c r="U97">
        <v>275.625</v>
      </c>
      <c r="V97">
        <v>18.1401</v>
      </c>
      <c r="W97">
        <v>33.1327</v>
      </c>
      <c r="X97">
        <v>147.515625</v>
      </c>
      <c r="Y97">
        <v>0</v>
      </c>
      <c r="Z97">
        <v>19.6614</v>
      </c>
      <c r="AA97">
        <v>42.66</v>
      </c>
      <c r="AB97">
        <v>39.510120000000001</v>
      </c>
      <c r="AC97">
        <v>29.062808</v>
      </c>
      <c r="AD97">
        <v>36.591700000000003</v>
      </c>
      <c r="AE97">
        <v>49.436556000000003</v>
      </c>
      <c r="AF97">
        <v>29.58</v>
      </c>
      <c r="AG97">
        <v>39.515999999999998</v>
      </c>
      <c r="AH97">
        <v>152.94049999999999</v>
      </c>
      <c r="AI97">
        <v>30.552</v>
      </c>
      <c r="AJ97">
        <v>0</v>
      </c>
      <c r="AK97">
        <v>50.76</v>
      </c>
      <c r="AL97">
        <v>79.364599999999996</v>
      </c>
      <c r="AM97">
        <v>15.996</v>
      </c>
      <c r="AN97">
        <v>0.68867999999999996</v>
      </c>
      <c r="AO97">
        <v>28.812000000000001</v>
      </c>
      <c r="AP97">
        <v>11.529</v>
      </c>
      <c r="AQ97">
        <v>62.244</v>
      </c>
      <c r="AR97">
        <v>49.128</v>
      </c>
      <c r="AS97">
        <v>31.897383000000001</v>
      </c>
      <c r="AT97">
        <v>7.4984000000000002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73.87</v>
      </c>
      <c r="BA97">
        <f t="shared" si="4"/>
        <v>2767.4307970000009</v>
      </c>
      <c r="BB97">
        <v>94</v>
      </c>
      <c r="BD97">
        <v>22.5</v>
      </c>
      <c r="BE97">
        <v>7.34</v>
      </c>
      <c r="BF97">
        <v>1.51</v>
      </c>
      <c r="BG97">
        <v>3.24</v>
      </c>
      <c r="BH97">
        <v>5.59</v>
      </c>
      <c r="BI97">
        <v>3.67</v>
      </c>
      <c r="BJ97">
        <v>2.99</v>
      </c>
      <c r="BK97">
        <v>3.23</v>
      </c>
      <c r="BL97">
        <v>1.81</v>
      </c>
      <c r="BM97">
        <v>0</v>
      </c>
      <c r="BN97">
        <v>0.51</v>
      </c>
      <c r="BO97">
        <v>15.52</v>
      </c>
      <c r="BP97">
        <v>0</v>
      </c>
      <c r="BQ97">
        <v>4.43</v>
      </c>
      <c r="BR97">
        <v>1.0900000000000001</v>
      </c>
      <c r="BS97">
        <v>0.44</v>
      </c>
      <c r="BT97">
        <v>0</v>
      </c>
      <c r="BU97">
        <v>0</v>
      </c>
      <c r="BV97">
        <v>0</v>
      </c>
      <c r="BW97">
        <f t="shared" si="5"/>
        <v>73.87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215.4273</v>
      </c>
      <c r="L98">
        <v>653.15009999999995</v>
      </c>
      <c r="M98">
        <v>87</v>
      </c>
      <c r="N98">
        <v>118.125</v>
      </c>
      <c r="O98">
        <v>123.66562500000001</v>
      </c>
      <c r="P98">
        <v>123.75</v>
      </c>
      <c r="Q98">
        <v>21.82</v>
      </c>
      <c r="R98">
        <v>42.390099999999997</v>
      </c>
      <c r="S98">
        <v>26.3901</v>
      </c>
      <c r="T98">
        <v>0</v>
      </c>
      <c r="U98">
        <v>275.625</v>
      </c>
      <c r="V98">
        <v>18.1401</v>
      </c>
      <c r="W98">
        <v>33.1327</v>
      </c>
      <c r="X98">
        <v>147.515625</v>
      </c>
      <c r="Y98">
        <v>0</v>
      </c>
      <c r="Z98">
        <v>19.6614</v>
      </c>
      <c r="AA98">
        <v>42.66</v>
      </c>
      <c r="AB98">
        <v>39.510120000000001</v>
      </c>
      <c r="AC98">
        <v>29.062808</v>
      </c>
      <c r="AD98">
        <v>36.591700000000003</v>
      </c>
      <c r="AE98">
        <v>49.436556000000003</v>
      </c>
      <c r="AF98">
        <v>29.58</v>
      </c>
      <c r="AG98">
        <v>39.515999999999998</v>
      </c>
      <c r="AH98">
        <v>152.94049999999999</v>
      </c>
      <c r="AI98">
        <v>30.552</v>
      </c>
      <c r="AJ98">
        <v>0</v>
      </c>
      <c r="AK98">
        <v>50.76</v>
      </c>
      <c r="AL98">
        <v>79.364599999999996</v>
      </c>
      <c r="AM98">
        <v>15.996</v>
      </c>
      <c r="AN98">
        <v>0.68867999999999996</v>
      </c>
      <c r="AO98">
        <v>28.812000000000001</v>
      </c>
      <c r="AP98">
        <v>11.529</v>
      </c>
      <c r="AQ98">
        <v>62.244</v>
      </c>
      <c r="AR98">
        <v>49.128</v>
      </c>
      <c r="AS98">
        <v>31.897383000000001</v>
      </c>
      <c r="AT98">
        <v>7.4984000000000002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73.87</v>
      </c>
      <c r="BA98">
        <f t="shared" si="4"/>
        <v>2767.4307970000009</v>
      </c>
      <c r="BB98">
        <v>95</v>
      </c>
      <c r="BD98">
        <v>22.5</v>
      </c>
      <c r="BE98">
        <v>7.34</v>
      </c>
      <c r="BF98">
        <v>1.51</v>
      </c>
      <c r="BG98">
        <v>3.24</v>
      </c>
      <c r="BH98">
        <v>5.59</v>
      </c>
      <c r="BI98">
        <v>3.67</v>
      </c>
      <c r="BJ98">
        <v>2.99</v>
      </c>
      <c r="BK98">
        <v>3.23</v>
      </c>
      <c r="BL98">
        <v>1.81</v>
      </c>
      <c r="BM98">
        <v>0</v>
      </c>
      <c r="BN98">
        <v>0.51</v>
      </c>
      <c r="BO98">
        <v>15.52</v>
      </c>
      <c r="BP98">
        <v>0</v>
      </c>
      <c r="BQ98">
        <v>4.43</v>
      </c>
      <c r="BR98">
        <v>1.0900000000000001</v>
      </c>
      <c r="BS98">
        <v>0.44</v>
      </c>
      <c r="BT98">
        <v>0</v>
      </c>
      <c r="BU98">
        <v>0</v>
      </c>
      <c r="BV98">
        <v>0</v>
      </c>
      <c r="BW98">
        <f t="shared" si="5"/>
        <v>73.87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1.1679750000000004E-2</v>
      </c>
      <c r="D99">
        <f t="shared" si="6"/>
        <v>2.0000000000000001E-4</v>
      </c>
      <c r="E99">
        <f t="shared" si="6"/>
        <v>0</v>
      </c>
      <c r="F99">
        <f t="shared" si="6"/>
        <v>0</v>
      </c>
      <c r="G99">
        <f t="shared" si="6"/>
        <v>4.8624999999999936E-3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3.9947563359999982</v>
      </c>
      <c r="L99">
        <f t="shared" si="6"/>
        <v>11.131734484499997</v>
      </c>
      <c r="M99">
        <f t="shared" si="6"/>
        <v>2.0880000000000001</v>
      </c>
      <c r="N99">
        <f t="shared" si="6"/>
        <v>2.835</v>
      </c>
      <c r="O99">
        <f t="shared" si="6"/>
        <v>2.9679749999999947</v>
      </c>
      <c r="P99">
        <f t="shared" si="6"/>
        <v>2.97</v>
      </c>
      <c r="Q99">
        <f t="shared" si="6"/>
        <v>0.36747462499999956</v>
      </c>
      <c r="R99">
        <f t="shared" si="6"/>
        <v>0.71000743600000038</v>
      </c>
      <c r="S99">
        <f t="shared" si="6"/>
        <v>0.47142425000000054</v>
      </c>
      <c r="T99">
        <f t="shared" si="6"/>
        <v>0</v>
      </c>
      <c r="U99">
        <f t="shared" si="6"/>
        <v>6.6150000000000002</v>
      </c>
      <c r="V99">
        <f t="shared" si="6"/>
        <v>0.30065689999999995</v>
      </c>
      <c r="W99">
        <f t="shared" si="6"/>
        <v>0.74452241575000111</v>
      </c>
      <c r="X99">
        <f t="shared" si="6"/>
        <v>3.2535022062500003</v>
      </c>
      <c r="Y99">
        <f t="shared" si="6"/>
        <v>0</v>
      </c>
      <c r="Z99">
        <f t="shared" si="6"/>
        <v>0.47187359999999934</v>
      </c>
      <c r="AA99">
        <f t="shared" si="6"/>
        <v>1.0250249999999987</v>
      </c>
      <c r="AB99">
        <f t="shared" si="6"/>
        <v>0.95248181999999881</v>
      </c>
      <c r="AC99">
        <f t="shared" si="6"/>
        <v>0.70200376799999975</v>
      </c>
      <c r="AD99">
        <f t="shared" si="6"/>
        <v>0.88414529999999858</v>
      </c>
      <c r="AE99">
        <f t="shared" si="6"/>
        <v>1.0847303120000011</v>
      </c>
      <c r="AF99">
        <f t="shared" si="6"/>
        <v>0.71287799999999868</v>
      </c>
      <c r="AG99">
        <f t="shared" si="6"/>
        <v>0.94838400000000123</v>
      </c>
      <c r="AH99">
        <f t="shared" si="6"/>
        <v>3.6758278500000041</v>
      </c>
      <c r="AI99">
        <f t="shared" si="6"/>
        <v>0.61645025000000075</v>
      </c>
      <c r="AJ99">
        <f t="shared" si="6"/>
        <v>0</v>
      </c>
      <c r="AK99">
        <f t="shared" si="6"/>
        <v>1.2182400000000029</v>
      </c>
      <c r="AL99">
        <f t="shared" si="6"/>
        <v>1.9176485999999979</v>
      </c>
      <c r="AM99">
        <f t="shared" si="6"/>
        <v>0.38630340000000057</v>
      </c>
      <c r="AN99">
        <f t="shared" si="6"/>
        <v>1.4624884999999992E-2</v>
      </c>
      <c r="AO99">
        <f t="shared" si="6"/>
        <v>0.70706999999999942</v>
      </c>
      <c r="AP99">
        <f t="shared" si="6"/>
        <v>0.27182819999999991</v>
      </c>
      <c r="AQ99">
        <f t="shared" si="6"/>
        <v>1.3103999999999989</v>
      </c>
      <c r="AR99">
        <f t="shared" si="6"/>
        <v>1.1890080000000003</v>
      </c>
      <c r="AS99">
        <f t="shared" si="6"/>
        <v>0.76750656299999986</v>
      </c>
      <c r="AT99">
        <f t="shared" si="6"/>
        <v>0.24477781700000009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1.7616900000000013</v>
      </c>
      <c r="BA99">
        <f t="shared" si="4"/>
        <v>59.329693268500002</v>
      </c>
      <c r="BD99">
        <f t="shared" ref="BD99:BW99" si="7">SUM(BD3:BD98)/4000</f>
        <v>0.54</v>
      </c>
      <c r="BE99">
        <f t="shared" si="7"/>
        <v>0.17475999999999975</v>
      </c>
      <c r="BF99">
        <f t="shared" si="7"/>
        <v>3.5480000000000018E-2</v>
      </c>
      <c r="BG99">
        <f t="shared" si="7"/>
        <v>6.0857500000000037E-2</v>
      </c>
      <c r="BH99">
        <f t="shared" si="7"/>
        <v>0.13415999999999978</v>
      </c>
      <c r="BI99">
        <f t="shared" si="7"/>
        <v>0.10221500000000014</v>
      </c>
      <c r="BJ99">
        <f t="shared" si="7"/>
        <v>7.1760000000000101E-2</v>
      </c>
      <c r="BK99">
        <f t="shared" si="7"/>
        <v>7.8635000000000024E-2</v>
      </c>
      <c r="BL99">
        <f t="shared" si="7"/>
        <v>4.4784999999999985E-2</v>
      </c>
      <c r="BM99">
        <f t="shared" si="7"/>
        <v>0</v>
      </c>
      <c r="BN99">
        <f t="shared" si="7"/>
        <v>1.2080000000000013E-2</v>
      </c>
      <c r="BO99">
        <f t="shared" si="7"/>
        <v>0.36394750000000037</v>
      </c>
      <c r="BP99">
        <f t="shared" si="7"/>
        <v>7.5000000000000002E-4</v>
      </c>
      <c r="BQ99">
        <f t="shared" si="7"/>
        <v>0.10528000000000012</v>
      </c>
      <c r="BR99">
        <f t="shared" si="7"/>
        <v>2.6480000000000066E-2</v>
      </c>
      <c r="BS99">
        <f t="shared" si="7"/>
        <v>1.0499999999999995E-2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1.7616900000000013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367</v>
      </c>
      <c r="AU2" s="169"/>
      <c r="AV2" s="206" t="s">
        <v>374</v>
      </c>
      <c r="AW2" s="206" t="s">
        <v>375</v>
      </c>
      <c r="AX2" s="206" t="s">
        <v>376</v>
      </c>
      <c r="AY2" s="169"/>
      <c r="AZ2" s="196"/>
      <c r="BA2" s="217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208.525372</v>
      </c>
      <c r="L3">
        <v>631.92272200000002</v>
      </c>
      <c r="M3">
        <v>84.172499999999999</v>
      </c>
      <c r="N3">
        <v>114.285938</v>
      </c>
      <c r="O3">
        <v>119.64649199999999</v>
      </c>
      <c r="P3">
        <v>119.72812500000001</v>
      </c>
      <c r="Q3">
        <v>21.110849999999999</v>
      </c>
      <c r="R3">
        <v>41.012422000000001</v>
      </c>
      <c r="S3">
        <v>25.532422</v>
      </c>
      <c r="T3">
        <v>0</v>
      </c>
      <c r="U3">
        <v>266.66718800000001</v>
      </c>
      <c r="V3">
        <v>17.550547000000002</v>
      </c>
      <c r="W3">
        <v>32.593623999999998</v>
      </c>
      <c r="X3">
        <v>142.72136699999999</v>
      </c>
      <c r="Y3">
        <v>0</v>
      </c>
      <c r="Z3">
        <v>19.022404000000002</v>
      </c>
      <c r="AA3">
        <v>41.27355</v>
      </c>
      <c r="AB3">
        <v>38.226041000000002</v>
      </c>
      <c r="AC3">
        <v>28.118266999999999</v>
      </c>
      <c r="AD3">
        <v>35.402470000000001</v>
      </c>
      <c r="AE3">
        <v>47.829867999999998</v>
      </c>
      <c r="AF3">
        <v>28.618649999999999</v>
      </c>
      <c r="AG3">
        <v>38.231729999999999</v>
      </c>
      <c r="AH3">
        <v>147.96993399999999</v>
      </c>
      <c r="AI3">
        <v>18.474412000000001</v>
      </c>
      <c r="AJ3">
        <v>0</v>
      </c>
      <c r="AK3">
        <v>49.110300000000002</v>
      </c>
      <c r="AL3">
        <v>76.785250000000005</v>
      </c>
      <c r="AM3">
        <v>15.476129999999999</v>
      </c>
      <c r="AN3">
        <v>0.64778999999999998</v>
      </c>
      <c r="AO3">
        <v>23.893380000000001</v>
      </c>
      <c r="AP3">
        <v>12.517612</v>
      </c>
      <c r="AQ3">
        <v>60.221069999999997</v>
      </c>
      <c r="AR3">
        <v>50.735700000000001</v>
      </c>
      <c r="AS3">
        <v>31.495840000000001</v>
      </c>
      <c r="AT3">
        <v>10.882053000000001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67.070000000000007</v>
      </c>
      <c r="BA3">
        <f>SUM(B3:AZ3)</f>
        <v>2667.4720200000006</v>
      </c>
      <c r="BD3">
        <v>21.77</v>
      </c>
      <c r="BE3">
        <v>7.1</v>
      </c>
      <c r="BF3">
        <v>1.1399999999999999</v>
      </c>
      <c r="BG3">
        <v>1.85</v>
      </c>
      <c r="BH3">
        <v>5.41</v>
      </c>
      <c r="BI3">
        <v>4.45</v>
      </c>
      <c r="BJ3">
        <v>2.89</v>
      </c>
      <c r="BK3">
        <v>3.15</v>
      </c>
      <c r="BL3">
        <v>1.81</v>
      </c>
      <c r="BM3">
        <v>0</v>
      </c>
      <c r="BN3">
        <v>0.49</v>
      </c>
      <c r="BO3">
        <v>11.24</v>
      </c>
      <c r="BP3">
        <v>0</v>
      </c>
      <c r="BQ3">
        <v>4.29</v>
      </c>
      <c r="BR3">
        <v>1.05</v>
      </c>
      <c r="BS3">
        <v>0.43</v>
      </c>
      <c r="BT3">
        <v>0</v>
      </c>
      <c r="BU3">
        <v>0</v>
      </c>
      <c r="BV3">
        <v>0</v>
      </c>
      <c r="BW3">
        <f>SUM(BD3:BV3)</f>
        <v>67.070000000000007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208.525372</v>
      </c>
      <c r="L4">
        <v>631.92272200000002</v>
      </c>
      <c r="M4">
        <v>84.172499999999999</v>
      </c>
      <c r="N4">
        <v>114.285938</v>
      </c>
      <c r="O4">
        <v>119.64649199999999</v>
      </c>
      <c r="P4">
        <v>119.72812500000001</v>
      </c>
      <c r="Q4">
        <v>21.110849999999999</v>
      </c>
      <c r="R4">
        <v>41.012422000000001</v>
      </c>
      <c r="S4">
        <v>25.532422</v>
      </c>
      <c r="T4">
        <v>0</v>
      </c>
      <c r="U4">
        <v>266.66718800000001</v>
      </c>
      <c r="V4">
        <v>17.550547000000002</v>
      </c>
      <c r="W4">
        <v>32.593623999999998</v>
      </c>
      <c r="X4">
        <v>142.72136699999999</v>
      </c>
      <c r="Y4">
        <v>0</v>
      </c>
      <c r="Z4">
        <v>19.022404000000002</v>
      </c>
      <c r="AA4">
        <v>41.27355</v>
      </c>
      <c r="AB4">
        <v>38.226041000000002</v>
      </c>
      <c r="AC4">
        <v>28.118266999999999</v>
      </c>
      <c r="AD4">
        <v>35.402470000000001</v>
      </c>
      <c r="AE4">
        <v>47.829867999999998</v>
      </c>
      <c r="AF4">
        <v>28.618649999999999</v>
      </c>
      <c r="AG4">
        <v>38.231729999999999</v>
      </c>
      <c r="AH4">
        <v>147.96993399999999</v>
      </c>
      <c r="AI4">
        <v>18.474412000000001</v>
      </c>
      <c r="AJ4">
        <v>0</v>
      </c>
      <c r="AK4">
        <v>49.110300000000002</v>
      </c>
      <c r="AL4">
        <v>76.785250000000005</v>
      </c>
      <c r="AM4">
        <v>15.476129999999999</v>
      </c>
      <c r="AN4">
        <v>0.64778999999999998</v>
      </c>
      <c r="AO4">
        <v>23.893380000000001</v>
      </c>
      <c r="AP4">
        <v>12.517612</v>
      </c>
      <c r="AQ4">
        <v>60.221069999999997</v>
      </c>
      <c r="AR4">
        <v>50.735700000000001</v>
      </c>
      <c r="AS4">
        <v>31.495840000000001</v>
      </c>
      <c r="AT4">
        <v>10.882053000000001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67.070000000000007</v>
      </c>
      <c r="BA4">
        <f t="shared" ref="BA4:BA67" si="1">SUM(B4:AZ4)</f>
        <v>2667.4720200000006</v>
      </c>
      <c r="BD4">
        <v>21.77</v>
      </c>
      <c r="BE4">
        <v>7.1</v>
      </c>
      <c r="BF4">
        <v>1.1399999999999999</v>
      </c>
      <c r="BG4">
        <v>1.85</v>
      </c>
      <c r="BH4">
        <v>5.41</v>
      </c>
      <c r="BI4">
        <v>4.45</v>
      </c>
      <c r="BJ4">
        <v>2.89</v>
      </c>
      <c r="BK4">
        <v>3.15</v>
      </c>
      <c r="BL4">
        <v>1.81</v>
      </c>
      <c r="BM4">
        <v>0</v>
      </c>
      <c r="BN4">
        <v>0.49</v>
      </c>
      <c r="BO4">
        <v>11.24</v>
      </c>
      <c r="BP4">
        <v>0</v>
      </c>
      <c r="BQ4">
        <v>4.29</v>
      </c>
      <c r="BR4">
        <v>1.05</v>
      </c>
      <c r="BS4">
        <v>0.43</v>
      </c>
      <c r="BT4">
        <v>0</v>
      </c>
      <c r="BU4">
        <v>0</v>
      </c>
      <c r="BV4">
        <v>0</v>
      </c>
      <c r="BW4">
        <f t="shared" ref="BW4:BW67" si="2">SUM(BD4:BV4)</f>
        <v>67.070000000000007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208.525372</v>
      </c>
      <c r="L5">
        <v>631.92272200000002</v>
      </c>
      <c r="M5">
        <v>84.172499999999999</v>
      </c>
      <c r="N5">
        <v>114.285938</v>
      </c>
      <c r="O5">
        <v>119.64649199999999</v>
      </c>
      <c r="P5">
        <v>119.72812500000001</v>
      </c>
      <c r="Q5">
        <v>21.110849999999999</v>
      </c>
      <c r="R5">
        <v>41.012422000000001</v>
      </c>
      <c r="S5">
        <v>25.532422</v>
      </c>
      <c r="T5">
        <v>0</v>
      </c>
      <c r="U5">
        <v>266.66718800000001</v>
      </c>
      <c r="V5">
        <v>17.550547000000002</v>
      </c>
      <c r="W5">
        <v>32.593623999999998</v>
      </c>
      <c r="X5">
        <v>142.72136699999999</v>
      </c>
      <c r="Y5">
        <v>0</v>
      </c>
      <c r="Z5">
        <v>19.022404000000002</v>
      </c>
      <c r="AA5">
        <v>41.27355</v>
      </c>
      <c r="AB5">
        <v>38.226041000000002</v>
      </c>
      <c r="AC5">
        <v>28.118266999999999</v>
      </c>
      <c r="AD5">
        <v>35.402470000000001</v>
      </c>
      <c r="AE5">
        <v>47.829867999999998</v>
      </c>
      <c r="AF5">
        <v>28.618649999999999</v>
      </c>
      <c r="AG5">
        <v>38.231729999999999</v>
      </c>
      <c r="AH5">
        <v>147.96993399999999</v>
      </c>
      <c r="AI5">
        <v>18.474412000000001</v>
      </c>
      <c r="AJ5">
        <v>0</v>
      </c>
      <c r="AK5">
        <v>49.110300000000002</v>
      </c>
      <c r="AL5">
        <v>76.785250000000005</v>
      </c>
      <c r="AM5">
        <v>15.476129999999999</v>
      </c>
      <c r="AN5">
        <v>0.64778999999999998</v>
      </c>
      <c r="AO5">
        <v>23.893380000000001</v>
      </c>
      <c r="AP5">
        <v>12.517612</v>
      </c>
      <c r="AQ5">
        <v>60.221069999999997</v>
      </c>
      <c r="AR5">
        <v>47.53134</v>
      </c>
      <c r="AS5">
        <v>31.495840000000001</v>
      </c>
      <c r="AT5">
        <v>10.882053000000001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67.930000000000021</v>
      </c>
      <c r="BA5">
        <f t="shared" si="1"/>
        <v>2665.1276600000001</v>
      </c>
      <c r="BD5">
        <v>21.77</v>
      </c>
      <c r="BE5">
        <v>7.1</v>
      </c>
      <c r="BF5">
        <v>1.19</v>
      </c>
      <c r="BG5">
        <v>1.85</v>
      </c>
      <c r="BH5">
        <v>5.41</v>
      </c>
      <c r="BI5">
        <v>4.45</v>
      </c>
      <c r="BJ5">
        <v>2.89</v>
      </c>
      <c r="BK5">
        <v>3.15</v>
      </c>
      <c r="BL5">
        <v>1.81</v>
      </c>
      <c r="BM5">
        <v>0</v>
      </c>
      <c r="BN5">
        <v>0.49</v>
      </c>
      <c r="BO5">
        <v>12.05</v>
      </c>
      <c r="BP5">
        <v>0</v>
      </c>
      <c r="BQ5">
        <v>4.29</v>
      </c>
      <c r="BR5">
        <v>1.05</v>
      </c>
      <c r="BS5">
        <v>0.43</v>
      </c>
      <c r="BT5">
        <v>0</v>
      </c>
      <c r="BU5">
        <v>0</v>
      </c>
      <c r="BV5">
        <v>0</v>
      </c>
      <c r="BW5">
        <f t="shared" si="2"/>
        <v>67.930000000000021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208.525372</v>
      </c>
      <c r="L6">
        <v>631.92272200000002</v>
      </c>
      <c r="M6">
        <v>84.172499999999999</v>
      </c>
      <c r="N6">
        <v>114.285938</v>
      </c>
      <c r="O6">
        <v>119.64649199999999</v>
      </c>
      <c r="P6">
        <v>119.72812500000001</v>
      </c>
      <c r="Q6">
        <v>21.110849999999999</v>
      </c>
      <c r="R6">
        <v>41.012422000000001</v>
      </c>
      <c r="S6">
        <v>25.532422</v>
      </c>
      <c r="T6">
        <v>0</v>
      </c>
      <c r="U6">
        <v>266.66718800000001</v>
      </c>
      <c r="V6">
        <v>17.550547000000002</v>
      </c>
      <c r="W6">
        <v>32.593623999999998</v>
      </c>
      <c r="X6">
        <v>142.72136699999999</v>
      </c>
      <c r="Y6">
        <v>0</v>
      </c>
      <c r="Z6">
        <v>19.022404000000002</v>
      </c>
      <c r="AA6">
        <v>41.27355</v>
      </c>
      <c r="AB6">
        <v>38.226041000000002</v>
      </c>
      <c r="AC6">
        <v>28.118266999999999</v>
      </c>
      <c r="AD6">
        <v>35.402470000000001</v>
      </c>
      <c r="AE6">
        <v>47.829867999999998</v>
      </c>
      <c r="AF6">
        <v>28.618649999999999</v>
      </c>
      <c r="AG6">
        <v>38.231729999999999</v>
      </c>
      <c r="AH6">
        <v>147.96993399999999</v>
      </c>
      <c r="AI6">
        <v>18.474412000000001</v>
      </c>
      <c r="AJ6">
        <v>0</v>
      </c>
      <c r="AK6">
        <v>49.110300000000002</v>
      </c>
      <c r="AL6">
        <v>76.785250000000005</v>
      </c>
      <c r="AM6">
        <v>15.476129999999999</v>
      </c>
      <c r="AN6">
        <v>0.64778999999999998</v>
      </c>
      <c r="AO6">
        <v>23.893380000000001</v>
      </c>
      <c r="AP6">
        <v>12.517612</v>
      </c>
      <c r="AQ6">
        <v>60.221069999999997</v>
      </c>
      <c r="AR6">
        <v>47.53134</v>
      </c>
      <c r="AS6">
        <v>31.495840000000001</v>
      </c>
      <c r="AT6">
        <v>10.882053000000001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68.320000000000007</v>
      </c>
      <c r="BA6">
        <f t="shared" si="1"/>
        <v>2665.5176600000004</v>
      </c>
      <c r="BD6">
        <v>21.77</v>
      </c>
      <c r="BE6">
        <v>7.1</v>
      </c>
      <c r="BF6">
        <v>1.19</v>
      </c>
      <c r="BG6">
        <v>1.85</v>
      </c>
      <c r="BH6">
        <v>5.41</v>
      </c>
      <c r="BI6">
        <v>4.45</v>
      </c>
      <c r="BJ6">
        <v>2.89</v>
      </c>
      <c r="BK6">
        <v>3.15</v>
      </c>
      <c r="BL6">
        <v>1.81</v>
      </c>
      <c r="BM6">
        <v>0</v>
      </c>
      <c r="BN6">
        <v>0.49</v>
      </c>
      <c r="BO6">
        <v>12.44</v>
      </c>
      <c r="BP6">
        <v>0</v>
      </c>
      <c r="BQ6">
        <v>4.29</v>
      </c>
      <c r="BR6">
        <v>1.05</v>
      </c>
      <c r="BS6">
        <v>0.43</v>
      </c>
      <c r="BT6">
        <v>0</v>
      </c>
      <c r="BU6">
        <v>0</v>
      </c>
      <c r="BV6">
        <v>0</v>
      </c>
      <c r="BW6">
        <f t="shared" si="2"/>
        <v>68.320000000000007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208.525372</v>
      </c>
      <c r="L7">
        <v>631.92272200000002</v>
      </c>
      <c r="M7">
        <v>84.172499999999999</v>
      </c>
      <c r="N7">
        <v>114.285938</v>
      </c>
      <c r="O7">
        <v>119.64649199999999</v>
      </c>
      <c r="P7">
        <v>119.72812500000001</v>
      </c>
      <c r="Q7">
        <v>21.110849999999999</v>
      </c>
      <c r="R7">
        <v>41.012422000000001</v>
      </c>
      <c r="S7">
        <v>25.532422</v>
      </c>
      <c r="T7">
        <v>0</v>
      </c>
      <c r="U7">
        <v>266.66718800000001</v>
      </c>
      <c r="V7">
        <v>17.550547000000002</v>
      </c>
      <c r="W7">
        <v>32.593623999999998</v>
      </c>
      <c r="X7">
        <v>142.72136699999999</v>
      </c>
      <c r="Y7">
        <v>0</v>
      </c>
      <c r="Z7">
        <v>19.022404000000002</v>
      </c>
      <c r="AA7">
        <v>41.27355</v>
      </c>
      <c r="AB7">
        <v>38.226041000000002</v>
      </c>
      <c r="AC7">
        <v>28.118266999999999</v>
      </c>
      <c r="AD7">
        <v>35.402470000000001</v>
      </c>
      <c r="AE7">
        <v>47.829867999999998</v>
      </c>
      <c r="AF7">
        <v>28.618649999999999</v>
      </c>
      <c r="AG7">
        <v>38.231729999999999</v>
      </c>
      <c r="AH7">
        <v>147.96993399999999</v>
      </c>
      <c r="AI7">
        <v>18.474412000000001</v>
      </c>
      <c r="AJ7">
        <v>0</v>
      </c>
      <c r="AK7">
        <v>49.110300000000002</v>
      </c>
      <c r="AL7">
        <v>76.785250000000005</v>
      </c>
      <c r="AM7">
        <v>15.476129999999999</v>
      </c>
      <c r="AN7">
        <v>0.64778999999999998</v>
      </c>
      <c r="AO7">
        <v>23.893380000000001</v>
      </c>
      <c r="AP7">
        <v>12.517612</v>
      </c>
      <c r="AQ7">
        <v>60.221069999999997</v>
      </c>
      <c r="AR7">
        <v>47.53134</v>
      </c>
      <c r="AS7">
        <v>30.860717999999999</v>
      </c>
      <c r="AT7">
        <v>10.882053000000001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68.730000000000018</v>
      </c>
      <c r="BA7">
        <f t="shared" si="1"/>
        <v>2665.2925380000001</v>
      </c>
      <c r="BD7">
        <v>21.77</v>
      </c>
      <c r="BE7">
        <v>7.1</v>
      </c>
      <c r="BF7">
        <v>1.19</v>
      </c>
      <c r="BG7">
        <v>1.85</v>
      </c>
      <c r="BH7">
        <v>5.41</v>
      </c>
      <c r="BI7">
        <v>4.45</v>
      </c>
      <c r="BJ7">
        <v>2.89</v>
      </c>
      <c r="BK7">
        <v>3.15</v>
      </c>
      <c r="BL7">
        <v>1.81</v>
      </c>
      <c r="BM7">
        <v>0</v>
      </c>
      <c r="BN7">
        <v>0.49</v>
      </c>
      <c r="BO7">
        <v>12.85</v>
      </c>
      <c r="BP7">
        <v>0</v>
      </c>
      <c r="BQ7">
        <v>4.29</v>
      </c>
      <c r="BR7">
        <v>1.05</v>
      </c>
      <c r="BS7">
        <v>0.43</v>
      </c>
      <c r="BT7">
        <v>0</v>
      </c>
      <c r="BU7">
        <v>0</v>
      </c>
      <c r="BV7">
        <v>0</v>
      </c>
      <c r="BW7">
        <f t="shared" si="2"/>
        <v>68.730000000000018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208.525372</v>
      </c>
      <c r="L8">
        <v>631.92272200000002</v>
      </c>
      <c r="M8">
        <v>84.172499999999999</v>
      </c>
      <c r="N8">
        <v>114.285938</v>
      </c>
      <c r="O8">
        <v>119.64649199999999</v>
      </c>
      <c r="P8">
        <v>119.72812500000001</v>
      </c>
      <c r="Q8">
        <v>21.110849999999999</v>
      </c>
      <c r="R8">
        <v>41.012422000000001</v>
      </c>
      <c r="S8">
        <v>25.532422</v>
      </c>
      <c r="T8">
        <v>0</v>
      </c>
      <c r="U8">
        <v>266.66718800000001</v>
      </c>
      <c r="V8">
        <v>17.550547000000002</v>
      </c>
      <c r="W8">
        <v>32.593623999999998</v>
      </c>
      <c r="X8">
        <v>142.72136699999999</v>
      </c>
      <c r="Y8">
        <v>0</v>
      </c>
      <c r="Z8">
        <v>19.022404000000002</v>
      </c>
      <c r="AA8">
        <v>41.27355</v>
      </c>
      <c r="AB8">
        <v>38.226041000000002</v>
      </c>
      <c r="AC8">
        <v>28.118266999999999</v>
      </c>
      <c r="AD8">
        <v>35.402470000000001</v>
      </c>
      <c r="AE8">
        <v>47.829867999999998</v>
      </c>
      <c r="AF8">
        <v>28.618649999999999</v>
      </c>
      <c r="AG8">
        <v>38.231729999999999</v>
      </c>
      <c r="AH8">
        <v>147.96993399999999</v>
      </c>
      <c r="AI8">
        <v>18.474412000000001</v>
      </c>
      <c r="AJ8">
        <v>0</v>
      </c>
      <c r="AK8">
        <v>49.110300000000002</v>
      </c>
      <c r="AL8">
        <v>76.785250000000005</v>
      </c>
      <c r="AM8">
        <v>15.476129999999999</v>
      </c>
      <c r="AN8">
        <v>0.64778999999999998</v>
      </c>
      <c r="AO8">
        <v>23.893380000000001</v>
      </c>
      <c r="AP8">
        <v>12.517612</v>
      </c>
      <c r="AQ8">
        <v>57.295349999999999</v>
      </c>
      <c r="AR8">
        <v>47.53134</v>
      </c>
      <c r="AS8">
        <v>30.860717999999999</v>
      </c>
      <c r="AT8">
        <v>8.7333060000000007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68.730000000000018</v>
      </c>
      <c r="BA8">
        <f t="shared" si="1"/>
        <v>2660.2180710000002</v>
      </c>
      <c r="BD8">
        <v>21.77</v>
      </c>
      <c r="BE8">
        <v>7.1</v>
      </c>
      <c r="BF8">
        <v>1.19</v>
      </c>
      <c r="BG8">
        <v>1.85</v>
      </c>
      <c r="BH8">
        <v>5.41</v>
      </c>
      <c r="BI8">
        <v>4.45</v>
      </c>
      <c r="BJ8">
        <v>2.89</v>
      </c>
      <c r="BK8">
        <v>3.15</v>
      </c>
      <c r="BL8">
        <v>1.81</v>
      </c>
      <c r="BM8">
        <v>0</v>
      </c>
      <c r="BN8">
        <v>0.49</v>
      </c>
      <c r="BO8">
        <v>12.85</v>
      </c>
      <c r="BP8">
        <v>0</v>
      </c>
      <c r="BQ8">
        <v>4.29</v>
      </c>
      <c r="BR8">
        <v>1.05</v>
      </c>
      <c r="BS8">
        <v>0.43</v>
      </c>
      <c r="BT8">
        <v>0</v>
      </c>
      <c r="BU8">
        <v>0</v>
      </c>
      <c r="BV8">
        <v>0</v>
      </c>
      <c r="BW8">
        <f t="shared" si="2"/>
        <v>68.730000000000018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208.525372</v>
      </c>
      <c r="L9">
        <v>631.92272200000002</v>
      </c>
      <c r="M9">
        <v>84.172499999999999</v>
      </c>
      <c r="N9">
        <v>114.285938</v>
      </c>
      <c r="O9">
        <v>119.64649199999999</v>
      </c>
      <c r="P9">
        <v>119.72812500000001</v>
      </c>
      <c r="Q9">
        <v>21.110849999999999</v>
      </c>
      <c r="R9">
        <v>41.012422000000001</v>
      </c>
      <c r="S9">
        <v>25.532422</v>
      </c>
      <c r="T9">
        <v>0</v>
      </c>
      <c r="U9">
        <v>266.66718800000001</v>
      </c>
      <c r="V9">
        <v>17.550547000000002</v>
      </c>
      <c r="W9">
        <v>32.593623999999998</v>
      </c>
      <c r="X9">
        <v>142.72136699999999</v>
      </c>
      <c r="Y9">
        <v>0</v>
      </c>
      <c r="Z9">
        <v>19.022404000000002</v>
      </c>
      <c r="AA9">
        <v>41.27355</v>
      </c>
      <c r="AB9">
        <v>38.226041000000002</v>
      </c>
      <c r="AC9">
        <v>28.118266999999999</v>
      </c>
      <c r="AD9">
        <v>35.402470000000001</v>
      </c>
      <c r="AE9">
        <v>47.829867999999998</v>
      </c>
      <c r="AF9">
        <v>28.618649999999999</v>
      </c>
      <c r="AG9">
        <v>38.231729999999999</v>
      </c>
      <c r="AH9">
        <v>147.96993399999999</v>
      </c>
      <c r="AI9">
        <v>18.474412000000001</v>
      </c>
      <c r="AJ9">
        <v>0</v>
      </c>
      <c r="AK9">
        <v>49.110300000000002</v>
      </c>
      <c r="AL9">
        <v>76.785250000000005</v>
      </c>
      <c r="AM9">
        <v>15.476129999999999</v>
      </c>
      <c r="AN9">
        <v>0.64778999999999998</v>
      </c>
      <c r="AO9">
        <v>25.884495000000001</v>
      </c>
      <c r="AP9">
        <v>12.517612</v>
      </c>
      <c r="AQ9">
        <v>48.457237999999997</v>
      </c>
      <c r="AR9">
        <v>47.53134</v>
      </c>
      <c r="AS9">
        <v>30.860717999999999</v>
      </c>
      <c r="AT9">
        <v>10.882053000000001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68.790000000000006</v>
      </c>
      <c r="BA9">
        <f t="shared" si="1"/>
        <v>2655.5798209999998</v>
      </c>
      <c r="BD9">
        <v>21.77</v>
      </c>
      <c r="BE9">
        <v>7.1</v>
      </c>
      <c r="BF9">
        <v>1.25</v>
      </c>
      <c r="BG9">
        <v>1.85</v>
      </c>
      <c r="BH9">
        <v>5.41</v>
      </c>
      <c r="BI9">
        <v>4.45</v>
      </c>
      <c r="BJ9">
        <v>2.89</v>
      </c>
      <c r="BK9">
        <v>3.15</v>
      </c>
      <c r="BL9">
        <v>1.81</v>
      </c>
      <c r="BM9">
        <v>0</v>
      </c>
      <c r="BN9">
        <v>0.49</v>
      </c>
      <c r="BO9">
        <v>12.85</v>
      </c>
      <c r="BP9">
        <v>0</v>
      </c>
      <c r="BQ9">
        <v>4.29</v>
      </c>
      <c r="BR9">
        <v>1.05</v>
      </c>
      <c r="BS9">
        <v>0.43</v>
      </c>
      <c r="BT9">
        <v>0</v>
      </c>
      <c r="BU9">
        <v>0</v>
      </c>
      <c r="BV9">
        <v>0</v>
      </c>
      <c r="BW9">
        <f t="shared" si="2"/>
        <v>68.790000000000006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208.525372</v>
      </c>
      <c r="L10">
        <v>622.00613699999997</v>
      </c>
      <c r="M10">
        <v>84.172499999999999</v>
      </c>
      <c r="N10">
        <v>114.285938</v>
      </c>
      <c r="O10">
        <v>119.64649199999999</v>
      </c>
      <c r="P10">
        <v>119.72812500000001</v>
      </c>
      <c r="Q10">
        <v>21.110849999999999</v>
      </c>
      <c r="R10">
        <v>41.012422000000001</v>
      </c>
      <c r="S10">
        <v>25.532422</v>
      </c>
      <c r="T10">
        <v>0</v>
      </c>
      <c r="U10">
        <v>266.66718800000001</v>
      </c>
      <c r="V10">
        <v>17.550547000000002</v>
      </c>
      <c r="W10">
        <v>32.593623999999998</v>
      </c>
      <c r="X10">
        <v>142.72136699999999</v>
      </c>
      <c r="Y10">
        <v>0</v>
      </c>
      <c r="Z10">
        <v>19.022404000000002</v>
      </c>
      <c r="AA10">
        <v>41.27355</v>
      </c>
      <c r="AB10">
        <v>38.226041000000002</v>
      </c>
      <c r="AC10">
        <v>28.118266999999999</v>
      </c>
      <c r="AD10">
        <v>35.402470000000001</v>
      </c>
      <c r="AE10">
        <v>47.829867999999998</v>
      </c>
      <c r="AF10">
        <v>28.618649999999999</v>
      </c>
      <c r="AG10">
        <v>38.231729999999999</v>
      </c>
      <c r="AH10">
        <v>147.96993399999999</v>
      </c>
      <c r="AI10">
        <v>18.474412000000001</v>
      </c>
      <c r="AJ10">
        <v>0</v>
      </c>
      <c r="AK10">
        <v>49.110300000000002</v>
      </c>
      <c r="AL10">
        <v>76.785250000000005</v>
      </c>
      <c r="AM10">
        <v>15.476129999999999</v>
      </c>
      <c r="AN10">
        <v>0.64778999999999998</v>
      </c>
      <c r="AO10">
        <v>25.884495000000001</v>
      </c>
      <c r="AP10">
        <v>12.517612</v>
      </c>
      <c r="AQ10">
        <v>48.457237999999997</v>
      </c>
      <c r="AR10">
        <v>47.53134</v>
      </c>
      <c r="AS10">
        <v>30.860717999999999</v>
      </c>
      <c r="AT10">
        <v>10.882053000000001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68.790000000000006</v>
      </c>
      <c r="BA10">
        <f t="shared" si="1"/>
        <v>2645.6632359999999</v>
      </c>
      <c r="BD10">
        <v>21.77</v>
      </c>
      <c r="BE10">
        <v>7.1</v>
      </c>
      <c r="BF10">
        <v>1.25</v>
      </c>
      <c r="BG10">
        <v>1.85</v>
      </c>
      <c r="BH10">
        <v>5.41</v>
      </c>
      <c r="BI10">
        <v>4.45</v>
      </c>
      <c r="BJ10">
        <v>2.89</v>
      </c>
      <c r="BK10">
        <v>3.15</v>
      </c>
      <c r="BL10">
        <v>1.81</v>
      </c>
      <c r="BM10">
        <v>0</v>
      </c>
      <c r="BN10">
        <v>0.49</v>
      </c>
      <c r="BO10">
        <v>12.85</v>
      </c>
      <c r="BP10">
        <v>0</v>
      </c>
      <c r="BQ10">
        <v>4.29</v>
      </c>
      <c r="BR10">
        <v>1.05</v>
      </c>
      <c r="BS10">
        <v>0.43</v>
      </c>
      <c r="BT10">
        <v>0</v>
      </c>
      <c r="BU10">
        <v>0</v>
      </c>
      <c r="BV10">
        <v>0</v>
      </c>
      <c r="BW10">
        <f t="shared" si="2"/>
        <v>68.790000000000006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205.66853800000001</v>
      </c>
      <c r="L11">
        <v>485.658297</v>
      </c>
      <c r="M11">
        <v>84.172499999999999</v>
      </c>
      <c r="N11">
        <v>114.285938</v>
      </c>
      <c r="O11">
        <v>119.64649199999999</v>
      </c>
      <c r="P11">
        <v>119.72812500000001</v>
      </c>
      <c r="Q11">
        <v>21.110849999999999</v>
      </c>
      <c r="R11">
        <v>41.012422000000001</v>
      </c>
      <c r="S11">
        <v>25.532422</v>
      </c>
      <c r="T11">
        <v>0</v>
      </c>
      <c r="U11">
        <v>266.66718800000001</v>
      </c>
      <c r="V11">
        <v>17.550547000000002</v>
      </c>
      <c r="W11">
        <v>32.593623999999998</v>
      </c>
      <c r="X11">
        <v>142.72136699999999</v>
      </c>
      <c r="Y11">
        <v>0</v>
      </c>
      <c r="Z11">
        <v>19.022404000000002</v>
      </c>
      <c r="AA11">
        <v>41.27355</v>
      </c>
      <c r="AB11">
        <v>38.226041000000002</v>
      </c>
      <c r="AC11">
        <v>28.118266999999999</v>
      </c>
      <c r="AD11">
        <v>35.402470000000001</v>
      </c>
      <c r="AE11">
        <v>47.829867999999998</v>
      </c>
      <c r="AF11">
        <v>28.618649999999999</v>
      </c>
      <c r="AG11">
        <v>38.231729999999999</v>
      </c>
      <c r="AH11">
        <v>147.96993399999999</v>
      </c>
      <c r="AI11">
        <v>6.1581380000000001</v>
      </c>
      <c r="AJ11">
        <v>0</v>
      </c>
      <c r="AK11">
        <v>49.110300000000002</v>
      </c>
      <c r="AL11">
        <v>76.785250000000005</v>
      </c>
      <c r="AM11">
        <v>15.476129999999999</v>
      </c>
      <c r="AN11">
        <v>0.64778999999999998</v>
      </c>
      <c r="AO11">
        <v>25.884495000000001</v>
      </c>
      <c r="AP11">
        <v>12.517612</v>
      </c>
      <c r="AQ11">
        <v>48.457237999999997</v>
      </c>
      <c r="AR11">
        <v>47.53134</v>
      </c>
      <c r="AS11">
        <v>30.860717999999999</v>
      </c>
      <c r="AT11">
        <v>10.882053000000001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68.14</v>
      </c>
      <c r="BA11">
        <f t="shared" si="1"/>
        <v>2493.4922879999995</v>
      </c>
      <c r="BD11">
        <v>21.77</v>
      </c>
      <c r="BE11">
        <v>6.94</v>
      </c>
      <c r="BF11">
        <v>1.32</v>
      </c>
      <c r="BG11">
        <v>1.79</v>
      </c>
      <c r="BH11">
        <v>5.41</v>
      </c>
      <c r="BI11">
        <v>4.45</v>
      </c>
      <c r="BJ11">
        <v>2.89</v>
      </c>
      <c r="BK11">
        <v>3.15</v>
      </c>
      <c r="BL11">
        <v>1.73</v>
      </c>
      <c r="BM11">
        <v>0</v>
      </c>
      <c r="BN11">
        <v>0.47</v>
      </c>
      <c r="BO11">
        <v>12.54</v>
      </c>
      <c r="BP11">
        <v>0</v>
      </c>
      <c r="BQ11">
        <v>4.16</v>
      </c>
      <c r="BR11">
        <v>1.1000000000000001</v>
      </c>
      <c r="BS11">
        <v>0.42</v>
      </c>
      <c r="BT11">
        <v>0</v>
      </c>
      <c r="BU11">
        <v>0</v>
      </c>
      <c r="BV11">
        <v>0</v>
      </c>
      <c r="BW11">
        <f t="shared" si="2"/>
        <v>68.14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205.66853800000001</v>
      </c>
      <c r="L12">
        <v>421.80329699999999</v>
      </c>
      <c r="M12">
        <v>84.172499999999999</v>
      </c>
      <c r="N12">
        <v>114.285938</v>
      </c>
      <c r="O12">
        <v>119.64649199999999</v>
      </c>
      <c r="P12">
        <v>119.72812500000001</v>
      </c>
      <c r="Q12">
        <v>21.110849999999999</v>
      </c>
      <c r="R12">
        <v>41.012422000000001</v>
      </c>
      <c r="S12">
        <v>25.532422</v>
      </c>
      <c r="T12">
        <v>0</v>
      </c>
      <c r="U12">
        <v>266.66718800000001</v>
      </c>
      <c r="V12">
        <v>17.550547000000002</v>
      </c>
      <c r="W12">
        <v>32.593623999999998</v>
      </c>
      <c r="X12">
        <v>142.72136699999999</v>
      </c>
      <c r="Y12">
        <v>0</v>
      </c>
      <c r="Z12">
        <v>19.022404000000002</v>
      </c>
      <c r="AA12">
        <v>41.27355</v>
      </c>
      <c r="AB12">
        <v>38.226041000000002</v>
      </c>
      <c r="AC12">
        <v>28.118266999999999</v>
      </c>
      <c r="AD12">
        <v>35.402470000000001</v>
      </c>
      <c r="AE12">
        <v>47.829867999999998</v>
      </c>
      <c r="AF12">
        <v>28.618649999999999</v>
      </c>
      <c r="AG12">
        <v>38.231729999999999</v>
      </c>
      <c r="AH12">
        <v>147.96993399999999</v>
      </c>
      <c r="AI12">
        <v>6.1581380000000001</v>
      </c>
      <c r="AJ12">
        <v>0</v>
      </c>
      <c r="AK12">
        <v>49.110300000000002</v>
      </c>
      <c r="AL12">
        <v>76.785250000000005</v>
      </c>
      <c r="AM12">
        <v>15.476129999999999</v>
      </c>
      <c r="AN12">
        <v>0.64778999999999998</v>
      </c>
      <c r="AO12">
        <v>25.884495000000001</v>
      </c>
      <c r="AP12">
        <v>12.517612</v>
      </c>
      <c r="AQ12">
        <v>48.457237999999997</v>
      </c>
      <c r="AR12">
        <v>47.53134</v>
      </c>
      <c r="AS12">
        <v>30.860717999999999</v>
      </c>
      <c r="AT12">
        <v>10.882053000000001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68.14</v>
      </c>
      <c r="BA12">
        <f t="shared" si="1"/>
        <v>2429.6372879999994</v>
      </c>
      <c r="BD12">
        <v>21.77</v>
      </c>
      <c r="BE12">
        <v>6.94</v>
      </c>
      <c r="BF12">
        <v>1.32</v>
      </c>
      <c r="BG12">
        <v>1.79</v>
      </c>
      <c r="BH12">
        <v>5.41</v>
      </c>
      <c r="BI12">
        <v>4.45</v>
      </c>
      <c r="BJ12">
        <v>2.89</v>
      </c>
      <c r="BK12">
        <v>3.15</v>
      </c>
      <c r="BL12">
        <v>1.73</v>
      </c>
      <c r="BM12">
        <v>0</v>
      </c>
      <c r="BN12">
        <v>0.47</v>
      </c>
      <c r="BO12">
        <v>12.54</v>
      </c>
      <c r="BP12">
        <v>0</v>
      </c>
      <c r="BQ12">
        <v>4.16</v>
      </c>
      <c r="BR12">
        <v>1.1000000000000001</v>
      </c>
      <c r="BS12">
        <v>0.42</v>
      </c>
      <c r="BT12">
        <v>0</v>
      </c>
      <c r="BU12">
        <v>0</v>
      </c>
      <c r="BV12">
        <v>0</v>
      </c>
      <c r="BW12">
        <f t="shared" si="2"/>
        <v>68.14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205.66853800000001</v>
      </c>
      <c r="L13">
        <v>416.96579700000001</v>
      </c>
      <c r="M13">
        <v>84.172499999999999</v>
      </c>
      <c r="N13">
        <v>114.285938</v>
      </c>
      <c r="O13">
        <v>119.64649199999999</v>
      </c>
      <c r="P13">
        <v>119.72812500000001</v>
      </c>
      <c r="Q13">
        <v>21.110849999999999</v>
      </c>
      <c r="R13">
        <v>41.012422000000001</v>
      </c>
      <c r="S13">
        <v>25.532422</v>
      </c>
      <c r="T13">
        <v>0</v>
      </c>
      <c r="U13">
        <v>266.66718800000001</v>
      </c>
      <c r="V13">
        <v>17.550547000000002</v>
      </c>
      <c r="W13">
        <v>32.593623999999998</v>
      </c>
      <c r="X13">
        <v>142.72136699999999</v>
      </c>
      <c r="Y13">
        <v>0</v>
      </c>
      <c r="Z13">
        <v>19.022404000000002</v>
      </c>
      <c r="AA13">
        <v>41.27355</v>
      </c>
      <c r="AB13">
        <v>38.226041000000002</v>
      </c>
      <c r="AC13">
        <v>28.118266999999999</v>
      </c>
      <c r="AD13">
        <v>35.402470000000001</v>
      </c>
      <c r="AE13">
        <v>47.829867999999998</v>
      </c>
      <c r="AF13">
        <v>28.618649999999999</v>
      </c>
      <c r="AG13">
        <v>38.231729999999999</v>
      </c>
      <c r="AH13">
        <v>147.96993399999999</v>
      </c>
      <c r="AI13">
        <v>6.1581380000000001</v>
      </c>
      <c r="AJ13">
        <v>0</v>
      </c>
      <c r="AK13">
        <v>49.110300000000002</v>
      </c>
      <c r="AL13">
        <v>76.785250000000005</v>
      </c>
      <c r="AM13">
        <v>15.476129999999999</v>
      </c>
      <c r="AN13">
        <v>0.64778999999999998</v>
      </c>
      <c r="AO13">
        <v>25.884495000000001</v>
      </c>
      <c r="AP13">
        <v>12.517612</v>
      </c>
      <c r="AQ13">
        <v>48.457237999999997</v>
      </c>
      <c r="AR13">
        <v>47.53134</v>
      </c>
      <c r="AS13">
        <v>30.860717999999999</v>
      </c>
      <c r="AT13">
        <v>10.882053000000001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68.19</v>
      </c>
      <c r="BA13">
        <f t="shared" si="1"/>
        <v>2424.8497879999995</v>
      </c>
      <c r="BD13">
        <v>21.77</v>
      </c>
      <c r="BE13">
        <v>6.94</v>
      </c>
      <c r="BF13">
        <v>1.37</v>
      </c>
      <c r="BG13">
        <v>1.79</v>
      </c>
      <c r="BH13">
        <v>5.41</v>
      </c>
      <c r="BI13">
        <v>4.45</v>
      </c>
      <c r="BJ13">
        <v>2.89</v>
      </c>
      <c r="BK13">
        <v>3.15</v>
      </c>
      <c r="BL13">
        <v>1.73</v>
      </c>
      <c r="BM13">
        <v>0</v>
      </c>
      <c r="BN13">
        <v>0.47</v>
      </c>
      <c r="BO13">
        <v>12.54</v>
      </c>
      <c r="BP13">
        <v>0</v>
      </c>
      <c r="BQ13">
        <v>4.16</v>
      </c>
      <c r="BR13">
        <v>1.1000000000000001</v>
      </c>
      <c r="BS13">
        <v>0.42</v>
      </c>
      <c r="BT13">
        <v>0</v>
      </c>
      <c r="BU13">
        <v>0</v>
      </c>
      <c r="BV13">
        <v>0</v>
      </c>
      <c r="BW13">
        <f t="shared" si="2"/>
        <v>68.19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205.66853800000001</v>
      </c>
      <c r="L14">
        <v>416.96579700000001</v>
      </c>
      <c r="M14">
        <v>84.172499999999999</v>
      </c>
      <c r="N14">
        <v>114.285938</v>
      </c>
      <c r="O14">
        <v>119.64649199999999</v>
      </c>
      <c r="P14">
        <v>119.72812500000001</v>
      </c>
      <c r="Q14">
        <v>21.110849999999999</v>
      </c>
      <c r="R14">
        <v>41.012422000000001</v>
      </c>
      <c r="S14">
        <v>25.532422</v>
      </c>
      <c r="T14">
        <v>0</v>
      </c>
      <c r="U14">
        <v>266.66718800000001</v>
      </c>
      <c r="V14">
        <v>17.550547000000002</v>
      </c>
      <c r="W14">
        <v>32.593623999999998</v>
      </c>
      <c r="X14">
        <v>142.72136699999999</v>
      </c>
      <c r="Y14">
        <v>0</v>
      </c>
      <c r="Z14">
        <v>19.022404000000002</v>
      </c>
      <c r="AA14">
        <v>41.27355</v>
      </c>
      <c r="AB14">
        <v>38.226041000000002</v>
      </c>
      <c r="AC14">
        <v>28.118266999999999</v>
      </c>
      <c r="AD14">
        <v>35.402470000000001</v>
      </c>
      <c r="AE14">
        <v>47.829867999999998</v>
      </c>
      <c r="AF14">
        <v>28.618649999999999</v>
      </c>
      <c r="AG14">
        <v>38.231729999999999</v>
      </c>
      <c r="AH14">
        <v>147.96993399999999</v>
      </c>
      <c r="AI14">
        <v>6.1581380000000001</v>
      </c>
      <c r="AJ14">
        <v>0</v>
      </c>
      <c r="AK14">
        <v>49.110300000000002</v>
      </c>
      <c r="AL14">
        <v>76.785250000000005</v>
      </c>
      <c r="AM14">
        <v>15.476129999999999</v>
      </c>
      <c r="AN14">
        <v>0.64778999999999998</v>
      </c>
      <c r="AO14">
        <v>25.884495000000001</v>
      </c>
      <c r="AP14">
        <v>12.517612</v>
      </c>
      <c r="AQ14">
        <v>45.165801999999999</v>
      </c>
      <c r="AR14">
        <v>47.53134</v>
      </c>
      <c r="AS14">
        <v>30.860717999999999</v>
      </c>
      <c r="AT14">
        <v>10.882053000000001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68.19</v>
      </c>
      <c r="BA14">
        <f t="shared" si="1"/>
        <v>2421.5583519999996</v>
      </c>
      <c r="BD14">
        <v>21.77</v>
      </c>
      <c r="BE14">
        <v>6.94</v>
      </c>
      <c r="BF14">
        <v>1.37</v>
      </c>
      <c r="BG14">
        <v>1.79</v>
      </c>
      <c r="BH14">
        <v>5.41</v>
      </c>
      <c r="BI14">
        <v>4.45</v>
      </c>
      <c r="BJ14">
        <v>2.89</v>
      </c>
      <c r="BK14">
        <v>3.15</v>
      </c>
      <c r="BL14">
        <v>1.73</v>
      </c>
      <c r="BM14">
        <v>0</v>
      </c>
      <c r="BN14">
        <v>0.47</v>
      </c>
      <c r="BO14">
        <v>12.54</v>
      </c>
      <c r="BP14">
        <v>0</v>
      </c>
      <c r="BQ14">
        <v>4.16</v>
      </c>
      <c r="BR14">
        <v>1.1000000000000001</v>
      </c>
      <c r="BS14">
        <v>0.42</v>
      </c>
      <c r="BT14">
        <v>0</v>
      </c>
      <c r="BU14">
        <v>0</v>
      </c>
      <c r="BV14">
        <v>0</v>
      </c>
      <c r="BW14">
        <f t="shared" si="2"/>
        <v>68.19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205.66853800000001</v>
      </c>
      <c r="L15">
        <v>431.71988199999998</v>
      </c>
      <c r="M15">
        <v>84.172499999999999</v>
      </c>
      <c r="N15">
        <v>114.285938</v>
      </c>
      <c r="O15">
        <v>119.64649199999999</v>
      </c>
      <c r="P15">
        <v>119.72812500000001</v>
      </c>
      <c r="Q15">
        <v>21.110849999999999</v>
      </c>
      <c r="R15">
        <v>41.012422000000001</v>
      </c>
      <c r="S15">
        <v>25.532422</v>
      </c>
      <c r="T15">
        <v>0</v>
      </c>
      <c r="U15">
        <v>266.66718800000001</v>
      </c>
      <c r="V15">
        <v>17.550547000000002</v>
      </c>
      <c r="W15">
        <v>32.593623999999998</v>
      </c>
      <c r="X15">
        <v>142.72136699999999</v>
      </c>
      <c r="Y15">
        <v>0</v>
      </c>
      <c r="Z15">
        <v>19.022404000000002</v>
      </c>
      <c r="AA15">
        <v>41.27355</v>
      </c>
      <c r="AB15">
        <v>38.226041000000002</v>
      </c>
      <c r="AC15">
        <v>28.118266999999999</v>
      </c>
      <c r="AD15">
        <v>35.402470000000001</v>
      </c>
      <c r="AE15">
        <v>47.829867999999998</v>
      </c>
      <c r="AF15">
        <v>28.618649999999999</v>
      </c>
      <c r="AG15">
        <v>38.231729999999999</v>
      </c>
      <c r="AH15">
        <v>147.96993399999999</v>
      </c>
      <c r="AI15">
        <v>18.474412000000001</v>
      </c>
      <c r="AJ15">
        <v>0</v>
      </c>
      <c r="AK15">
        <v>49.110300000000002</v>
      </c>
      <c r="AL15">
        <v>76.785250000000005</v>
      </c>
      <c r="AM15">
        <v>15.476129999999999</v>
      </c>
      <c r="AN15">
        <v>0.64778999999999998</v>
      </c>
      <c r="AO15">
        <v>27.591165</v>
      </c>
      <c r="AP15">
        <v>11.154308</v>
      </c>
      <c r="AQ15">
        <v>45.165801999999999</v>
      </c>
      <c r="AR15">
        <v>47.53134</v>
      </c>
      <c r="AS15">
        <v>31.495840000000001</v>
      </c>
      <c r="AT15">
        <v>9.4766580000000005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68.19</v>
      </c>
      <c r="BA15">
        <f t="shared" si="1"/>
        <v>2448.2018039999998</v>
      </c>
      <c r="BD15">
        <v>21.77</v>
      </c>
      <c r="BE15">
        <v>6.94</v>
      </c>
      <c r="BF15">
        <v>1.37</v>
      </c>
      <c r="BG15">
        <v>1.79</v>
      </c>
      <c r="BH15">
        <v>5.41</v>
      </c>
      <c r="BI15">
        <v>4.45</v>
      </c>
      <c r="BJ15">
        <v>2.89</v>
      </c>
      <c r="BK15">
        <v>3.15</v>
      </c>
      <c r="BL15">
        <v>1.73</v>
      </c>
      <c r="BM15">
        <v>0</v>
      </c>
      <c r="BN15">
        <v>0.47</v>
      </c>
      <c r="BO15">
        <v>12.54</v>
      </c>
      <c r="BP15">
        <v>0</v>
      </c>
      <c r="BQ15">
        <v>4.16</v>
      </c>
      <c r="BR15">
        <v>1.1000000000000001</v>
      </c>
      <c r="BS15">
        <v>0.42</v>
      </c>
      <c r="BT15">
        <v>0</v>
      </c>
      <c r="BU15">
        <v>0</v>
      </c>
      <c r="BV15">
        <v>0</v>
      </c>
      <c r="BW15">
        <f t="shared" si="2"/>
        <v>68.19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205.66853800000001</v>
      </c>
      <c r="L16">
        <v>431.71988199999998</v>
      </c>
      <c r="M16">
        <v>84.172499999999999</v>
      </c>
      <c r="N16">
        <v>114.285938</v>
      </c>
      <c r="O16">
        <v>119.64649199999999</v>
      </c>
      <c r="P16">
        <v>119.72812500000001</v>
      </c>
      <c r="Q16">
        <v>21.110849999999999</v>
      </c>
      <c r="R16">
        <v>41.012422000000001</v>
      </c>
      <c r="S16">
        <v>25.532422</v>
      </c>
      <c r="T16">
        <v>0</v>
      </c>
      <c r="U16">
        <v>266.66718800000001</v>
      </c>
      <c r="V16">
        <v>17.550547000000002</v>
      </c>
      <c r="W16">
        <v>32.593623999999998</v>
      </c>
      <c r="X16">
        <v>142.72136699999999</v>
      </c>
      <c r="Y16">
        <v>0</v>
      </c>
      <c r="Z16">
        <v>19.022404000000002</v>
      </c>
      <c r="AA16">
        <v>41.27355</v>
      </c>
      <c r="AB16">
        <v>38.226041000000002</v>
      </c>
      <c r="AC16">
        <v>28.118266999999999</v>
      </c>
      <c r="AD16">
        <v>35.402470000000001</v>
      </c>
      <c r="AE16">
        <v>47.829867999999998</v>
      </c>
      <c r="AF16">
        <v>28.618649999999999</v>
      </c>
      <c r="AG16">
        <v>38.231729999999999</v>
      </c>
      <c r="AH16">
        <v>147.96993399999999</v>
      </c>
      <c r="AI16">
        <v>18.474412000000001</v>
      </c>
      <c r="AJ16">
        <v>0</v>
      </c>
      <c r="AK16">
        <v>49.110300000000002</v>
      </c>
      <c r="AL16">
        <v>76.785250000000005</v>
      </c>
      <c r="AM16">
        <v>15.476129999999999</v>
      </c>
      <c r="AN16">
        <v>0.64778999999999998</v>
      </c>
      <c r="AO16">
        <v>27.591165</v>
      </c>
      <c r="AP16">
        <v>11.154308</v>
      </c>
      <c r="AQ16">
        <v>45.165801999999999</v>
      </c>
      <c r="AR16">
        <v>50.735700000000001</v>
      </c>
      <c r="AS16">
        <v>31.495840000000001</v>
      </c>
      <c r="AT16">
        <v>10.882053000000001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68.19</v>
      </c>
      <c r="BA16">
        <f t="shared" si="1"/>
        <v>2452.8115589999998</v>
      </c>
      <c r="BD16">
        <v>21.77</v>
      </c>
      <c r="BE16">
        <v>6.94</v>
      </c>
      <c r="BF16">
        <v>1.37</v>
      </c>
      <c r="BG16">
        <v>1.79</v>
      </c>
      <c r="BH16">
        <v>5.41</v>
      </c>
      <c r="BI16">
        <v>4.45</v>
      </c>
      <c r="BJ16">
        <v>2.89</v>
      </c>
      <c r="BK16">
        <v>3.15</v>
      </c>
      <c r="BL16">
        <v>1.73</v>
      </c>
      <c r="BM16">
        <v>0</v>
      </c>
      <c r="BN16">
        <v>0.47</v>
      </c>
      <c r="BO16">
        <v>12.54</v>
      </c>
      <c r="BP16">
        <v>0</v>
      </c>
      <c r="BQ16">
        <v>4.16</v>
      </c>
      <c r="BR16">
        <v>1.1000000000000001</v>
      </c>
      <c r="BS16">
        <v>0.42</v>
      </c>
      <c r="BT16">
        <v>0</v>
      </c>
      <c r="BU16">
        <v>0</v>
      </c>
      <c r="BV16">
        <v>0</v>
      </c>
      <c r="BW16">
        <f t="shared" si="2"/>
        <v>68.19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205.66853800000001</v>
      </c>
      <c r="L17">
        <v>431.71988199999998</v>
      </c>
      <c r="M17">
        <v>84.172499999999999</v>
      </c>
      <c r="N17">
        <v>114.285938</v>
      </c>
      <c r="O17">
        <v>119.64649199999999</v>
      </c>
      <c r="P17">
        <v>119.72812500000001</v>
      </c>
      <c r="Q17">
        <v>21.110849999999999</v>
      </c>
      <c r="R17">
        <v>41.012422000000001</v>
      </c>
      <c r="S17">
        <v>25.532422</v>
      </c>
      <c r="T17">
        <v>0</v>
      </c>
      <c r="U17">
        <v>266.66718800000001</v>
      </c>
      <c r="V17">
        <v>17.550547000000002</v>
      </c>
      <c r="W17">
        <v>32.593623999999998</v>
      </c>
      <c r="X17">
        <v>142.72136699999999</v>
      </c>
      <c r="Y17">
        <v>0</v>
      </c>
      <c r="Z17">
        <v>19.022404000000002</v>
      </c>
      <c r="AA17">
        <v>41.27355</v>
      </c>
      <c r="AB17">
        <v>38.226041000000002</v>
      </c>
      <c r="AC17">
        <v>28.118266999999999</v>
      </c>
      <c r="AD17">
        <v>35.402470000000001</v>
      </c>
      <c r="AE17">
        <v>47.829867999999998</v>
      </c>
      <c r="AF17">
        <v>28.618649999999999</v>
      </c>
      <c r="AG17">
        <v>38.231729999999999</v>
      </c>
      <c r="AH17">
        <v>147.96993399999999</v>
      </c>
      <c r="AI17">
        <v>17.242785000000001</v>
      </c>
      <c r="AJ17">
        <v>0</v>
      </c>
      <c r="AK17">
        <v>49.110300000000002</v>
      </c>
      <c r="AL17">
        <v>76.785250000000005</v>
      </c>
      <c r="AM17">
        <v>15.476129999999999</v>
      </c>
      <c r="AN17">
        <v>0.64778999999999998</v>
      </c>
      <c r="AO17">
        <v>29.297834999999999</v>
      </c>
      <c r="AP17">
        <v>11.154308</v>
      </c>
      <c r="AQ17">
        <v>45.165801999999999</v>
      </c>
      <c r="AR17">
        <v>50.735700000000001</v>
      </c>
      <c r="AS17">
        <v>31.495840000000001</v>
      </c>
      <c r="AT17">
        <v>10.882053000000001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68.25</v>
      </c>
      <c r="BA17">
        <f t="shared" si="1"/>
        <v>2453.3466020000001</v>
      </c>
      <c r="BD17">
        <v>21.77</v>
      </c>
      <c r="BE17">
        <v>6.94</v>
      </c>
      <c r="BF17">
        <v>1.43</v>
      </c>
      <c r="BG17">
        <v>1.79</v>
      </c>
      <c r="BH17">
        <v>5.41</v>
      </c>
      <c r="BI17">
        <v>4.45</v>
      </c>
      <c r="BJ17">
        <v>2.89</v>
      </c>
      <c r="BK17">
        <v>3.15</v>
      </c>
      <c r="BL17">
        <v>1.73</v>
      </c>
      <c r="BM17">
        <v>0</v>
      </c>
      <c r="BN17">
        <v>0.47</v>
      </c>
      <c r="BO17">
        <v>12.54</v>
      </c>
      <c r="BP17">
        <v>0</v>
      </c>
      <c r="BQ17">
        <v>4.16</v>
      </c>
      <c r="BR17">
        <v>1.1000000000000001</v>
      </c>
      <c r="BS17">
        <v>0.42</v>
      </c>
      <c r="BT17">
        <v>0</v>
      </c>
      <c r="BU17">
        <v>0</v>
      </c>
      <c r="BV17">
        <v>0</v>
      </c>
      <c r="BW17">
        <f t="shared" si="2"/>
        <v>68.25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205.66853800000001</v>
      </c>
      <c r="L18">
        <v>397.61579699999999</v>
      </c>
      <c r="M18">
        <v>84.172499999999999</v>
      </c>
      <c r="N18">
        <v>114.285938</v>
      </c>
      <c r="O18">
        <v>119.64649199999999</v>
      </c>
      <c r="P18">
        <v>119.72812500000001</v>
      </c>
      <c r="Q18">
        <v>21.110849999999999</v>
      </c>
      <c r="R18">
        <v>41.012422000000001</v>
      </c>
      <c r="S18">
        <v>25.532422</v>
      </c>
      <c r="T18">
        <v>0</v>
      </c>
      <c r="U18">
        <v>266.66718800000001</v>
      </c>
      <c r="V18">
        <v>17.550547000000002</v>
      </c>
      <c r="W18">
        <v>32.593623999999998</v>
      </c>
      <c r="X18">
        <v>142.72136699999999</v>
      </c>
      <c r="Y18">
        <v>0</v>
      </c>
      <c r="Z18">
        <v>19.022404000000002</v>
      </c>
      <c r="AA18">
        <v>41.27355</v>
      </c>
      <c r="AB18">
        <v>38.226041000000002</v>
      </c>
      <c r="AC18">
        <v>28.118266999999999</v>
      </c>
      <c r="AD18">
        <v>35.402470000000001</v>
      </c>
      <c r="AE18">
        <v>47.829867999999998</v>
      </c>
      <c r="AF18">
        <v>28.618649999999999</v>
      </c>
      <c r="AG18">
        <v>38.231729999999999</v>
      </c>
      <c r="AH18">
        <v>147.96993399999999</v>
      </c>
      <c r="AI18">
        <v>17.242785000000001</v>
      </c>
      <c r="AJ18">
        <v>0</v>
      </c>
      <c r="AK18">
        <v>49.110300000000002</v>
      </c>
      <c r="AL18">
        <v>76.785250000000005</v>
      </c>
      <c r="AM18">
        <v>15.476129999999999</v>
      </c>
      <c r="AN18">
        <v>0.64778999999999998</v>
      </c>
      <c r="AO18">
        <v>29.297834999999999</v>
      </c>
      <c r="AP18">
        <v>11.154308</v>
      </c>
      <c r="AQ18">
        <v>45.165801999999999</v>
      </c>
      <c r="AR18">
        <v>50.735700000000001</v>
      </c>
      <c r="AS18">
        <v>31.495840000000001</v>
      </c>
      <c r="AT18">
        <v>10.882053000000001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68.25</v>
      </c>
      <c r="BA18">
        <f t="shared" si="1"/>
        <v>2419.2425170000001</v>
      </c>
      <c r="BD18">
        <v>21.77</v>
      </c>
      <c r="BE18">
        <v>6.94</v>
      </c>
      <c r="BF18">
        <v>1.43</v>
      </c>
      <c r="BG18">
        <v>1.79</v>
      </c>
      <c r="BH18">
        <v>5.41</v>
      </c>
      <c r="BI18">
        <v>4.45</v>
      </c>
      <c r="BJ18">
        <v>2.89</v>
      </c>
      <c r="BK18">
        <v>3.15</v>
      </c>
      <c r="BL18">
        <v>1.73</v>
      </c>
      <c r="BM18">
        <v>0</v>
      </c>
      <c r="BN18">
        <v>0.47</v>
      </c>
      <c r="BO18">
        <v>12.54</v>
      </c>
      <c r="BP18">
        <v>0</v>
      </c>
      <c r="BQ18">
        <v>4.16</v>
      </c>
      <c r="BR18">
        <v>1.1000000000000001</v>
      </c>
      <c r="BS18">
        <v>0.42</v>
      </c>
      <c r="BT18">
        <v>0</v>
      </c>
      <c r="BU18">
        <v>0</v>
      </c>
      <c r="BV18">
        <v>0</v>
      </c>
      <c r="BW18">
        <f t="shared" si="2"/>
        <v>68.25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200.07116300000001</v>
      </c>
      <c r="L19">
        <v>400.786585</v>
      </c>
      <c r="M19">
        <v>84.172499999999999</v>
      </c>
      <c r="N19">
        <v>114.285938</v>
      </c>
      <c r="O19">
        <v>119.64649199999999</v>
      </c>
      <c r="P19">
        <v>119.72812500000001</v>
      </c>
      <c r="Q19">
        <v>21.110849999999999</v>
      </c>
      <c r="R19">
        <v>41.012422000000001</v>
      </c>
      <c r="S19">
        <v>25.532422</v>
      </c>
      <c r="T19">
        <v>0</v>
      </c>
      <c r="U19">
        <v>266.66718800000001</v>
      </c>
      <c r="V19">
        <v>17.550547000000002</v>
      </c>
      <c r="W19">
        <v>32.593623999999998</v>
      </c>
      <c r="X19">
        <v>142.72136699999999</v>
      </c>
      <c r="Y19">
        <v>0</v>
      </c>
      <c r="Z19">
        <v>19.022404000000002</v>
      </c>
      <c r="AA19">
        <v>41.27355</v>
      </c>
      <c r="AB19">
        <v>38.226041000000002</v>
      </c>
      <c r="AC19">
        <v>28.118266999999999</v>
      </c>
      <c r="AD19">
        <v>35.402470000000001</v>
      </c>
      <c r="AE19">
        <v>47.829867999999998</v>
      </c>
      <c r="AF19">
        <v>28.618649999999999</v>
      </c>
      <c r="AG19">
        <v>38.231729999999999</v>
      </c>
      <c r="AH19">
        <v>147.96993399999999</v>
      </c>
      <c r="AI19">
        <v>17.242785000000001</v>
      </c>
      <c r="AJ19">
        <v>0</v>
      </c>
      <c r="AK19">
        <v>49.110300000000002</v>
      </c>
      <c r="AL19">
        <v>76.785250000000005</v>
      </c>
      <c r="AM19">
        <v>15.476129999999999</v>
      </c>
      <c r="AN19">
        <v>0.64778999999999998</v>
      </c>
      <c r="AO19">
        <v>29.297834999999999</v>
      </c>
      <c r="AP19">
        <v>11.154308</v>
      </c>
      <c r="AQ19">
        <v>45.165801999999999</v>
      </c>
      <c r="AR19">
        <v>50.735700000000001</v>
      </c>
      <c r="AS19">
        <v>30.860717999999999</v>
      </c>
      <c r="AT19">
        <v>10.882053000000001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68.25</v>
      </c>
      <c r="BA19">
        <f t="shared" si="1"/>
        <v>2416.1808079999996</v>
      </c>
      <c r="BD19">
        <v>21.77</v>
      </c>
      <c r="BE19">
        <v>6.94</v>
      </c>
      <c r="BF19">
        <v>1.43</v>
      </c>
      <c r="BG19">
        <v>1.79</v>
      </c>
      <c r="BH19">
        <v>5.41</v>
      </c>
      <c r="BI19">
        <v>4.45</v>
      </c>
      <c r="BJ19">
        <v>2.89</v>
      </c>
      <c r="BK19">
        <v>3.15</v>
      </c>
      <c r="BL19">
        <v>1.73</v>
      </c>
      <c r="BM19">
        <v>0</v>
      </c>
      <c r="BN19">
        <v>0.47</v>
      </c>
      <c r="BO19">
        <v>12.54</v>
      </c>
      <c r="BP19">
        <v>0</v>
      </c>
      <c r="BQ19">
        <v>4.16</v>
      </c>
      <c r="BR19">
        <v>1.1000000000000001</v>
      </c>
      <c r="BS19">
        <v>0.42</v>
      </c>
      <c r="BT19">
        <v>0</v>
      </c>
      <c r="BU19">
        <v>0</v>
      </c>
      <c r="BV19">
        <v>0</v>
      </c>
      <c r="BW19">
        <f t="shared" si="2"/>
        <v>68.25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172.01366300000001</v>
      </c>
      <c r="L20">
        <v>357.00749999999999</v>
      </c>
      <c r="M20">
        <v>84.172499999999999</v>
      </c>
      <c r="N20">
        <v>114.285938</v>
      </c>
      <c r="O20">
        <v>119.64649199999999</v>
      </c>
      <c r="P20">
        <v>119.72812500000001</v>
      </c>
      <c r="Q20">
        <v>21.110849999999999</v>
      </c>
      <c r="R20">
        <v>41.012422000000001</v>
      </c>
      <c r="S20">
        <v>25.532422</v>
      </c>
      <c r="T20">
        <v>0</v>
      </c>
      <c r="U20">
        <v>266.66718800000001</v>
      </c>
      <c r="V20">
        <v>17.550547000000002</v>
      </c>
      <c r="W20">
        <v>32.593623999999998</v>
      </c>
      <c r="X20">
        <v>142.72136699999999</v>
      </c>
      <c r="Y20">
        <v>0</v>
      </c>
      <c r="Z20">
        <v>19.022404000000002</v>
      </c>
      <c r="AA20">
        <v>41.27355</v>
      </c>
      <c r="AB20">
        <v>38.226041000000002</v>
      </c>
      <c r="AC20">
        <v>28.118266999999999</v>
      </c>
      <c r="AD20">
        <v>35.402470000000001</v>
      </c>
      <c r="AE20">
        <v>47.829867999999998</v>
      </c>
      <c r="AF20">
        <v>28.618649999999999</v>
      </c>
      <c r="AG20">
        <v>38.231729999999999</v>
      </c>
      <c r="AH20">
        <v>147.96993399999999</v>
      </c>
      <c r="AI20">
        <v>17.242785000000001</v>
      </c>
      <c r="AJ20">
        <v>0</v>
      </c>
      <c r="AK20">
        <v>49.110300000000002</v>
      </c>
      <c r="AL20">
        <v>76.785250000000005</v>
      </c>
      <c r="AM20">
        <v>15.476129999999999</v>
      </c>
      <c r="AN20">
        <v>0.64778999999999998</v>
      </c>
      <c r="AO20">
        <v>29.297834999999999</v>
      </c>
      <c r="AP20">
        <v>11.154308</v>
      </c>
      <c r="AQ20">
        <v>45.165801999999999</v>
      </c>
      <c r="AR20">
        <v>47.53134</v>
      </c>
      <c r="AS20">
        <v>30.860717999999999</v>
      </c>
      <c r="AT20">
        <v>10.882053000000001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68.25</v>
      </c>
      <c r="BA20">
        <f t="shared" si="1"/>
        <v>2341.1398629999994</v>
      </c>
      <c r="BD20">
        <v>21.77</v>
      </c>
      <c r="BE20">
        <v>6.94</v>
      </c>
      <c r="BF20">
        <v>1.43</v>
      </c>
      <c r="BG20">
        <v>1.79</v>
      </c>
      <c r="BH20">
        <v>5.41</v>
      </c>
      <c r="BI20">
        <v>4.45</v>
      </c>
      <c r="BJ20">
        <v>2.89</v>
      </c>
      <c r="BK20">
        <v>3.15</v>
      </c>
      <c r="BL20">
        <v>1.73</v>
      </c>
      <c r="BM20">
        <v>0</v>
      </c>
      <c r="BN20">
        <v>0.47</v>
      </c>
      <c r="BO20">
        <v>12.54</v>
      </c>
      <c r="BP20">
        <v>0</v>
      </c>
      <c r="BQ20">
        <v>4.16</v>
      </c>
      <c r="BR20">
        <v>1.1000000000000001</v>
      </c>
      <c r="BS20">
        <v>0.42</v>
      </c>
      <c r="BT20">
        <v>0</v>
      </c>
      <c r="BU20">
        <v>0</v>
      </c>
      <c r="BV20">
        <v>0</v>
      </c>
      <c r="BW20">
        <f t="shared" si="2"/>
        <v>68.25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106.425</v>
      </c>
      <c r="L21">
        <v>327.01499999999999</v>
      </c>
      <c r="M21">
        <v>84.172499999999999</v>
      </c>
      <c r="N21">
        <v>114.285938</v>
      </c>
      <c r="O21">
        <v>119.64649199999999</v>
      </c>
      <c r="P21">
        <v>119.72812500000001</v>
      </c>
      <c r="Q21">
        <v>21.110849999999999</v>
      </c>
      <c r="R21">
        <v>41.012422000000001</v>
      </c>
      <c r="S21">
        <v>25.532422</v>
      </c>
      <c r="T21">
        <v>0</v>
      </c>
      <c r="U21">
        <v>266.66718800000001</v>
      </c>
      <c r="V21">
        <v>17.550547000000002</v>
      </c>
      <c r="W21">
        <v>32.593623999999998</v>
      </c>
      <c r="X21">
        <v>142.72136699999999</v>
      </c>
      <c r="Y21">
        <v>0</v>
      </c>
      <c r="Z21">
        <v>19.022404000000002</v>
      </c>
      <c r="AA21">
        <v>41.27355</v>
      </c>
      <c r="AB21">
        <v>38.226041000000002</v>
      </c>
      <c r="AC21">
        <v>28.118266999999999</v>
      </c>
      <c r="AD21">
        <v>35.402470000000001</v>
      </c>
      <c r="AE21">
        <v>47.829867999999998</v>
      </c>
      <c r="AF21">
        <v>28.618649999999999</v>
      </c>
      <c r="AG21">
        <v>38.231729999999999</v>
      </c>
      <c r="AH21">
        <v>147.96993399999999</v>
      </c>
      <c r="AI21">
        <v>18.474412000000001</v>
      </c>
      <c r="AJ21">
        <v>0</v>
      </c>
      <c r="AK21">
        <v>49.110300000000002</v>
      </c>
      <c r="AL21">
        <v>76.785250000000005</v>
      </c>
      <c r="AM21">
        <v>15.476129999999999</v>
      </c>
      <c r="AN21">
        <v>0.64778999999999998</v>
      </c>
      <c r="AO21">
        <v>29.297834999999999</v>
      </c>
      <c r="AP21">
        <v>11.154308</v>
      </c>
      <c r="AQ21">
        <v>45.165801999999999</v>
      </c>
      <c r="AR21">
        <v>47.53134</v>
      </c>
      <c r="AS21">
        <v>30.860717999999999</v>
      </c>
      <c r="AT21">
        <v>10.882053000000001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70.559999999999988</v>
      </c>
      <c r="BA21">
        <f t="shared" si="1"/>
        <v>2249.1003269999997</v>
      </c>
      <c r="BD21">
        <v>21.77</v>
      </c>
      <c r="BE21">
        <v>6.94</v>
      </c>
      <c r="BF21">
        <v>1.43</v>
      </c>
      <c r="BG21">
        <v>1.79</v>
      </c>
      <c r="BH21">
        <v>5.41</v>
      </c>
      <c r="BI21">
        <v>4.45</v>
      </c>
      <c r="BJ21">
        <v>2.89</v>
      </c>
      <c r="BK21">
        <v>3.15</v>
      </c>
      <c r="BL21">
        <v>1.73</v>
      </c>
      <c r="BM21">
        <v>0</v>
      </c>
      <c r="BN21">
        <v>0.47</v>
      </c>
      <c r="BO21">
        <v>14.85</v>
      </c>
      <c r="BP21">
        <v>0</v>
      </c>
      <c r="BQ21">
        <v>4.16</v>
      </c>
      <c r="BR21">
        <v>1.1000000000000001</v>
      </c>
      <c r="BS21">
        <v>0.42</v>
      </c>
      <c r="BT21">
        <v>0</v>
      </c>
      <c r="BU21">
        <v>0</v>
      </c>
      <c r="BV21">
        <v>0</v>
      </c>
      <c r="BW21">
        <f t="shared" si="2"/>
        <v>70.559999999999988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106.425</v>
      </c>
      <c r="L22">
        <v>327.01499999999999</v>
      </c>
      <c r="M22">
        <v>84.172499999999999</v>
      </c>
      <c r="N22">
        <v>114.285938</v>
      </c>
      <c r="O22">
        <v>119.64649199999999</v>
      </c>
      <c r="P22">
        <v>119.72812500000001</v>
      </c>
      <c r="Q22">
        <v>21.110849999999999</v>
      </c>
      <c r="R22">
        <v>41.012422000000001</v>
      </c>
      <c r="S22">
        <v>25.532422</v>
      </c>
      <c r="T22">
        <v>0</v>
      </c>
      <c r="U22">
        <v>266.66718800000001</v>
      </c>
      <c r="V22">
        <v>17.550547000000002</v>
      </c>
      <c r="W22">
        <v>32.593623999999998</v>
      </c>
      <c r="X22">
        <v>142.72136699999999</v>
      </c>
      <c r="Y22">
        <v>0</v>
      </c>
      <c r="Z22">
        <v>19.022404000000002</v>
      </c>
      <c r="AA22">
        <v>41.27355</v>
      </c>
      <c r="AB22">
        <v>38.226041000000002</v>
      </c>
      <c r="AC22">
        <v>28.118266999999999</v>
      </c>
      <c r="AD22">
        <v>35.402470000000001</v>
      </c>
      <c r="AE22">
        <v>47.829867999999998</v>
      </c>
      <c r="AF22">
        <v>28.618649999999999</v>
      </c>
      <c r="AG22">
        <v>38.231729999999999</v>
      </c>
      <c r="AH22">
        <v>147.96993399999999</v>
      </c>
      <c r="AI22">
        <v>18.474412000000001</v>
      </c>
      <c r="AJ22">
        <v>0</v>
      </c>
      <c r="AK22">
        <v>49.110300000000002</v>
      </c>
      <c r="AL22">
        <v>76.785250000000005</v>
      </c>
      <c r="AM22">
        <v>15.476129999999999</v>
      </c>
      <c r="AN22">
        <v>0.64778999999999998</v>
      </c>
      <c r="AO22">
        <v>29.297834999999999</v>
      </c>
      <c r="AP22">
        <v>11.154308</v>
      </c>
      <c r="AQ22">
        <v>45.165801999999999</v>
      </c>
      <c r="AR22">
        <v>47.53134</v>
      </c>
      <c r="AS22">
        <v>30.860717999999999</v>
      </c>
      <c r="AT22">
        <v>10.882053000000001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70.749999999999986</v>
      </c>
      <c r="BA22">
        <f t="shared" si="1"/>
        <v>2249.2903269999997</v>
      </c>
      <c r="BD22">
        <v>21.77</v>
      </c>
      <c r="BE22">
        <v>6.94</v>
      </c>
      <c r="BF22">
        <v>1.43</v>
      </c>
      <c r="BG22">
        <v>1.79</v>
      </c>
      <c r="BH22">
        <v>5.41</v>
      </c>
      <c r="BI22">
        <v>4.45</v>
      </c>
      <c r="BJ22">
        <v>2.89</v>
      </c>
      <c r="BK22">
        <v>3.15</v>
      </c>
      <c r="BL22">
        <v>1.73</v>
      </c>
      <c r="BM22">
        <v>0</v>
      </c>
      <c r="BN22">
        <v>0.47</v>
      </c>
      <c r="BO22">
        <v>15.04</v>
      </c>
      <c r="BP22">
        <v>0</v>
      </c>
      <c r="BQ22">
        <v>4.16</v>
      </c>
      <c r="BR22">
        <v>1.1000000000000001</v>
      </c>
      <c r="BS22">
        <v>0.42</v>
      </c>
      <c r="BT22">
        <v>0</v>
      </c>
      <c r="BU22">
        <v>0</v>
      </c>
      <c r="BV22">
        <v>0</v>
      </c>
      <c r="BW22">
        <f t="shared" si="2"/>
        <v>70.749999999999986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111.2625</v>
      </c>
      <c r="L23">
        <v>327.01499999999999</v>
      </c>
      <c r="M23">
        <v>84.172499999999999</v>
      </c>
      <c r="N23">
        <v>114.285938</v>
      </c>
      <c r="O23">
        <v>119.64649199999999</v>
      </c>
      <c r="P23">
        <v>119.72812500000001</v>
      </c>
      <c r="Q23">
        <v>21.110849999999999</v>
      </c>
      <c r="R23">
        <v>41.012422000000001</v>
      </c>
      <c r="S23">
        <v>25.532422</v>
      </c>
      <c r="T23">
        <v>0</v>
      </c>
      <c r="U23">
        <v>266.66718800000001</v>
      </c>
      <c r="V23">
        <v>17.550547000000002</v>
      </c>
      <c r="W23">
        <v>32.593623999999998</v>
      </c>
      <c r="X23">
        <v>142.72136699999999</v>
      </c>
      <c r="Y23">
        <v>0</v>
      </c>
      <c r="Z23">
        <v>19.022404000000002</v>
      </c>
      <c r="AA23">
        <v>41.27355</v>
      </c>
      <c r="AB23">
        <v>38.226041000000002</v>
      </c>
      <c r="AC23">
        <v>28.118266999999999</v>
      </c>
      <c r="AD23">
        <v>35.402470000000001</v>
      </c>
      <c r="AE23">
        <v>47.829867999999998</v>
      </c>
      <c r="AF23">
        <v>28.618649999999999</v>
      </c>
      <c r="AG23">
        <v>38.231729999999999</v>
      </c>
      <c r="AH23">
        <v>147.96993399999999</v>
      </c>
      <c r="AI23">
        <v>18.474412000000001</v>
      </c>
      <c r="AJ23">
        <v>0</v>
      </c>
      <c r="AK23">
        <v>49.110300000000002</v>
      </c>
      <c r="AL23">
        <v>76.785250000000005</v>
      </c>
      <c r="AM23">
        <v>15.476129999999999</v>
      </c>
      <c r="AN23">
        <v>0.64778999999999998</v>
      </c>
      <c r="AO23">
        <v>29.297834999999999</v>
      </c>
      <c r="AP23">
        <v>11.154308</v>
      </c>
      <c r="AQ23">
        <v>48.457237999999997</v>
      </c>
      <c r="AR23">
        <v>47.53134</v>
      </c>
      <c r="AS23">
        <v>30.860717999999999</v>
      </c>
      <c r="AT23">
        <v>10.882053000000001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70.709999999999994</v>
      </c>
      <c r="BA23">
        <f t="shared" si="1"/>
        <v>2257.3792629999998</v>
      </c>
      <c r="BD23">
        <v>21.77</v>
      </c>
      <c r="BE23">
        <v>6.94</v>
      </c>
      <c r="BF23">
        <v>1.39</v>
      </c>
      <c r="BG23">
        <v>1.79</v>
      </c>
      <c r="BH23">
        <v>5.41</v>
      </c>
      <c r="BI23">
        <v>4.45</v>
      </c>
      <c r="BJ23">
        <v>2.89</v>
      </c>
      <c r="BK23">
        <v>3.15</v>
      </c>
      <c r="BL23">
        <v>1.73</v>
      </c>
      <c r="BM23">
        <v>0</v>
      </c>
      <c r="BN23">
        <v>0.47</v>
      </c>
      <c r="BO23">
        <v>15.04</v>
      </c>
      <c r="BP23">
        <v>0</v>
      </c>
      <c r="BQ23">
        <v>4.16</v>
      </c>
      <c r="BR23">
        <v>1.1000000000000001</v>
      </c>
      <c r="BS23">
        <v>0.42</v>
      </c>
      <c r="BT23">
        <v>0</v>
      </c>
      <c r="BU23">
        <v>0</v>
      </c>
      <c r="BV23">
        <v>0</v>
      </c>
      <c r="BW23">
        <f t="shared" si="2"/>
        <v>70.709999999999994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106.425</v>
      </c>
      <c r="L24">
        <v>327.01499999999999</v>
      </c>
      <c r="M24">
        <v>84.172499999999999</v>
      </c>
      <c r="N24">
        <v>114.285938</v>
      </c>
      <c r="O24">
        <v>119.64649199999999</v>
      </c>
      <c r="P24">
        <v>119.72812500000001</v>
      </c>
      <c r="Q24">
        <v>11.839007000000001</v>
      </c>
      <c r="R24">
        <v>22.999797000000001</v>
      </c>
      <c r="S24">
        <v>25.164287999999999</v>
      </c>
      <c r="T24">
        <v>0</v>
      </c>
      <c r="U24">
        <v>266.66718800000001</v>
      </c>
      <c r="V24">
        <v>17.550547000000002</v>
      </c>
      <c r="W24">
        <v>32.593623999999998</v>
      </c>
      <c r="X24">
        <v>142.72136699999999</v>
      </c>
      <c r="Y24">
        <v>0</v>
      </c>
      <c r="Z24">
        <v>19.022404000000002</v>
      </c>
      <c r="AA24">
        <v>41.27355</v>
      </c>
      <c r="AB24">
        <v>38.226041000000002</v>
      </c>
      <c r="AC24">
        <v>28.118266999999999</v>
      </c>
      <c r="AD24">
        <v>35.402470000000001</v>
      </c>
      <c r="AE24">
        <v>47.829867999999998</v>
      </c>
      <c r="AF24">
        <v>28.618649999999999</v>
      </c>
      <c r="AG24">
        <v>38.231729999999999</v>
      </c>
      <c r="AH24">
        <v>147.96993399999999</v>
      </c>
      <c r="AI24">
        <v>18.474412000000001</v>
      </c>
      <c r="AJ24">
        <v>0</v>
      </c>
      <c r="AK24">
        <v>49.110300000000002</v>
      </c>
      <c r="AL24">
        <v>76.785250000000005</v>
      </c>
      <c r="AM24">
        <v>15.476129999999999</v>
      </c>
      <c r="AN24">
        <v>0.64778999999999998</v>
      </c>
      <c r="AO24">
        <v>29.297834999999999</v>
      </c>
      <c r="AP24">
        <v>11.154308</v>
      </c>
      <c r="AQ24">
        <v>57.295349999999999</v>
      </c>
      <c r="AR24">
        <v>47.53134</v>
      </c>
      <c r="AS24">
        <v>30.860717999999999</v>
      </c>
      <c r="AT24">
        <v>10.882053000000001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70.709999999999994</v>
      </c>
      <c r="BA24">
        <f t="shared" si="1"/>
        <v>2233.7272729999995</v>
      </c>
      <c r="BD24">
        <v>21.77</v>
      </c>
      <c r="BE24">
        <v>6.94</v>
      </c>
      <c r="BF24">
        <v>1.39</v>
      </c>
      <c r="BG24">
        <v>1.79</v>
      </c>
      <c r="BH24">
        <v>5.41</v>
      </c>
      <c r="BI24">
        <v>4.45</v>
      </c>
      <c r="BJ24">
        <v>2.89</v>
      </c>
      <c r="BK24">
        <v>3.15</v>
      </c>
      <c r="BL24">
        <v>1.73</v>
      </c>
      <c r="BM24">
        <v>0</v>
      </c>
      <c r="BN24">
        <v>0.47</v>
      </c>
      <c r="BO24">
        <v>15.04</v>
      </c>
      <c r="BP24">
        <v>0</v>
      </c>
      <c r="BQ24">
        <v>4.16</v>
      </c>
      <c r="BR24">
        <v>1.1000000000000001</v>
      </c>
      <c r="BS24">
        <v>0.42</v>
      </c>
      <c r="BT24">
        <v>0</v>
      </c>
      <c r="BU24">
        <v>0</v>
      </c>
      <c r="BV24">
        <v>0</v>
      </c>
      <c r="BW24">
        <f t="shared" si="2"/>
        <v>70.709999999999994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133.57575900000001</v>
      </c>
      <c r="L25">
        <v>394.86577499999999</v>
      </c>
      <c r="M25">
        <v>84.172499999999999</v>
      </c>
      <c r="N25">
        <v>114.285938</v>
      </c>
      <c r="O25">
        <v>119.64649199999999</v>
      </c>
      <c r="P25">
        <v>119.72812500000001</v>
      </c>
      <c r="Q25">
        <v>11.839007000000001</v>
      </c>
      <c r="R25">
        <v>22.999797000000001</v>
      </c>
      <c r="S25">
        <v>14.318612999999999</v>
      </c>
      <c r="T25">
        <v>0</v>
      </c>
      <c r="U25">
        <v>266.66718800000001</v>
      </c>
      <c r="V25">
        <v>9.8423780000000001</v>
      </c>
      <c r="W25">
        <v>32.593623999999998</v>
      </c>
      <c r="X25">
        <v>142.72136699999999</v>
      </c>
      <c r="Y25">
        <v>0</v>
      </c>
      <c r="Z25">
        <v>19.022404000000002</v>
      </c>
      <c r="AA25">
        <v>41.27355</v>
      </c>
      <c r="AB25">
        <v>38.226041000000002</v>
      </c>
      <c r="AC25">
        <v>28.118266999999999</v>
      </c>
      <c r="AD25">
        <v>35.402470000000001</v>
      </c>
      <c r="AE25">
        <v>47.829867999999998</v>
      </c>
      <c r="AF25">
        <v>28.618649999999999</v>
      </c>
      <c r="AG25">
        <v>38.231729999999999</v>
      </c>
      <c r="AH25">
        <v>147.96993399999999</v>
      </c>
      <c r="AI25">
        <v>18.474412000000001</v>
      </c>
      <c r="AJ25">
        <v>0</v>
      </c>
      <c r="AK25">
        <v>49.110300000000002</v>
      </c>
      <c r="AL25">
        <v>76.785250000000005</v>
      </c>
      <c r="AM25">
        <v>15.476129999999999</v>
      </c>
      <c r="AN25">
        <v>0.64778999999999998</v>
      </c>
      <c r="AO25">
        <v>29.297834999999999</v>
      </c>
      <c r="AP25">
        <v>11.154308</v>
      </c>
      <c r="AQ25">
        <v>57.295349999999999</v>
      </c>
      <c r="AR25">
        <v>47.53134</v>
      </c>
      <c r="AS25">
        <v>30.860717999999999</v>
      </c>
      <c r="AT25">
        <v>10.882053000000001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70.749999999999986</v>
      </c>
      <c r="BA25">
        <f t="shared" si="1"/>
        <v>2310.2149629999999</v>
      </c>
      <c r="BD25">
        <v>21.77</v>
      </c>
      <c r="BE25">
        <v>6.94</v>
      </c>
      <c r="BF25">
        <v>1.43</v>
      </c>
      <c r="BG25">
        <v>1.79</v>
      </c>
      <c r="BH25">
        <v>5.41</v>
      </c>
      <c r="BI25">
        <v>4.45</v>
      </c>
      <c r="BJ25">
        <v>2.89</v>
      </c>
      <c r="BK25">
        <v>3.15</v>
      </c>
      <c r="BL25">
        <v>1.73</v>
      </c>
      <c r="BM25">
        <v>0</v>
      </c>
      <c r="BN25">
        <v>0.47</v>
      </c>
      <c r="BO25">
        <v>15.04</v>
      </c>
      <c r="BP25">
        <v>0</v>
      </c>
      <c r="BQ25">
        <v>4.16</v>
      </c>
      <c r="BR25">
        <v>1.1000000000000001</v>
      </c>
      <c r="BS25">
        <v>0.42</v>
      </c>
      <c r="BT25">
        <v>0</v>
      </c>
      <c r="BU25">
        <v>0</v>
      </c>
      <c r="BV25">
        <v>0</v>
      </c>
      <c r="BW25">
        <f t="shared" si="2"/>
        <v>70.749999999999986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135.20299700000001</v>
      </c>
      <c r="L26">
        <v>396.916585</v>
      </c>
      <c r="M26">
        <v>84.172499999999999</v>
      </c>
      <c r="N26">
        <v>114.285938</v>
      </c>
      <c r="O26">
        <v>119.64649199999999</v>
      </c>
      <c r="P26">
        <v>119.72812500000001</v>
      </c>
      <c r="Q26">
        <v>11.839007000000001</v>
      </c>
      <c r="R26">
        <v>22.999797000000001</v>
      </c>
      <c r="S26">
        <v>14.318612999999999</v>
      </c>
      <c r="T26">
        <v>0</v>
      </c>
      <c r="U26">
        <v>266.66718800000001</v>
      </c>
      <c r="V26">
        <v>9.8423780000000001</v>
      </c>
      <c r="W26">
        <v>32.593623999999998</v>
      </c>
      <c r="X26">
        <v>142.72136699999999</v>
      </c>
      <c r="Y26">
        <v>0</v>
      </c>
      <c r="Z26">
        <v>19.022404000000002</v>
      </c>
      <c r="AA26">
        <v>41.27355</v>
      </c>
      <c r="AB26">
        <v>38.226041000000002</v>
      </c>
      <c r="AC26">
        <v>28.118266999999999</v>
      </c>
      <c r="AD26">
        <v>35.402470000000001</v>
      </c>
      <c r="AE26">
        <v>47.829867999999998</v>
      </c>
      <c r="AF26">
        <v>28.618649999999999</v>
      </c>
      <c r="AG26">
        <v>38.231729999999999</v>
      </c>
      <c r="AH26">
        <v>147.96993399999999</v>
      </c>
      <c r="AI26">
        <v>18.474412000000001</v>
      </c>
      <c r="AJ26">
        <v>0</v>
      </c>
      <c r="AK26">
        <v>49.110300000000002</v>
      </c>
      <c r="AL26">
        <v>76.785250000000005</v>
      </c>
      <c r="AM26">
        <v>15.476129999999999</v>
      </c>
      <c r="AN26">
        <v>0.64778999999999998</v>
      </c>
      <c r="AO26">
        <v>29.297834999999999</v>
      </c>
      <c r="AP26">
        <v>11.154308</v>
      </c>
      <c r="AQ26">
        <v>57.295349999999999</v>
      </c>
      <c r="AR26">
        <v>47.53134</v>
      </c>
      <c r="AS26">
        <v>30.860717999999999</v>
      </c>
      <c r="AT26">
        <v>10.882053000000001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70.86</v>
      </c>
      <c r="BA26">
        <f t="shared" si="1"/>
        <v>2314.0030109999998</v>
      </c>
      <c r="BD26">
        <v>21.77</v>
      </c>
      <c r="BE26">
        <v>6.94</v>
      </c>
      <c r="BF26">
        <v>1.43</v>
      </c>
      <c r="BG26">
        <v>1.79</v>
      </c>
      <c r="BH26">
        <v>5.41</v>
      </c>
      <c r="BI26">
        <v>4.45</v>
      </c>
      <c r="BJ26">
        <v>2.89</v>
      </c>
      <c r="BK26">
        <v>3.21</v>
      </c>
      <c r="BL26">
        <v>1.78</v>
      </c>
      <c r="BM26">
        <v>0</v>
      </c>
      <c r="BN26">
        <v>0.47</v>
      </c>
      <c r="BO26">
        <v>15.04</v>
      </c>
      <c r="BP26">
        <v>0</v>
      </c>
      <c r="BQ26">
        <v>4.16</v>
      </c>
      <c r="BR26">
        <v>1.1000000000000001</v>
      </c>
      <c r="BS26">
        <v>0.42</v>
      </c>
      <c r="BT26">
        <v>0</v>
      </c>
      <c r="BU26">
        <v>0</v>
      </c>
      <c r="BV26">
        <v>0</v>
      </c>
      <c r="BW26">
        <f t="shared" si="2"/>
        <v>70.86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132.34616299999999</v>
      </c>
      <c r="L27">
        <v>371.76158500000003</v>
      </c>
      <c r="M27">
        <v>84.172499999999999</v>
      </c>
      <c r="N27">
        <v>114.285938</v>
      </c>
      <c r="O27">
        <v>119.64649199999999</v>
      </c>
      <c r="P27">
        <v>119.72812500000001</v>
      </c>
      <c r="Q27">
        <v>16.569018</v>
      </c>
      <c r="R27">
        <v>30.364794</v>
      </c>
      <c r="S27">
        <v>19.634058</v>
      </c>
      <c r="T27">
        <v>0</v>
      </c>
      <c r="U27">
        <v>266.66718800000001</v>
      </c>
      <c r="V27">
        <v>12.166022</v>
      </c>
      <c r="W27">
        <v>32.593623999999998</v>
      </c>
      <c r="X27">
        <v>142.72136699999999</v>
      </c>
      <c r="Y27">
        <v>0</v>
      </c>
      <c r="Z27">
        <v>19.022404000000002</v>
      </c>
      <c r="AA27">
        <v>41.27355</v>
      </c>
      <c r="AB27">
        <v>38.226041000000002</v>
      </c>
      <c r="AC27">
        <v>28.118266999999999</v>
      </c>
      <c r="AD27">
        <v>35.402470000000001</v>
      </c>
      <c r="AE27">
        <v>47.829867999999998</v>
      </c>
      <c r="AF27">
        <v>28.618649999999999</v>
      </c>
      <c r="AG27">
        <v>38.231729999999999</v>
      </c>
      <c r="AH27">
        <v>147.96993399999999</v>
      </c>
      <c r="AI27">
        <v>22.169295000000002</v>
      </c>
      <c r="AJ27">
        <v>0</v>
      </c>
      <c r="AK27">
        <v>49.110300000000002</v>
      </c>
      <c r="AL27">
        <v>76.785250000000005</v>
      </c>
      <c r="AM27">
        <v>15.476129999999999</v>
      </c>
      <c r="AN27">
        <v>0.64778999999999998</v>
      </c>
      <c r="AO27">
        <v>29.297834999999999</v>
      </c>
      <c r="AP27">
        <v>11.154308</v>
      </c>
      <c r="AQ27">
        <v>60.221069999999997</v>
      </c>
      <c r="AR27">
        <v>47.53134</v>
      </c>
      <c r="AS27">
        <v>31.495840000000001</v>
      </c>
      <c r="AT27">
        <v>10.882053000000001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71.600000000000009</v>
      </c>
      <c r="BA27">
        <f t="shared" si="1"/>
        <v>2313.7209989999997</v>
      </c>
      <c r="BD27">
        <v>21.77</v>
      </c>
      <c r="BE27">
        <v>7.1</v>
      </c>
      <c r="BF27">
        <v>1.37</v>
      </c>
      <c r="BG27">
        <v>1.85</v>
      </c>
      <c r="BH27">
        <v>5.41</v>
      </c>
      <c r="BI27">
        <v>4.45</v>
      </c>
      <c r="BJ27">
        <v>2.89</v>
      </c>
      <c r="BK27">
        <v>3.21</v>
      </c>
      <c r="BL27">
        <v>1.87</v>
      </c>
      <c r="BM27">
        <v>0</v>
      </c>
      <c r="BN27">
        <v>0.49</v>
      </c>
      <c r="BO27">
        <v>15.42</v>
      </c>
      <c r="BP27">
        <v>0</v>
      </c>
      <c r="BQ27">
        <v>4.29</v>
      </c>
      <c r="BR27">
        <v>1.05</v>
      </c>
      <c r="BS27">
        <v>0.43</v>
      </c>
      <c r="BT27">
        <v>0</v>
      </c>
      <c r="BU27">
        <v>0</v>
      </c>
      <c r="BV27">
        <v>0</v>
      </c>
      <c r="BW27">
        <f t="shared" si="2"/>
        <v>71.600000000000009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132.34616299999999</v>
      </c>
      <c r="L28">
        <v>371.76158500000003</v>
      </c>
      <c r="M28">
        <v>84.172499999999999</v>
      </c>
      <c r="N28">
        <v>114.285938</v>
      </c>
      <c r="O28">
        <v>119.64649199999999</v>
      </c>
      <c r="P28">
        <v>119.72812500000001</v>
      </c>
      <c r="Q28">
        <v>16.569018</v>
      </c>
      <c r="R28">
        <v>30.364794</v>
      </c>
      <c r="S28">
        <v>19.634058</v>
      </c>
      <c r="T28">
        <v>0</v>
      </c>
      <c r="U28">
        <v>266.66718800000001</v>
      </c>
      <c r="V28">
        <v>12.166022</v>
      </c>
      <c r="W28">
        <v>32.593623999999998</v>
      </c>
      <c r="X28">
        <v>142.72136699999999</v>
      </c>
      <c r="Y28">
        <v>0</v>
      </c>
      <c r="Z28">
        <v>19.022404000000002</v>
      </c>
      <c r="AA28">
        <v>41.27355</v>
      </c>
      <c r="AB28">
        <v>38.226041000000002</v>
      </c>
      <c r="AC28">
        <v>28.118266999999999</v>
      </c>
      <c r="AD28">
        <v>35.402470000000001</v>
      </c>
      <c r="AE28">
        <v>47.829867999999998</v>
      </c>
      <c r="AF28">
        <v>28.618649999999999</v>
      </c>
      <c r="AG28">
        <v>38.231729999999999</v>
      </c>
      <c r="AH28">
        <v>147.96993399999999</v>
      </c>
      <c r="AI28">
        <v>64.044629999999998</v>
      </c>
      <c r="AJ28">
        <v>0</v>
      </c>
      <c r="AK28">
        <v>49.110300000000002</v>
      </c>
      <c r="AL28">
        <v>76.785250000000005</v>
      </c>
      <c r="AM28">
        <v>15.476129999999999</v>
      </c>
      <c r="AN28">
        <v>0.64778999999999998</v>
      </c>
      <c r="AO28">
        <v>29.297834999999999</v>
      </c>
      <c r="AP28">
        <v>11.154308</v>
      </c>
      <c r="AQ28">
        <v>60.221069999999997</v>
      </c>
      <c r="AR28">
        <v>47.53134</v>
      </c>
      <c r="AS28">
        <v>31.495840000000001</v>
      </c>
      <c r="AT28">
        <v>10.882053000000001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71.600000000000009</v>
      </c>
      <c r="BA28">
        <f t="shared" si="1"/>
        <v>2355.5963340000003</v>
      </c>
      <c r="BD28">
        <v>21.77</v>
      </c>
      <c r="BE28">
        <v>7.1</v>
      </c>
      <c r="BF28">
        <v>1.37</v>
      </c>
      <c r="BG28">
        <v>1.85</v>
      </c>
      <c r="BH28">
        <v>5.41</v>
      </c>
      <c r="BI28">
        <v>4.45</v>
      </c>
      <c r="BJ28">
        <v>2.89</v>
      </c>
      <c r="BK28">
        <v>3.21</v>
      </c>
      <c r="BL28">
        <v>1.87</v>
      </c>
      <c r="BM28">
        <v>0</v>
      </c>
      <c r="BN28">
        <v>0.49</v>
      </c>
      <c r="BO28">
        <v>15.42</v>
      </c>
      <c r="BP28">
        <v>0</v>
      </c>
      <c r="BQ28">
        <v>4.29</v>
      </c>
      <c r="BR28">
        <v>1.05</v>
      </c>
      <c r="BS28">
        <v>0.43</v>
      </c>
      <c r="BT28">
        <v>0</v>
      </c>
      <c r="BU28">
        <v>0</v>
      </c>
      <c r="BV28">
        <v>0</v>
      </c>
      <c r="BW28">
        <f t="shared" si="2"/>
        <v>71.600000000000009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132.34616299999999</v>
      </c>
      <c r="L29">
        <v>371.76158500000003</v>
      </c>
      <c r="M29">
        <v>84.172499999999999</v>
      </c>
      <c r="N29">
        <v>114.285938</v>
      </c>
      <c r="O29">
        <v>119.64649199999999</v>
      </c>
      <c r="P29">
        <v>119.72812500000001</v>
      </c>
      <c r="Q29">
        <v>16.569018</v>
      </c>
      <c r="R29">
        <v>30.364794</v>
      </c>
      <c r="S29">
        <v>19.634058</v>
      </c>
      <c r="T29">
        <v>0</v>
      </c>
      <c r="U29">
        <v>266.66718800000001</v>
      </c>
      <c r="V29">
        <v>12.166022</v>
      </c>
      <c r="W29">
        <v>32.593623999999998</v>
      </c>
      <c r="X29">
        <v>142.72136699999999</v>
      </c>
      <c r="Y29">
        <v>0</v>
      </c>
      <c r="Z29">
        <v>19.022404000000002</v>
      </c>
      <c r="AA29">
        <v>41.27355</v>
      </c>
      <c r="AB29">
        <v>38.226041000000002</v>
      </c>
      <c r="AC29">
        <v>28.118266999999999</v>
      </c>
      <c r="AD29">
        <v>35.402470000000001</v>
      </c>
      <c r="AE29">
        <v>47.829867999999998</v>
      </c>
      <c r="AF29">
        <v>28.618649999999999</v>
      </c>
      <c r="AG29">
        <v>38.231729999999999</v>
      </c>
      <c r="AH29">
        <v>147.96993399999999</v>
      </c>
      <c r="AI29">
        <v>64.044629999999998</v>
      </c>
      <c r="AJ29">
        <v>0</v>
      </c>
      <c r="AK29">
        <v>49.110300000000002</v>
      </c>
      <c r="AL29">
        <v>80.944919999999996</v>
      </c>
      <c r="AM29">
        <v>15.476129999999999</v>
      </c>
      <c r="AN29">
        <v>0.64778999999999998</v>
      </c>
      <c r="AO29">
        <v>29.297834999999999</v>
      </c>
      <c r="AP29">
        <v>11.154308</v>
      </c>
      <c r="AQ29">
        <v>60.221069999999997</v>
      </c>
      <c r="AR29">
        <v>47.53134</v>
      </c>
      <c r="AS29">
        <v>31.495840000000001</v>
      </c>
      <c r="AT29">
        <v>10.882053000000001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71.600000000000009</v>
      </c>
      <c r="BA29">
        <f t="shared" si="1"/>
        <v>2359.7560040000003</v>
      </c>
      <c r="BD29">
        <v>21.77</v>
      </c>
      <c r="BE29">
        <v>7.1</v>
      </c>
      <c r="BF29">
        <v>1.37</v>
      </c>
      <c r="BG29">
        <v>1.85</v>
      </c>
      <c r="BH29">
        <v>5.41</v>
      </c>
      <c r="BI29">
        <v>4.45</v>
      </c>
      <c r="BJ29">
        <v>2.89</v>
      </c>
      <c r="BK29">
        <v>3.21</v>
      </c>
      <c r="BL29">
        <v>1.87</v>
      </c>
      <c r="BM29">
        <v>0</v>
      </c>
      <c r="BN29">
        <v>0.49</v>
      </c>
      <c r="BO29">
        <v>15.42</v>
      </c>
      <c r="BP29">
        <v>0</v>
      </c>
      <c r="BQ29">
        <v>4.29</v>
      </c>
      <c r="BR29">
        <v>1.05</v>
      </c>
      <c r="BS29">
        <v>0.43</v>
      </c>
      <c r="BT29">
        <v>0</v>
      </c>
      <c r="BU29">
        <v>0</v>
      </c>
      <c r="BV29">
        <v>0</v>
      </c>
      <c r="BW29">
        <f t="shared" si="2"/>
        <v>71.600000000000009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132.34616299999999</v>
      </c>
      <c r="L30">
        <v>371.76158500000003</v>
      </c>
      <c r="M30">
        <v>84.172499999999999</v>
      </c>
      <c r="N30">
        <v>114.285938</v>
      </c>
      <c r="O30">
        <v>119.64649199999999</v>
      </c>
      <c r="P30">
        <v>119.72812500000001</v>
      </c>
      <c r="Q30">
        <v>16.569018</v>
      </c>
      <c r="R30">
        <v>30.364794</v>
      </c>
      <c r="S30">
        <v>19.634058</v>
      </c>
      <c r="T30">
        <v>0</v>
      </c>
      <c r="U30">
        <v>266.66718800000001</v>
      </c>
      <c r="V30">
        <v>12.166022</v>
      </c>
      <c r="W30">
        <v>32.593623999999998</v>
      </c>
      <c r="X30">
        <v>142.72136699999999</v>
      </c>
      <c r="Y30">
        <v>0</v>
      </c>
      <c r="Z30">
        <v>19.022404000000002</v>
      </c>
      <c r="AA30">
        <v>41.27355</v>
      </c>
      <c r="AB30">
        <v>38.226041000000002</v>
      </c>
      <c r="AC30">
        <v>28.118266999999999</v>
      </c>
      <c r="AD30">
        <v>35.402470000000001</v>
      </c>
      <c r="AE30">
        <v>47.829867999999998</v>
      </c>
      <c r="AF30">
        <v>28.618649999999999</v>
      </c>
      <c r="AG30">
        <v>38.231729999999999</v>
      </c>
      <c r="AH30">
        <v>147.96993399999999</v>
      </c>
      <c r="AI30">
        <v>64.044629999999998</v>
      </c>
      <c r="AJ30">
        <v>0</v>
      </c>
      <c r="AK30">
        <v>49.110300000000002</v>
      </c>
      <c r="AL30">
        <v>80.944919999999996</v>
      </c>
      <c r="AM30">
        <v>15.476129999999999</v>
      </c>
      <c r="AN30">
        <v>0.64778999999999998</v>
      </c>
      <c r="AO30">
        <v>29.297834999999999</v>
      </c>
      <c r="AP30">
        <v>11.154308</v>
      </c>
      <c r="AQ30">
        <v>60.221069999999997</v>
      </c>
      <c r="AR30">
        <v>47.53134</v>
      </c>
      <c r="AS30">
        <v>31.495840000000001</v>
      </c>
      <c r="AT30">
        <v>10.882053000000001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71.600000000000009</v>
      </c>
      <c r="BA30">
        <f t="shared" si="1"/>
        <v>2359.7560040000003</v>
      </c>
      <c r="BD30">
        <v>21.77</v>
      </c>
      <c r="BE30">
        <v>7.1</v>
      </c>
      <c r="BF30">
        <v>1.37</v>
      </c>
      <c r="BG30">
        <v>1.85</v>
      </c>
      <c r="BH30">
        <v>5.41</v>
      </c>
      <c r="BI30">
        <v>4.45</v>
      </c>
      <c r="BJ30">
        <v>2.89</v>
      </c>
      <c r="BK30">
        <v>3.21</v>
      </c>
      <c r="BL30">
        <v>1.87</v>
      </c>
      <c r="BM30">
        <v>0</v>
      </c>
      <c r="BN30">
        <v>0.49</v>
      </c>
      <c r="BO30">
        <v>15.42</v>
      </c>
      <c r="BP30">
        <v>0</v>
      </c>
      <c r="BQ30">
        <v>4.29</v>
      </c>
      <c r="BR30">
        <v>1.05</v>
      </c>
      <c r="BS30">
        <v>0.43</v>
      </c>
      <c r="BT30">
        <v>0</v>
      </c>
      <c r="BU30">
        <v>0</v>
      </c>
      <c r="BV30">
        <v>0</v>
      </c>
      <c r="BW30">
        <f t="shared" si="2"/>
        <v>71.600000000000009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132.34616299999999</v>
      </c>
      <c r="L31">
        <v>371.76158500000003</v>
      </c>
      <c r="M31">
        <v>84.172499999999999</v>
      </c>
      <c r="N31">
        <v>114.285938</v>
      </c>
      <c r="O31">
        <v>119.64649199999999</v>
      </c>
      <c r="P31">
        <v>119.72812500000001</v>
      </c>
      <c r="Q31">
        <v>16.569018</v>
      </c>
      <c r="R31">
        <v>30.364794</v>
      </c>
      <c r="S31">
        <v>19.634058</v>
      </c>
      <c r="T31">
        <v>0</v>
      </c>
      <c r="U31">
        <v>266.66718800000001</v>
      </c>
      <c r="V31">
        <v>12.166022</v>
      </c>
      <c r="W31">
        <v>32.593623999999998</v>
      </c>
      <c r="X31">
        <v>142.72136699999999</v>
      </c>
      <c r="Y31">
        <v>0</v>
      </c>
      <c r="Z31">
        <v>19.022404000000002</v>
      </c>
      <c r="AA31">
        <v>41.27355</v>
      </c>
      <c r="AB31">
        <v>38.226041000000002</v>
      </c>
      <c r="AC31">
        <v>28.118266999999999</v>
      </c>
      <c r="AD31">
        <v>35.402470000000001</v>
      </c>
      <c r="AE31">
        <v>47.829867999999998</v>
      </c>
      <c r="AF31">
        <v>28.618649999999999</v>
      </c>
      <c r="AG31">
        <v>38.231729999999999</v>
      </c>
      <c r="AH31">
        <v>147.96993399999999</v>
      </c>
      <c r="AI31">
        <v>64.044629999999998</v>
      </c>
      <c r="AJ31">
        <v>0</v>
      </c>
      <c r="AK31">
        <v>49.110300000000002</v>
      </c>
      <c r="AL31">
        <v>80.944919999999996</v>
      </c>
      <c r="AM31">
        <v>15.476129999999999</v>
      </c>
      <c r="AN31">
        <v>0.64778999999999998</v>
      </c>
      <c r="AO31">
        <v>29.297834999999999</v>
      </c>
      <c r="AP31">
        <v>11.154308</v>
      </c>
      <c r="AQ31">
        <v>60.221069999999997</v>
      </c>
      <c r="AR31">
        <v>47.53134</v>
      </c>
      <c r="AS31">
        <v>30.860717999999999</v>
      </c>
      <c r="AT31">
        <v>10.882053000000001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71.550000000000011</v>
      </c>
      <c r="BA31">
        <f t="shared" si="1"/>
        <v>2359.0708820000004</v>
      </c>
      <c r="BD31">
        <v>21.77</v>
      </c>
      <c r="BE31">
        <v>7.1</v>
      </c>
      <c r="BF31">
        <v>1.4</v>
      </c>
      <c r="BG31">
        <v>1.85</v>
      </c>
      <c r="BH31">
        <v>5.41</v>
      </c>
      <c r="BI31">
        <v>4.45</v>
      </c>
      <c r="BJ31">
        <v>2.89</v>
      </c>
      <c r="BK31">
        <v>3.17</v>
      </c>
      <c r="BL31">
        <v>1.83</v>
      </c>
      <c r="BM31">
        <v>0</v>
      </c>
      <c r="BN31">
        <v>0.49</v>
      </c>
      <c r="BO31">
        <v>15.42</v>
      </c>
      <c r="BP31">
        <v>0</v>
      </c>
      <c r="BQ31">
        <v>4.29</v>
      </c>
      <c r="BR31">
        <v>1.05</v>
      </c>
      <c r="BS31">
        <v>0.43</v>
      </c>
      <c r="BT31">
        <v>0</v>
      </c>
      <c r="BU31">
        <v>0</v>
      </c>
      <c r="BV31">
        <v>0</v>
      </c>
      <c r="BW31">
        <f t="shared" si="2"/>
        <v>71.550000000000011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132.34616299999999</v>
      </c>
      <c r="L32">
        <v>371.76158500000003</v>
      </c>
      <c r="M32">
        <v>84.172499999999999</v>
      </c>
      <c r="N32">
        <v>114.285938</v>
      </c>
      <c r="O32">
        <v>119.64649199999999</v>
      </c>
      <c r="P32">
        <v>119.72812500000001</v>
      </c>
      <c r="Q32">
        <v>16.569018</v>
      </c>
      <c r="R32">
        <v>30.364794</v>
      </c>
      <c r="S32">
        <v>19.634058</v>
      </c>
      <c r="T32">
        <v>0</v>
      </c>
      <c r="U32">
        <v>266.66718800000001</v>
      </c>
      <c r="V32">
        <v>4.4578530000000001</v>
      </c>
      <c r="W32">
        <v>32.593623999999998</v>
      </c>
      <c r="X32">
        <v>142.72136699999999</v>
      </c>
      <c r="Y32">
        <v>0</v>
      </c>
      <c r="Z32">
        <v>19.022404000000002</v>
      </c>
      <c r="AA32">
        <v>41.27355</v>
      </c>
      <c r="AB32">
        <v>38.226041000000002</v>
      </c>
      <c r="AC32">
        <v>28.118266999999999</v>
      </c>
      <c r="AD32">
        <v>35.402470000000001</v>
      </c>
      <c r="AE32">
        <v>47.829867999999998</v>
      </c>
      <c r="AF32">
        <v>28.618649999999999</v>
      </c>
      <c r="AG32">
        <v>38.231729999999999</v>
      </c>
      <c r="AH32">
        <v>147.96993399999999</v>
      </c>
      <c r="AI32">
        <v>64.044629999999998</v>
      </c>
      <c r="AJ32">
        <v>0</v>
      </c>
      <c r="AK32">
        <v>49.110300000000002</v>
      </c>
      <c r="AL32">
        <v>80.944919999999996</v>
      </c>
      <c r="AM32">
        <v>15.476129999999999</v>
      </c>
      <c r="AN32">
        <v>0.64778999999999998</v>
      </c>
      <c r="AO32">
        <v>29.297834999999999</v>
      </c>
      <c r="AP32">
        <v>11.154308</v>
      </c>
      <c r="AQ32">
        <v>60.221069999999997</v>
      </c>
      <c r="AR32">
        <v>47.53134</v>
      </c>
      <c r="AS32">
        <v>30.860717999999999</v>
      </c>
      <c r="AT32">
        <v>10.882053000000001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71.550000000000011</v>
      </c>
      <c r="BA32">
        <f t="shared" si="1"/>
        <v>2351.3627130000004</v>
      </c>
      <c r="BD32">
        <v>21.77</v>
      </c>
      <c r="BE32">
        <v>7.1</v>
      </c>
      <c r="BF32">
        <v>1.4</v>
      </c>
      <c r="BG32">
        <v>1.85</v>
      </c>
      <c r="BH32">
        <v>5.41</v>
      </c>
      <c r="BI32">
        <v>4.45</v>
      </c>
      <c r="BJ32">
        <v>2.89</v>
      </c>
      <c r="BK32">
        <v>3.17</v>
      </c>
      <c r="BL32">
        <v>1.83</v>
      </c>
      <c r="BM32">
        <v>0</v>
      </c>
      <c r="BN32">
        <v>0.49</v>
      </c>
      <c r="BO32">
        <v>15.42</v>
      </c>
      <c r="BP32">
        <v>0</v>
      </c>
      <c r="BQ32">
        <v>4.29</v>
      </c>
      <c r="BR32">
        <v>1.05</v>
      </c>
      <c r="BS32">
        <v>0.43</v>
      </c>
      <c r="BT32">
        <v>0</v>
      </c>
      <c r="BU32">
        <v>0</v>
      </c>
      <c r="BV32">
        <v>0</v>
      </c>
      <c r="BW32">
        <f t="shared" si="2"/>
        <v>71.550000000000011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132.34616299999999</v>
      </c>
      <c r="L33">
        <v>371.76158500000003</v>
      </c>
      <c r="M33">
        <v>84.172499999999999</v>
      </c>
      <c r="N33">
        <v>114.285938</v>
      </c>
      <c r="O33">
        <v>119.64649199999999</v>
      </c>
      <c r="P33">
        <v>119.72812500000001</v>
      </c>
      <c r="Q33">
        <v>7.2971750000000002</v>
      </c>
      <c r="R33">
        <v>20.013888999999999</v>
      </c>
      <c r="S33">
        <v>12.821859</v>
      </c>
      <c r="T33">
        <v>0</v>
      </c>
      <c r="U33">
        <v>266.66718800000001</v>
      </c>
      <c r="V33">
        <v>4.4578530000000001</v>
      </c>
      <c r="W33">
        <v>32.593623999999998</v>
      </c>
      <c r="X33">
        <v>142.72136699999999</v>
      </c>
      <c r="Y33">
        <v>0</v>
      </c>
      <c r="Z33">
        <v>19.022404000000002</v>
      </c>
      <c r="AA33">
        <v>41.27355</v>
      </c>
      <c r="AB33">
        <v>38.226041000000002</v>
      </c>
      <c r="AC33">
        <v>28.118266999999999</v>
      </c>
      <c r="AD33">
        <v>35.402470000000001</v>
      </c>
      <c r="AE33">
        <v>47.829867999999998</v>
      </c>
      <c r="AF33">
        <v>28.618649999999999</v>
      </c>
      <c r="AG33">
        <v>38.231729999999999</v>
      </c>
      <c r="AH33">
        <v>147.96993399999999</v>
      </c>
      <c r="AI33">
        <v>64.044629999999998</v>
      </c>
      <c r="AJ33">
        <v>0</v>
      </c>
      <c r="AK33">
        <v>49.110300000000002</v>
      </c>
      <c r="AL33">
        <v>80.944919999999996</v>
      </c>
      <c r="AM33">
        <v>15.476129999999999</v>
      </c>
      <c r="AN33">
        <v>0.66629799999999995</v>
      </c>
      <c r="AO33">
        <v>29.297834999999999</v>
      </c>
      <c r="AP33">
        <v>11.154308</v>
      </c>
      <c r="AQ33">
        <v>45.165801999999999</v>
      </c>
      <c r="AR33">
        <v>47.53134</v>
      </c>
      <c r="AS33">
        <v>30.860717999999999</v>
      </c>
      <c r="AT33">
        <v>10.882053000000001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71.550000000000011</v>
      </c>
      <c r="BA33">
        <f t="shared" si="1"/>
        <v>2309.8910059999998</v>
      </c>
      <c r="BD33">
        <v>21.77</v>
      </c>
      <c r="BE33">
        <v>7.1</v>
      </c>
      <c r="BF33">
        <v>1.4</v>
      </c>
      <c r="BG33">
        <v>1.85</v>
      </c>
      <c r="BH33">
        <v>5.41</v>
      </c>
      <c r="BI33">
        <v>4.45</v>
      </c>
      <c r="BJ33">
        <v>2.89</v>
      </c>
      <c r="BK33">
        <v>3.17</v>
      </c>
      <c r="BL33">
        <v>1.83</v>
      </c>
      <c r="BM33">
        <v>0</v>
      </c>
      <c r="BN33">
        <v>0.49</v>
      </c>
      <c r="BO33">
        <v>15.42</v>
      </c>
      <c r="BP33">
        <v>0</v>
      </c>
      <c r="BQ33">
        <v>4.29</v>
      </c>
      <c r="BR33">
        <v>1.05</v>
      </c>
      <c r="BS33">
        <v>0.43</v>
      </c>
      <c r="BT33">
        <v>0</v>
      </c>
      <c r="BU33">
        <v>0</v>
      </c>
      <c r="BV33">
        <v>0</v>
      </c>
      <c r="BW33">
        <f t="shared" si="2"/>
        <v>71.550000000000011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132.34616299999999</v>
      </c>
      <c r="L34">
        <v>371.76158500000003</v>
      </c>
      <c r="M34">
        <v>84.172499999999999</v>
      </c>
      <c r="N34">
        <v>114.285938</v>
      </c>
      <c r="O34">
        <v>119.64649199999999</v>
      </c>
      <c r="P34">
        <v>119.72812500000001</v>
      </c>
      <c r="Q34">
        <v>7.2971750000000002</v>
      </c>
      <c r="R34">
        <v>20.013888999999999</v>
      </c>
      <c r="S34">
        <v>12.821859</v>
      </c>
      <c r="T34">
        <v>0</v>
      </c>
      <c r="U34">
        <v>266.66718800000001</v>
      </c>
      <c r="V34">
        <v>4.4578530000000001</v>
      </c>
      <c r="W34">
        <v>32.593623999999998</v>
      </c>
      <c r="X34">
        <v>142.72136699999999</v>
      </c>
      <c r="Y34">
        <v>0</v>
      </c>
      <c r="Z34">
        <v>19.022404000000002</v>
      </c>
      <c r="AA34">
        <v>41.27355</v>
      </c>
      <c r="AB34">
        <v>38.226041000000002</v>
      </c>
      <c r="AC34">
        <v>28.118266999999999</v>
      </c>
      <c r="AD34">
        <v>35.402470000000001</v>
      </c>
      <c r="AE34">
        <v>47.829867999999998</v>
      </c>
      <c r="AF34">
        <v>28.618649999999999</v>
      </c>
      <c r="AG34">
        <v>38.231729999999999</v>
      </c>
      <c r="AH34">
        <v>147.96993399999999</v>
      </c>
      <c r="AI34">
        <v>30.790687999999999</v>
      </c>
      <c r="AJ34">
        <v>0</v>
      </c>
      <c r="AK34">
        <v>49.110300000000002</v>
      </c>
      <c r="AL34">
        <v>80.944919999999996</v>
      </c>
      <c r="AM34">
        <v>15.476129999999999</v>
      </c>
      <c r="AN34">
        <v>0.66629799999999995</v>
      </c>
      <c r="AO34">
        <v>29.297834999999999</v>
      </c>
      <c r="AP34">
        <v>11.154308</v>
      </c>
      <c r="AQ34">
        <v>45.165801999999999</v>
      </c>
      <c r="AR34">
        <v>47.53134</v>
      </c>
      <c r="AS34">
        <v>30.860717999999999</v>
      </c>
      <c r="AT34">
        <v>10.882053000000001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71.550000000000011</v>
      </c>
      <c r="BA34">
        <f t="shared" si="1"/>
        <v>2276.637064</v>
      </c>
      <c r="BD34">
        <v>21.77</v>
      </c>
      <c r="BE34">
        <v>7.1</v>
      </c>
      <c r="BF34">
        <v>1.4</v>
      </c>
      <c r="BG34">
        <v>1.85</v>
      </c>
      <c r="BH34">
        <v>5.41</v>
      </c>
      <c r="BI34">
        <v>4.45</v>
      </c>
      <c r="BJ34">
        <v>2.89</v>
      </c>
      <c r="BK34">
        <v>3.17</v>
      </c>
      <c r="BL34">
        <v>1.83</v>
      </c>
      <c r="BM34">
        <v>0</v>
      </c>
      <c r="BN34">
        <v>0.49</v>
      </c>
      <c r="BO34">
        <v>15.42</v>
      </c>
      <c r="BP34">
        <v>0</v>
      </c>
      <c r="BQ34">
        <v>4.29</v>
      </c>
      <c r="BR34">
        <v>1.05</v>
      </c>
      <c r="BS34">
        <v>0.43</v>
      </c>
      <c r="BT34">
        <v>0</v>
      </c>
      <c r="BU34">
        <v>0</v>
      </c>
      <c r="BV34">
        <v>0</v>
      </c>
      <c r="BW34">
        <f t="shared" si="2"/>
        <v>71.550000000000011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114.20479899999999</v>
      </c>
      <c r="L35">
        <v>346.444795</v>
      </c>
      <c r="M35">
        <v>84.172499999999999</v>
      </c>
      <c r="N35">
        <v>114.285938</v>
      </c>
      <c r="O35">
        <v>119.64649199999999</v>
      </c>
      <c r="P35">
        <v>119.72812500000001</v>
      </c>
      <c r="Q35">
        <v>7.2971750000000002</v>
      </c>
      <c r="R35">
        <v>20.013888999999999</v>
      </c>
      <c r="S35">
        <v>12.821859</v>
      </c>
      <c r="T35">
        <v>0</v>
      </c>
      <c r="U35">
        <v>266.66718800000001</v>
      </c>
      <c r="V35">
        <v>4.4578530000000001</v>
      </c>
      <c r="W35">
        <v>23.116864</v>
      </c>
      <c r="X35">
        <v>94.553000999999995</v>
      </c>
      <c r="Y35">
        <v>0</v>
      </c>
      <c r="Z35">
        <v>19.022404000000002</v>
      </c>
      <c r="AA35">
        <v>41.27355</v>
      </c>
      <c r="AB35">
        <v>38.226041000000002</v>
      </c>
      <c r="AC35">
        <v>28.118266999999999</v>
      </c>
      <c r="AD35">
        <v>35.402470000000001</v>
      </c>
      <c r="AE35">
        <v>31.901474</v>
      </c>
      <c r="AF35">
        <v>28.618649999999999</v>
      </c>
      <c r="AG35">
        <v>38.231729999999999</v>
      </c>
      <c r="AH35">
        <v>147.96993399999999</v>
      </c>
      <c r="AI35">
        <v>18.474412000000001</v>
      </c>
      <c r="AJ35">
        <v>0</v>
      </c>
      <c r="AK35">
        <v>49.110300000000002</v>
      </c>
      <c r="AL35">
        <v>76.785250000000005</v>
      </c>
      <c r="AM35">
        <v>15.476129999999999</v>
      </c>
      <c r="AN35">
        <v>0.66629799999999995</v>
      </c>
      <c r="AO35">
        <v>29.297834999999999</v>
      </c>
      <c r="AP35">
        <v>11.154308</v>
      </c>
      <c r="AQ35">
        <v>45.165801999999999</v>
      </c>
      <c r="AR35">
        <v>47.53134</v>
      </c>
      <c r="AS35">
        <v>30.860717999999999</v>
      </c>
      <c r="AT35">
        <v>10.882053000000001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71.180000000000021</v>
      </c>
      <c r="BA35">
        <f t="shared" si="1"/>
        <v>2142.7594439999993</v>
      </c>
      <c r="BD35">
        <v>21.77</v>
      </c>
      <c r="BE35">
        <v>7.1</v>
      </c>
      <c r="BF35">
        <v>1.43</v>
      </c>
      <c r="BG35">
        <v>1.85</v>
      </c>
      <c r="BH35">
        <v>5.41</v>
      </c>
      <c r="BI35">
        <v>4.45</v>
      </c>
      <c r="BJ35">
        <v>2.89</v>
      </c>
      <c r="BK35">
        <v>3.17</v>
      </c>
      <c r="BL35">
        <v>1.83</v>
      </c>
      <c r="BM35">
        <v>0</v>
      </c>
      <c r="BN35">
        <v>0.49</v>
      </c>
      <c r="BO35">
        <v>15.02</v>
      </c>
      <c r="BP35">
        <v>0</v>
      </c>
      <c r="BQ35">
        <v>4.29</v>
      </c>
      <c r="BR35">
        <v>1.05</v>
      </c>
      <c r="BS35">
        <v>0.43</v>
      </c>
      <c r="BT35">
        <v>0</v>
      </c>
      <c r="BU35">
        <v>0</v>
      </c>
      <c r="BV35">
        <v>0</v>
      </c>
      <c r="BW35">
        <f t="shared" si="2"/>
        <v>71.180000000000021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114.195143</v>
      </c>
      <c r="L36">
        <v>346.444795</v>
      </c>
      <c r="M36">
        <v>84.172499999999999</v>
      </c>
      <c r="N36">
        <v>114.285938</v>
      </c>
      <c r="O36">
        <v>119.64649199999999</v>
      </c>
      <c r="P36">
        <v>119.72812500000001</v>
      </c>
      <c r="Q36">
        <v>7.2971750000000002</v>
      </c>
      <c r="R36">
        <v>20.013888999999999</v>
      </c>
      <c r="S36">
        <v>12.821859</v>
      </c>
      <c r="T36">
        <v>0</v>
      </c>
      <c r="U36">
        <v>266.66718800000001</v>
      </c>
      <c r="V36">
        <v>4.4578530000000001</v>
      </c>
      <c r="W36">
        <v>23.116864</v>
      </c>
      <c r="X36">
        <v>94.553000999999995</v>
      </c>
      <c r="Y36">
        <v>0</v>
      </c>
      <c r="Z36">
        <v>19.022404000000002</v>
      </c>
      <c r="AA36">
        <v>41.27355</v>
      </c>
      <c r="AB36">
        <v>38.226041000000002</v>
      </c>
      <c r="AC36">
        <v>28.118266999999999</v>
      </c>
      <c r="AD36">
        <v>35.402470000000001</v>
      </c>
      <c r="AE36">
        <v>31.901474</v>
      </c>
      <c r="AF36">
        <v>28.618649999999999</v>
      </c>
      <c r="AG36">
        <v>38.231729999999999</v>
      </c>
      <c r="AH36">
        <v>147.96993399999999</v>
      </c>
      <c r="AI36">
        <v>18.474412000000001</v>
      </c>
      <c r="AJ36">
        <v>0</v>
      </c>
      <c r="AK36">
        <v>49.110300000000002</v>
      </c>
      <c r="AL36">
        <v>76.785250000000005</v>
      </c>
      <c r="AM36">
        <v>15.476129999999999</v>
      </c>
      <c r="AN36">
        <v>0.66629799999999995</v>
      </c>
      <c r="AO36">
        <v>29.297834999999999</v>
      </c>
      <c r="AP36">
        <v>11.154308</v>
      </c>
      <c r="AQ36">
        <v>45.165801999999999</v>
      </c>
      <c r="AR36">
        <v>47.53134</v>
      </c>
      <c r="AS36">
        <v>30.860717999999999</v>
      </c>
      <c r="AT36">
        <v>10.882053000000001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71.180000000000021</v>
      </c>
      <c r="BA36">
        <f t="shared" si="1"/>
        <v>2142.7497879999992</v>
      </c>
      <c r="BD36">
        <v>21.77</v>
      </c>
      <c r="BE36">
        <v>7.1</v>
      </c>
      <c r="BF36">
        <v>1.43</v>
      </c>
      <c r="BG36">
        <v>1.85</v>
      </c>
      <c r="BH36">
        <v>5.41</v>
      </c>
      <c r="BI36">
        <v>4.45</v>
      </c>
      <c r="BJ36">
        <v>2.89</v>
      </c>
      <c r="BK36">
        <v>3.17</v>
      </c>
      <c r="BL36">
        <v>1.83</v>
      </c>
      <c r="BM36">
        <v>0</v>
      </c>
      <c r="BN36">
        <v>0.49</v>
      </c>
      <c r="BO36">
        <v>15.02</v>
      </c>
      <c r="BP36">
        <v>0</v>
      </c>
      <c r="BQ36">
        <v>4.29</v>
      </c>
      <c r="BR36">
        <v>1.05</v>
      </c>
      <c r="BS36">
        <v>0.43</v>
      </c>
      <c r="BT36">
        <v>0</v>
      </c>
      <c r="BU36">
        <v>0</v>
      </c>
      <c r="BV36">
        <v>0</v>
      </c>
      <c r="BW36">
        <f t="shared" si="2"/>
        <v>71.180000000000021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114.215051</v>
      </c>
      <c r="L37">
        <v>346.444795</v>
      </c>
      <c r="M37">
        <v>84.172499999999999</v>
      </c>
      <c r="N37">
        <v>114.285938</v>
      </c>
      <c r="O37">
        <v>119.64649199999999</v>
      </c>
      <c r="P37">
        <v>119.72812500000001</v>
      </c>
      <c r="Q37">
        <v>7.2971750000000002</v>
      </c>
      <c r="R37">
        <v>20.600963</v>
      </c>
      <c r="S37">
        <v>13.308210000000001</v>
      </c>
      <c r="T37">
        <v>0</v>
      </c>
      <c r="U37">
        <v>266.66718800000001</v>
      </c>
      <c r="V37">
        <v>4.4578530000000001</v>
      </c>
      <c r="W37">
        <v>23.116864</v>
      </c>
      <c r="X37">
        <v>94.553000999999995</v>
      </c>
      <c r="Y37">
        <v>0</v>
      </c>
      <c r="Z37">
        <v>19.022404000000002</v>
      </c>
      <c r="AA37">
        <v>41.27355</v>
      </c>
      <c r="AB37">
        <v>38.226041000000002</v>
      </c>
      <c r="AC37">
        <v>28.118266999999999</v>
      </c>
      <c r="AD37">
        <v>35.402470000000001</v>
      </c>
      <c r="AE37">
        <v>31.901474</v>
      </c>
      <c r="AF37">
        <v>28.618649999999999</v>
      </c>
      <c r="AG37">
        <v>38.231729999999999</v>
      </c>
      <c r="AH37">
        <v>147.96993399999999</v>
      </c>
      <c r="AI37">
        <v>18.474412000000001</v>
      </c>
      <c r="AJ37">
        <v>0</v>
      </c>
      <c r="AK37">
        <v>49.110300000000002</v>
      </c>
      <c r="AL37">
        <v>76.785250000000005</v>
      </c>
      <c r="AM37">
        <v>15.476129999999999</v>
      </c>
      <c r="AN37">
        <v>0.66629799999999995</v>
      </c>
      <c r="AO37">
        <v>29.297834999999999</v>
      </c>
      <c r="AP37">
        <v>11.154308</v>
      </c>
      <c r="AQ37">
        <v>45.165801999999999</v>
      </c>
      <c r="AR37">
        <v>47.53134</v>
      </c>
      <c r="AS37">
        <v>30.860717999999999</v>
      </c>
      <c r="AT37">
        <v>10.882053000000001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71.180000000000021</v>
      </c>
      <c r="BA37">
        <f t="shared" si="1"/>
        <v>2143.8431209999994</v>
      </c>
      <c r="BD37">
        <v>21.77</v>
      </c>
      <c r="BE37">
        <v>7.1</v>
      </c>
      <c r="BF37">
        <v>1.43</v>
      </c>
      <c r="BG37">
        <v>1.85</v>
      </c>
      <c r="BH37">
        <v>5.41</v>
      </c>
      <c r="BI37">
        <v>4.45</v>
      </c>
      <c r="BJ37">
        <v>2.89</v>
      </c>
      <c r="BK37">
        <v>3.17</v>
      </c>
      <c r="BL37">
        <v>1.83</v>
      </c>
      <c r="BM37">
        <v>0</v>
      </c>
      <c r="BN37">
        <v>0.49</v>
      </c>
      <c r="BO37">
        <v>15.02</v>
      </c>
      <c r="BP37">
        <v>0</v>
      </c>
      <c r="BQ37">
        <v>4.29</v>
      </c>
      <c r="BR37">
        <v>1.05</v>
      </c>
      <c r="BS37">
        <v>0.43</v>
      </c>
      <c r="BT37">
        <v>0</v>
      </c>
      <c r="BU37">
        <v>0</v>
      </c>
      <c r="BV37">
        <v>0</v>
      </c>
      <c r="BW37">
        <f t="shared" si="2"/>
        <v>71.180000000000021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114.205585</v>
      </c>
      <c r="L38">
        <v>346.444795</v>
      </c>
      <c r="M38">
        <v>84.172499999999999</v>
      </c>
      <c r="N38">
        <v>114.285938</v>
      </c>
      <c r="O38">
        <v>119.64649199999999</v>
      </c>
      <c r="P38">
        <v>119.72812500000001</v>
      </c>
      <c r="Q38">
        <v>7.2971750000000002</v>
      </c>
      <c r="R38">
        <v>20.600963</v>
      </c>
      <c r="S38">
        <v>13.308210000000001</v>
      </c>
      <c r="T38">
        <v>0</v>
      </c>
      <c r="U38">
        <v>266.66718800000001</v>
      </c>
      <c r="V38">
        <v>4.4578530000000001</v>
      </c>
      <c r="W38">
        <v>23.116864</v>
      </c>
      <c r="X38">
        <v>94.553000999999995</v>
      </c>
      <c r="Y38">
        <v>0</v>
      </c>
      <c r="Z38">
        <v>19.022404000000002</v>
      </c>
      <c r="AA38">
        <v>41.27355</v>
      </c>
      <c r="AB38">
        <v>38.226041000000002</v>
      </c>
      <c r="AC38">
        <v>28.118266999999999</v>
      </c>
      <c r="AD38">
        <v>35.402470000000001</v>
      </c>
      <c r="AE38">
        <v>31.901474</v>
      </c>
      <c r="AF38">
        <v>28.618649999999999</v>
      </c>
      <c r="AG38">
        <v>38.231729999999999</v>
      </c>
      <c r="AH38">
        <v>147.96993399999999</v>
      </c>
      <c r="AI38">
        <v>18.474412000000001</v>
      </c>
      <c r="AJ38">
        <v>0</v>
      </c>
      <c r="AK38">
        <v>49.110300000000002</v>
      </c>
      <c r="AL38">
        <v>76.785250000000005</v>
      </c>
      <c r="AM38">
        <v>15.476129999999999</v>
      </c>
      <c r="AN38">
        <v>0.66629799999999995</v>
      </c>
      <c r="AO38">
        <v>29.297834999999999</v>
      </c>
      <c r="AP38">
        <v>11.154308</v>
      </c>
      <c r="AQ38">
        <v>45.165801999999999</v>
      </c>
      <c r="AR38">
        <v>47.53134</v>
      </c>
      <c r="AS38">
        <v>30.860717999999999</v>
      </c>
      <c r="AT38">
        <v>10.882053000000001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71.180000000000021</v>
      </c>
      <c r="BA38">
        <f t="shared" si="1"/>
        <v>2143.8336549999995</v>
      </c>
      <c r="BD38">
        <v>21.77</v>
      </c>
      <c r="BE38">
        <v>7.1</v>
      </c>
      <c r="BF38">
        <v>1.43</v>
      </c>
      <c r="BG38">
        <v>1.85</v>
      </c>
      <c r="BH38">
        <v>5.41</v>
      </c>
      <c r="BI38">
        <v>4.45</v>
      </c>
      <c r="BJ38">
        <v>2.89</v>
      </c>
      <c r="BK38">
        <v>3.17</v>
      </c>
      <c r="BL38">
        <v>1.83</v>
      </c>
      <c r="BM38">
        <v>0</v>
      </c>
      <c r="BN38">
        <v>0.49</v>
      </c>
      <c r="BO38">
        <v>15.02</v>
      </c>
      <c r="BP38">
        <v>0</v>
      </c>
      <c r="BQ38">
        <v>4.29</v>
      </c>
      <c r="BR38">
        <v>1.05</v>
      </c>
      <c r="BS38">
        <v>0.43</v>
      </c>
      <c r="BT38">
        <v>0</v>
      </c>
      <c r="BU38">
        <v>0</v>
      </c>
      <c r="BV38">
        <v>0</v>
      </c>
      <c r="BW38">
        <f t="shared" si="2"/>
        <v>71.180000000000021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109.92198399999999</v>
      </c>
      <c r="L39">
        <v>341.144003</v>
      </c>
      <c r="M39">
        <v>84.172499999999999</v>
      </c>
      <c r="N39">
        <v>114.285938</v>
      </c>
      <c r="O39">
        <v>119.64649199999999</v>
      </c>
      <c r="P39">
        <v>119.72812500000001</v>
      </c>
      <c r="Q39">
        <v>2.9024999999999999</v>
      </c>
      <c r="R39">
        <v>10.1007</v>
      </c>
      <c r="S39">
        <v>7.3529999999999998</v>
      </c>
      <c r="T39">
        <v>0</v>
      </c>
      <c r="U39">
        <v>266.66718800000001</v>
      </c>
      <c r="V39">
        <v>4.3150500000000003</v>
      </c>
      <c r="W39">
        <v>19.675177000000001</v>
      </c>
      <c r="X39">
        <v>75.715678999999994</v>
      </c>
      <c r="Y39">
        <v>0</v>
      </c>
      <c r="Z39">
        <v>19.022404000000002</v>
      </c>
      <c r="AA39">
        <v>41.27355</v>
      </c>
      <c r="AB39">
        <v>38.226041000000002</v>
      </c>
      <c r="AC39">
        <v>28.118266999999999</v>
      </c>
      <c r="AD39">
        <v>35.402470000000001</v>
      </c>
      <c r="AE39">
        <v>31.901474</v>
      </c>
      <c r="AF39">
        <v>28.618649999999999</v>
      </c>
      <c r="AG39">
        <v>38.231729999999999</v>
      </c>
      <c r="AH39">
        <v>147.96993399999999</v>
      </c>
      <c r="AI39">
        <v>18.474412000000001</v>
      </c>
      <c r="AJ39">
        <v>0</v>
      </c>
      <c r="AK39">
        <v>49.110300000000002</v>
      </c>
      <c r="AL39">
        <v>76.785250000000005</v>
      </c>
      <c r="AM39">
        <v>15.476129999999999</v>
      </c>
      <c r="AN39">
        <v>0.66629799999999995</v>
      </c>
      <c r="AO39">
        <v>29.297834999999999</v>
      </c>
      <c r="AP39">
        <v>11.154308</v>
      </c>
      <c r="AQ39">
        <v>45.165801999999999</v>
      </c>
      <c r="AR39">
        <v>47.53134</v>
      </c>
      <c r="AS39">
        <v>30.860717999999999</v>
      </c>
      <c r="AT39">
        <v>10.882053000000001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71.410000000000011</v>
      </c>
      <c r="BA39">
        <f t="shared" si="1"/>
        <v>2091.2073019999998</v>
      </c>
      <c r="BD39">
        <v>21.77</v>
      </c>
      <c r="BE39">
        <v>7.1</v>
      </c>
      <c r="BF39">
        <v>1.43</v>
      </c>
      <c r="BG39">
        <v>1.85</v>
      </c>
      <c r="BH39">
        <v>5.41</v>
      </c>
      <c r="BI39">
        <v>4.45</v>
      </c>
      <c r="BJ39">
        <v>2.89</v>
      </c>
      <c r="BK39">
        <v>3.17</v>
      </c>
      <c r="BL39">
        <v>1.83</v>
      </c>
      <c r="BM39">
        <v>0</v>
      </c>
      <c r="BN39">
        <v>0.49</v>
      </c>
      <c r="BO39">
        <v>15.26</v>
      </c>
      <c r="BP39">
        <v>0</v>
      </c>
      <c r="BQ39">
        <v>4.29</v>
      </c>
      <c r="BR39">
        <v>1.05</v>
      </c>
      <c r="BS39">
        <v>0.42</v>
      </c>
      <c r="BT39">
        <v>0</v>
      </c>
      <c r="BU39">
        <v>0</v>
      </c>
      <c r="BV39">
        <v>0</v>
      </c>
      <c r="BW39">
        <f t="shared" si="2"/>
        <v>71.410000000000011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109.902441</v>
      </c>
      <c r="L40">
        <v>339.02022499999998</v>
      </c>
      <c r="M40">
        <v>84.172499999999999</v>
      </c>
      <c r="N40">
        <v>114.285938</v>
      </c>
      <c r="O40">
        <v>119.64649199999999</v>
      </c>
      <c r="P40">
        <v>119.72812500000001</v>
      </c>
      <c r="Q40">
        <v>2.9024999999999999</v>
      </c>
      <c r="R40">
        <v>10.1007</v>
      </c>
      <c r="S40">
        <v>7.3529999999999998</v>
      </c>
      <c r="T40">
        <v>0</v>
      </c>
      <c r="U40">
        <v>266.66718800000001</v>
      </c>
      <c r="V40">
        <v>4.3150500000000003</v>
      </c>
      <c r="W40">
        <v>19.675177000000001</v>
      </c>
      <c r="X40">
        <v>75.715678999999994</v>
      </c>
      <c r="Y40">
        <v>0</v>
      </c>
      <c r="Z40">
        <v>19.022404000000002</v>
      </c>
      <c r="AA40">
        <v>41.27355</v>
      </c>
      <c r="AB40">
        <v>38.226041000000002</v>
      </c>
      <c r="AC40">
        <v>28.118266999999999</v>
      </c>
      <c r="AD40">
        <v>35.402470000000001</v>
      </c>
      <c r="AE40">
        <v>31.901474</v>
      </c>
      <c r="AF40">
        <v>28.618649999999999</v>
      </c>
      <c r="AG40">
        <v>38.231729999999999</v>
      </c>
      <c r="AH40">
        <v>147.96993399999999</v>
      </c>
      <c r="AI40">
        <v>18.474412000000001</v>
      </c>
      <c r="AJ40">
        <v>0</v>
      </c>
      <c r="AK40">
        <v>49.110300000000002</v>
      </c>
      <c r="AL40">
        <v>76.785250000000005</v>
      </c>
      <c r="AM40">
        <v>15.476129999999999</v>
      </c>
      <c r="AN40">
        <v>0.66629799999999995</v>
      </c>
      <c r="AO40">
        <v>29.297834999999999</v>
      </c>
      <c r="AP40">
        <v>11.154308</v>
      </c>
      <c r="AQ40">
        <v>45.165801999999999</v>
      </c>
      <c r="AR40">
        <v>47.53134</v>
      </c>
      <c r="AS40">
        <v>30.860717999999999</v>
      </c>
      <c r="AT40">
        <v>10.882053000000001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71.410000000000011</v>
      </c>
      <c r="BA40">
        <f t="shared" si="1"/>
        <v>2089.0639809999998</v>
      </c>
      <c r="BD40">
        <v>21.77</v>
      </c>
      <c r="BE40">
        <v>7.1</v>
      </c>
      <c r="BF40">
        <v>1.43</v>
      </c>
      <c r="BG40">
        <v>1.85</v>
      </c>
      <c r="BH40">
        <v>5.41</v>
      </c>
      <c r="BI40">
        <v>4.45</v>
      </c>
      <c r="BJ40">
        <v>2.89</v>
      </c>
      <c r="BK40">
        <v>3.17</v>
      </c>
      <c r="BL40">
        <v>1.83</v>
      </c>
      <c r="BM40">
        <v>0</v>
      </c>
      <c r="BN40">
        <v>0.49</v>
      </c>
      <c r="BO40">
        <v>15.26</v>
      </c>
      <c r="BP40">
        <v>0</v>
      </c>
      <c r="BQ40">
        <v>4.29</v>
      </c>
      <c r="BR40">
        <v>1.05</v>
      </c>
      <c r="BS40">
        <v>0.42</v>
      </c>
      <c r="BT40">
        <v>0</v>
      </c>
      <c r="BU40">
        <v>0</v>
      </c>
      <c r="BV40">
        <v>0</v>
      </c>
      <c r="BW40">
        <f t="shared" si="2"/>
        <v>71.410000000000011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109.920556</v>
      </c>
      <c r="L41">
        <v>339.02022499999998</v>
      </c>
      <c r="M41">
        <v>84.172499999999999</v>
      </c>
      <c r="N41">
        <v>114.285938</v>
      </c>
      <c r="O41">
        <v>119.64649199999999</v>
      </c>
      <c r="P41">
        <v>119.72812500000001</v>
      </c>
      <c r="Q41">
        <v>2.9024999999999999</v>
      </c>
      <c r="R41">
        <v>10.1007</v>
      </c>
      <c r="S41">
        <v>7.3529999999999998</v>
      </c>
      <c r="T41">
        <v>0</v>
      </c>
      <c r="U41">
        <v>266.66718800000001</v>
      </c>
      <c r="V41">
        <v>4.3150500000000003</v>
      </c>
      <c r="W41">
        <v>19.675177000000001</v>
      </c>
      <c r="X41">
        <v>75.715678999999994</v>
      </c>
      <c r="Y41">
        <v>0</v>
      </c>
      <c r="Z41">
        <v>19.022404000000002</v>
      </c>
      <c r="AA41">
        <v>41.27355</v>
      </c>
      <c r="AB41">
        <v>38.226041000000002</v>
      </c>
      <c r="AC41">
        <v>28.118266999999999</v>
      </c>
      <c r="AD41">
        <v>35.402470000000001</v>
      </c>
      <c r="AE41">
        <v>31.032561999999999</v>
      </c>
      <c r="AF41">
        <v>28.618649999999999</v>
      </c>
      <c r="AG41">
        <v>38.231729999999999</v>
      </c>
      <c r="AH41">
        <v>147.96993399999999</v>
      </c>
      <c r="AI41">
        <v>14.779529999999999</v>
      </c>
      <c r="AJ41">
        <v>0</v>
      </c>
      <c r="AK41">
        <v>49.110300000000002</v>
      </c>
      <c r="AL41">
        <v>76.785250000000005</v>
      </c>
      <c r="AM41">
        <v>15.476129999999999</v>
      </c>
      <c r="AN41">
        <v>0.66629799999999995</v>
      </c>
      <c r="AO41">
        <v>29.297834999999999</v>
      </c>
      <c r="AP41">
        <v>11.154308</v>
      </c>
      <c r="AQ41">
        <v>45.165801999999999</v>
      </c>
      <c r="AR41">
        <v>47.53134</v>
      </c>
      <c r="AS41">
        <v>30.860717999999999</v>
      </c>
      <c r="AT41">
        <v>10.882053000000001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71.410000000000011</v>
      </c>
      <c r="BA41">
        <f t="shared" si="1"/>
        <v>2084.5183019999995</v>
      </c>
      <c r="BD41">
        <v>21.77</v>
      </c>
      <c r="BE41">
        <v>7.1</v>
      </c>
      <c r="BF41">
        <v>1.43</v>
      </c>
      <c r="BG41">
        <v>1.85</v>
      </c>
      <c r="BH41">
        <v>5.41</v>
      </c>
      <c r="BI41">
        <v>4.45</v>
      </c>
      <c r="BJ41">
        <v>2.89</v>
      </c>
      <c r="BK41">
        <v>3.17</v>
      </c>
      <c r="BL41">
        <v>1.83</v>
      </c>
      <c r="BM41">
        <v>0</v>
      </c>
      <c r="BN41">
        <v>0.49</v>
      </c>
      <c r="BO41">
        <v>15.26</v>
      </c>
      <c r="BP41">
        <v>0</v>
      </c>
      <c r="BQ41">
        <v>4.29</v>
      </c>
      <c r="BR41">
        <v>1.05</v>
      </c>
      <c r="BS41">
        <v>0.42</v>
      </c>
      <c r="BT41">
        <v>0</v>
      </c>
      <c r="BU41">
        <v>0</v>
      </c>
      <c r="BV41">
        <v>0</v>
      </c>
      <c r="BW41">
        <f t="shared" si="2"/>
        <v>71.410000000000011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109.901011</v>
      </c>
      <c r="L42">
        <v>339.02022499999998</v>
      </c>
      <c r="M42">
        <v>84.172499999999999</v>
      </c>
      <c r="N42">
        <v>114.285938</v>
      </c>
      <c r="O42">
        <v>119.64649199999999</v>
      </c>
      <c r="P42">
        <v>119.72812500000001</v>
      </c>
      <c r="Q42">
        <v>2.9024999999999999</v>
      </c>
      <c r="R42">
        <v>10.1007</v>
      </c>
      <c r="S42">
        <v>7.3529999999999998</v>
      </c>
      <c r="T42">
        <v>0</v>
      </c>
      <c r="U42">
        <v>266.66718800000001</v>
      </c>
      <c r="V42">
        <v>4.3150500000000003</v>
      </c>
      <c r="W42">
        <v>19.675177000000001</v>
      </c>
      <c r="X42">
        <v>75.715678999999994</v>
      </c>
      <c r="Y42">
        <v>0</v>
      </c>
      <c r="Z42">
        <v>19.022404000000002</v>
      </c>
      <c r="AA42">
        <v>41.27355</v>
      </c>
      <c r="AB42">
        <v>38.226041000000002</v>
      </c>
      <c r="AC42">
        <v>28.118266999999999</v>
      </c>
      <c r="AD42">
        <v>35.402470000000001</v>
      </c>
      <c r="AE42">
        <v>31.032561999999999</v>
      </c>
      <c r="AF42">
        <v>28.618649999999999</v>
      </c>
      <c r="AG42">
        <v>38.231729999999999</v>
      </c>
      <c r="AH42">
        <v>147.96993399999999</v>
      </c>
      <c r="AI42">
        <v>14.779529999999999</v>
      </c>
      <c r="AJ42">
        <v>0</v>
      </c>
      <c r="AK42">
        <v>49.110300000000002</v>
      </c>
      <c r="AL42">
        <v>76.785250000000005</v>
      </c>
      <c r="AM42">
        <v>15.476129999999999</v>
      </c>
      <c r="AN42">
        <v>0.66629799999999995</v>
      </c>
      <c r="AO42">
        <v>29.297834999999999</v>
      </c>
      <c r="AP42">
        <v>11.154308</v>
      </c>
      <c r="AQ42">
        <v>45.165801999999999</v>
      </c>
      <c r="AR42">
        <v>47.53134</v>
      </c>
      <c r="AS42">
        <v>30.860717999999999</v>
      </c>
      <c r="AT42">
        <v>10.882053000000001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71.490000000000009</v>
      </c>
      <c r="BA42">
        <f t="shared" si="1"/>
        <v>2084.5787569999993</v>
      </c>
      <c r="BD42">
        <v>21.77</v>
      </c>
      <c r="BE42">
        <v>7.1</v>
      </c>
      <c r="BF42">
        <v>1.43</v>
      </c>
      <c r="BG42">
        <v>1.85</v>
      </c>
      <c r="BH42">
        <v>5.41</v>
      </c>
      <c r="BI42">
        <v>4.45</v>
      </c>
      <c r="BJ42">
        <v>2.89</v>
      </c>
      <c r="BK42">
        <v>3.21</v>
      </c>
      <c r="BL42">
        <v>1.87</v>
      </c>
      <c r="BM42">
        <v>0</v>
      </c>
      <c r="BN42">
        <v>0.49</v>
      </c>
      <c r="BO42">
        <v>15.26</v>
      </c>
      <c r="BP42">
        <v>0</v>
      </c>
      <c r="BQ42">
        <v>4.29</v>
      </c>
      <c r="BR42">
        <v>1.05</v>
      </c>
      <c r="BS42">
        <v>0.42</v>
      </c>
      <c r="BT42">
        <v>0</v>
      </c>
      <c r="BU42">
        <v>0</v>
      </c>
      <c r="BV42">
        <v>0</v>
      </c>
      <c r="BW42">
        <f t="shared" si="2"/>
        <v>71.490000000000009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109.02559100000001</v>
      </c>
      <c r="L43">
        <v>339.02022499999998</v>
      </c>
      <c r="M43">
        <v>84.172499999999999</v>
      </c>
      <c r="N43">
        <v>114.285938</v>
      </c>
      <c r="O43">
        <v>119.64649199999999</v>
      </c>
      <c r="P43">
        <v>119.72812500000001</v>
      </c>
      <c r="Q43">
        <v>2.9024999999999999</v>
      </c>
      <c r="R43">
        <v>8.0979749999999999</v>
      </c>
      <c r="S43">
        <v>5.8049999999999997</v>
      </c>
      <c r="T43">
        <v>0</v>
      </c>
      <c r="U43">
        <v>266.66718800000001</v>
      </c>
      <c r="V43">
        <v>0</v>
      </c>
      <c r="W43">
        <v>19.675177000000001</v>
      </c>
      <c r="X43">
        <v>75.715678999999994</v>
      </c>
      <c r="Y43">
        <v>0</v>
      </c>
      <c r="Z43">
        <v>19.022404000000002</v>
      </c>
      <c r="AA43">
        <v>41.27355</v>
      </c>
      <c r="AB43">
        <v>38.226041000000002</v>
      </c>
      <c r="AC43">
        <v>28.118266999999999</v>
      </c>
      <c r="AD43">
        <v>35.402470000000001</v>
      </c>
      <c r="AE43">
        <v>31.032561999999999</v>
      </c>
      <c r="AF43">
        <v>28.618649999999999</v>
      </c>
      <c r="AG43">
        <v>38.231729999999999</v>
      </c>
      <c r="AH43">
        <v>147.96993399999999</v>
      </c>
      <c r="AI43">
        <v>14.779529999999999</v>
      </c>
      <c r="AJ43">
        <v>0</v>
      </c>
      <c r="AK43">
        <v>49.110300000000002</v>
      </c>
      <c r="AL43">
        <v>76.785250000000005</v>
      </c>
      <c r="AM43">
        <v>15.476129999999999</v>
      </c>
      <c r="AN43">
        <v>0.66629799999999995</v>
      </c>
      <c r="AO43">
        <v>29.297834999999999</v>
      </c>
      <c r="AP43">
        <v>11.154308</v>
      </c>
      <c r="AQ43">
        <v>45.165801999999999</v>
      </c>
      <c r="AR43">
        <v>47.53134</v>
      </c>
      <c r="AS43">
        <v>30.860717999999999</v>
      </c>
      <c r="AT43">
        <v>10.882053000000001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71.490000000000009</v>
      </c>
      <c r="BA43">
        <f t="shared" si="1"/>
        <v>2075.8375619999997</v>
      </c>
      <c r="BD43">
        <v>21.77</v>
      </c>
      <c r="BE43">
        <v>7.1</v>
      </c>
      <c r="BF43">
        <v>1.43</v>
      </c>
      <c r="BG43">
        <v>1.85</v>
      </c>
      <c r="BH43">
        <v>5.41</v>
      </c>
      <c r="BI43">
        <v>4.45</v>
      </c>
      <c r="BJ43">
        <v>2.89</v>
      </c>
      <c r="BK43">
        <v>3.21</v>
      </c>
      <c r="BL43">
        <v>1.87</v>
      </c>
      <c r="BM43">
        <v>0</v>
      </c>
      <c r="BN43">
        <v>0.49</v>
      </c>
      <c r="BO43">
        <v>15.26</v>
      </c>
      <c r="BP43">
        <v>0</v>
      </c>
      <c r="BQ43">
        <v>4.29</v>
      </c>
      <c r="BR43">
        <v>1.05</v>
      </c>
      <c r="BS43">
        <v>0.42</v>
      </c>
      <c r="BT43">
        <v>0</v>
      </c>
      <c r="BU43">
        <v>0</v>
      </c>
      <c r="BV43">
        <v>0</v>
      </c>
      <c r="BW43">
        <f t="shared" si="2"/>
        <v>71.490000000000009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109.008633</v>
      </c>
      <c r="L44">
        <v>339.02022499999998</v>
      </c>
      <c r="M44">
        <v>84.172499999999999</v>
      </c>
      <c r="N44">
        <v>114.285938</v>
      </c>
      <c r="O44">
        <v>119.64649199999999</v>
      </c>
      <c r="P44">
        <v>119.72812500000001</v>
      </c>
      <c r="Q44">
        <v>2.9024999999999999</v>
      </c>
      <c r="R44">
        <v>8.0979749999999999</v>
      </c>
      <c r="S44">
        <v>5.8049999999999997</v>
      </c>
      <c r="T44">
        <v>0</v>
      </c>
      <c r="U44">
        <v>266.66718800000001</v>
      </c>
      <c r="V44">
        <v>0</v>
      </c>
      <c r="W44">
        <v>19.675177000000001</v>
      </c>
      <c r="X44">
        <v>75.715678999999994</v>
      </c>
      <c r="Y44">
        <v>0</v>
      </c>
      <c r="Z44">
        <v>19.022404000000002</v>
      </c>
      <c r="AA44">
        <v>41.27355</v>
      </c>
      <c r="AB44">
        <v>38.226041000000002</v>
      </c>
      <c r="AC44">
        <v>28.118266999999999</v>
      </c>
      <c r="AD44">
        <v>35.402470000000001</v>
      </c>
      <c r="AE44">
        <v>31.032561999999999</v>
      </c>
      <c r="AF44">
        <v>28.618649999999999</v>
      </c>
      <c r="AG44">
        <v>38.231729999999999</v>
      </c>
      <c r="AH44">
        <v>147.96993399999999</v>
      </c>
      <c r="AI44">
        <v>14.779529999999999</v>
      </c>
      <c r="AJ44">
        <v>0</v>
      </c>
      <c r="AK44">
        <v>49.110300000000002</v>
      </c>
      <c r="AL44">
        <v>76.785250000000005</v>
      </c>
      <c r="AM44">
        <v>15.476129999999999</v>
      </c>
      <c r="AN44">
        <v>0.66629799999999995</v>
      </c>
      <c r="AO44">
        <v>29.297834999999999</v>
      </c>
      <c r="AP44">
        <v>11.154308</v>
      </c>
      <c r="AQ44">
        <v>45.165801999999999</v>
      </c>
      <c r="AR44">
        <v>47.53134</v>
      </c>
      <c r="AS44">
        <v>30.860717999999999</v>
      </c>
      <c r="AT44">
        <v>10.882053000000001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71.640000000000015</v>
      </c>
      <c r="BA44">
        <f t="shared" si="1"/>
        <v>2075.9706039999996</v>
      </c>
      <c r="BD44">
        <v>21.77</v>
      </c>
      <c r="BE44">
        <v>7.1</v>
      </c>
      <c r="BF44">
        <v>1.43</v>
      </c>
      <c r="BG44">
        <v>1.85</v>
      </c>
      <c r="BH44">
        <v>5.41</v>
      </c>
      <c r="BI44">
        <v>4.45</v>
      </c>
      <c r="BJ44">
        <v>2.89</v>
      </c>
      <c r="BK44">
        <v>3.3</v>
      </c>
      <c r="BL44">
        <v>1.93</v>
      </c>
      <c r="BM44">
        <v>0</v>
      </c>
      <c r="BN44">
        <v>0.49</v>
      </c>
      <c r="BO44">
        <v>15.26</v>
      </c>
      <c r="BP44">
        <v>0</v>
      </c>
      <c r="BQ44">
        <v>4.29</v>
      </c>
      <c r="BR44">
        <v>1.05</v>
      </c>
      <c r="BS44">
        <v>0.42</v>
      </c>
      <c r="BT44">
        <v>0</v>
      </c>
      <c r="BU44">
        <v>0</v>
      </c>
      <c r="BV44">
        <v>0</v>
      </c>
      <c r="BW44">
        <f t="shared" si="2"/>
        <v>71.640000000000015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109.02559100000001</v>
      </c>
      <c r="L45">
        <v>339.02022499999998</v>
      </c>
      <c r="M45">
        <v>84.172499999999999</v>
      </c>
      <c r="N45">
        <v>114.285938</v>
      </c>
      <c r="O45">
        <v>119.64649199999999</v>
      </c>
      <c r="P45">
        <v>119.72812500000001</v>
      </c>
      <c r="Q45">
        <v>2.9024999999999999</v>
      </c>
      <c r="R45">
        <v>4.8375000000000004</v>
      </c>
      <c r="S45">
        <v>3.87</v>
      </c>
      <c r="T45">
        <v>0</v>
      </c>
      <c r="U45">
        <v>266.66718800000001</v>
      </c>
      <c r="V45">
        <v>0</v>
      </c>
      <c r="W45">
        <v>19.675177000000001</v>
      </c>
      <c r="X45">
        <v>99.903178999999994</v>
      </c>
      <c r="Y45">
        <v>0</v>
      </c>
      <c r="Z45">
        <v>19.022404000000002</v>
      </c>
      <c r="AA45">
        <v>41.27355</v>
      </c>
      <c r="AB45">
        <v>38.226041000000002</v>
      </c>
      <c r="AC45">
        <v>28.118266999999999</v>
      </c>
      <c r="AD45">
        <v>35.402470000000001</v>
      </c>
      <c r="AE45">
        <v>47.829867999999998</v>
      </c>
      <c r="AF45">
        <v>28.618649999999999</v>
      </c>
      <c r="AG45">
        <v>38.231729999999999</v>
      </c>
      <c r="AH45">
        <v>147.96993399999999</v>
      </c>
      <c r="AI45">
        <v>14.779529999999999</v>
      </c>
      <c r="AJ45">
        <v>0</v>
      </c>
      <c r="AK45">
        <v>49.110300000000002</v>
      </c>
      <c r="AL45">
        <v>76.785250000000005</v>
      </c>
      <c r="AM45">
        <v>15.476129999999999</v>
      </c>
      <c r="AN45">
        <v>0.66629799999999995</v>
      </c>
      <c r="AO45">
        <v>29.297834999999999</v>
      </c>
      <c r="AP45">
        <v>11.154308</v>
      </c>
      <c r="AQ45">
        <v>45.165801999999999</v>
      </c>
      <c r="AR45">
        <v>47.53134</v>
      </c>
      <c r="AS45">
        <v>30.860717999999999</v>
      </c>
      <c r="AT45">
        <v>9.8855280000000008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71.670000000000016</v>
      </c>
      <c r="BA45">
        <f t="shared" si="1"/>
        <v>2110.8103679999999</v>
      </c>
      <c r="BD45">
        <v>21.77</v>
      </c>
      <c r="BE45">
        <v>7.1</v>
      </c>
      <c r="BF45">
        <v>1.46</v>
      </c>
      <c r="BG45">
        <v>1.85</v>
      </c>
      <c r="BH45">
        <v>5.41</v>
      </c>
      <c r="BI45">
        <v>4.45</v>
      </c>
      <c r="BJ45">
        <v>2.89</v>
      </c>
      <c r="BK45">
        <v>3.3</v>
      </c>
      <c r="BL45">
        <v>1.93</v>
      </c>
      <c r="BM45">
        <v>0</v>
      </c>
      <c r="BN45">
        <v>0.49</v>
      </c>
      <c r="BO45">
        <v>15.26</v>
      </c>
      <c r="BP45">
        <v>0</v>
      </c>
      <c r="BQ45">
        <v>4.29</v>
      </c>
      <c r="BR45">
        <v>1.05</v>
      </c>
      <c r="BS45">
        <v>0.42</v>
      </c>
      <c r="BT45">
        <v>0</v>
      </c>
      <c r="BU45">
        <v>0</v>
      </c>
      <c r="BV45">
        <v>0</v>
      </c>
      <c r="BW45">
        <f t="shared" si="2"/>
        <v>71.670000000000016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109.008633</v>
      </c>
      <c r="L46">
        <v>339.02022499999998</v>
      </c>
      <c r="M46">
        <v>84.172499999999999</v>
      </c>
      <c r="N46">
        <v>114.285938</v>
      </c>
      <c r="O46">
        <v>119.64649199999999</v>
      </c>
      <c r="P46">
        <v>119.72812500000001</v>
      </c>
      <c r="Q46">
        <v>2.9024999999999999</v>
      </c>
      <c r="R46">
        <v>4.8375000000000004</v>
      </c>
      <c r="S46">
        <v>3.87</v>
      </c>
      <c r="T46">
        <v>0</v>
      </c>
      <c r="U46">
        <v>266.66718800000001</v>
      </c>
      <c r="V46">
        <v>0</v>
      </c>
      <c r="W46">
        <v>19.675177000000001</v>
      </c>
      <c r="X46">
        <v>99.903178999999994</v>
      </c>
      <c r="Y46">
        <v>0</v>
      </c>
      <c r="Z46">
        <v>19.022404000000002</v>
      </c>
      <c r="AA46">
        <v>41.27355</v>
      </c>
      <c r="AB46">
        <v>38.226041000000002</v>
      </c>
      <c r="AC46">
        <v>28.118266999999999</v>
      </c>
      <c r="AD46">
        <v>35.402470000000001</v>
      </c>
      <c r="AE46">
        <v>47.829867999999998</v>
      </c>
      <c r="AF46">
        <v>28.618649999999999</v>
      </c>
      <c r="AG46">
        <v>38.231729999999999</v>
      </c>
      <c r="AH46">
        <v>147.96993399999999</v>
      </c>
      <c r="AI46">
        <v>14.779529999999999</v>
      </c>
      <c r="AJ46">
        <v>0</v>
      </c>
      <c r="AK46">
        <v>49.110300000000002</v>
      </c>
      <c r="AL46">
        <v>76.785250000000005</v>
      </c>
      <c r="AM46">
        <v>15.476129999999999</v>
      </c>
      <c r="AN46">
        <v>0.66629799999999995</v>
      </c>
      <c r="AO46">
        <v>29.297834999999999</v>
      </c>
      <c r="AP46">
        <v>11.154308</v>
      </c>
      <c r="AQ46">
        <v>45.165801999999999</v>
      </c>
      <c r="AR46">
        <v>47.53134</v>
      </c>
      <c r="AS46">
        <v>30.860717999999999</v>
      </c>
      <c r="AT46">
        <v>9.5666399999999996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71.670000000000016</v>
      </c>
      <c r="BA46">
        <f t="shared" si="1"/>
        <v>2110.4745219999995</v>
      </c>
      <c r="BD46">
        <v>21.77</v>
      </c>
      <c r="BE46">
        <v>7.1</v>
      </c>
      <c r="BF46">
        <v>1.46</v>
      </c>
      <c r="BG46">
        <v>1.85</v>
      </c>
      <c r="BH46">
        <v>5.41</v>
      </c>
      <c r="BI46">
        <v>4.45</v>
      </c>
      <c r="BJ46">
        <v>2.89</v>
      </c>
      <c r="BK46">
        <v>3.3</v>
      </c>
      <c r="BL46">
        <v>1.93</v>
      </c>
      <c r="BM46">
        <v>0</v>
      </c>
      <c r="BN46">
        <v>0.49</v>
      </c>
      <c r="BO46">
        <v>15.26</v>
      </c>
      <c r="BP46">
        <v>0</v>
      </c>
      <c r="BQ46">
        <v>4.29</v>
      </c>
      <c r="BR46">
        <v>1.05</v>
      </c>
      <c r="BS46">
        <v>0.42</v>
      </c>
      <c r="BT46">
        <v>0</v>
      </c>
      <c r="BU46">
        <v>0</v>
      </c>
      <c r="BV46">
        <v>0</v>
      </c>
      <c r="BW46">
        <f t="shared" si="2"/>
        <v>71.670000000000016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109.02559100000001</v>
      </c>
      <c r="L47">
        <v>339.02022499999998</v>
      </c>
      <c r="M47">
        <v>84.172499999999999</v>
      </c>
      <c r="N47">
        <v>114.285938</v>
      </c>
      <c r="O47">
        <v>119.64649199999999</v>
      </c>
      <c r="P47">
        <v>119.72812500000001</v>
      </c>
      <c r="Q47">
        <v>2.9024999999999999</v>
      </c>
      <c r="R47">
        <v>4.8375000000000004</v>
      </c>
      <c r="S47">
        <v>3.87</v>
      </c>
      <c r="T47">
        <v>0</v>
      </c>
      <c r="U47">
        <v>266.66718800000001</v>
      </c>
      <c r="V47">
        <v>0</v>
      </c>
      <c r="W47">
        <v>19.675177000000001</v>
      </c>
      <c r="X47">
        <v>99.903178999999994</v>
      </c>
      <c r="Y47">
        <v>0</v>
      </c>
      <c r="Z47">
        <v>19.022404000000002</v>
      </c>
      <c r="AA47">
        <v>41.27355</v>
      </c>
      <c r="AB47">
        <v>38.226041000000002</v>
      </c>
      <c r="AC47">
        <v>28.118266999999999</v>
      </c>
      <c r="AD47">
        <v>35.402470000000001</v>
      </c>
      <c r="AE47">
        <v>31.032561999999999</v>
      </c>
      <c r="AF47">
        <v>28.618649999999999</v>
      </c>
      <c r="AG47">
        <v>38.231729999999999</v>
      </c>
      <c r="AH47">
        <v>147.96993399999999</v>
      </c>
      <c r="AI47">
        <v>14.779529999999999</v>
      </c>
      <c r="AJ47">
        <v>0</v>
      </c>
      <c r="AK47">
        <v>49.110300000000002</v>
      </c>
      <c r="AL47">
        <v>76.785250000000005</v>
      </c>
      <c r="AM47">
        <v>15.476129999999999</v>
      </c>
      <c r="AN47">
        <v>0.66629799999999995</v>
      </c>
      <c r="AO47">
        <v>29.297834999999999</v>
      </c>
      <c r="AP47">
        <v>11.154308</v>
      </c>
      <c r="AQ47">
        <v>45.165801999999999</v>
      </c>
      <c r="AR47">
        <v>47.53134</v>
      </c>
      <c r="AS47">
        <v>30.860717999999999</v>
      </c>
      <c r="AT47">
        <v>9.5666399999999996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71.680000000000021</v>
      </c>
      <c r="BA47">
        <f t="shared" si="1"/>
        <v>2093.704174</v>
      </c>
      <c r="BD47">
        <v>21.77</v>
      </c>
      <c r="BE47">
        <v>7.1</v>
      </c>
      <c r="BF47">
        <v>1.46</v>
      </c>
      <c r="BG47">
        <v>1.85</v>
      </c>
      <c r="BH47">
        <v>5.41</v>
      </c>
      <c r="BI47">
        <v>4.45</v>
      </c>
      <c r="BJ47">
        <v>2.89</v>
      </c>
      <c r="BK47">
        <v>3.3</v>
      </c>
      <c r="BL47">
        <v>1.93</v>
      </c>
      <c r="BM47">
        <v>0</v>
      </c>
      <c r="BN47">
        <v>0.49</v>
      </c>
      <c r="BO47">
        <v>15.26</v>
      </c>
      <c r="BP47">
        <v>0</v>
      </c>
      <c r="BQ47">
        <v>4.29</v>
      </c>
      <c r="BR47">
        <v>1.05</v>
      </c>
      <c r="BS47">
        <v>0.43</v>
      </c>
      <c r="BT47">
        <v>0</v>
      </c>
      <c r="BU47">
        <v>0</v>
      </c>
      <c r="BV47">
        <v>0</v>
      </c>
      <c r="BW47">
        <f t="shared" si="2"/>
        <v>71.680000000000021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109.008633</v>
      </c>
      <c r="L48">
        <v>339.02022499999998</v>
      </c>
      <c r="M48">
        <v>84.172499999999999</v>
      </c>
      <c r="N48">
        <v>114.285938</v>
      </c>
      <c r="O48">
        <v>119.64649199999999</v>
      </c>
      <c r="P48">
        <v>119.72812500000001</v>
      </c>
      <c r="Q48">
        <v>2.9024999999999999</v>
      </c>
      <c r="R48">
        <v>4.8375000000000004</v>
      </c>
      <c r="S48">
        <v>3.87</v>
      </c>
      <c r="T48">
        <v>0</v>
      </c>
      <c r="U48">
        <v>266.66718800000001</v>
      </c>
      <c r="V48">
        <v>0</v>
      </c>
      <c r="W48">
        <v>19.675177000000001</v>
      </c>
      <c r="X48">
        <v>99.903178999999994</v>
      </c>
      <c r="Y48">
        <v>0</v>
      </c>
      <c r="Z48">
        <v>19.022404000000002</v>
      </c>
      <c r="AA48">
        <v>41.27355</v>
      </c>
      <c r="AB48">
        <v>38.226041000000002</v>
      </c>
      <c r="AC48">
        <v>28.118266999999999</v>
      </c>
      <c r="AD48">
        <v>35.402470000000001</v>
      </c>
      <c r="AE48">
        <v>31.032561999999999</v>
      </c>
      <c r="AF48">
        <v>28.618649999999999</v>
      </c>
      <c r="AG48">
        <v>38.231729999999999</v>
      </c>
      <c r="AH48">
        <v>147.96993399999999</v>
      </c>
      <c r="AI48">
        <v>14.779529999999999</v>
      </c>
      <c r="AJ48">
        <v>0</v>
      </c>
      <c r="AK48">
        <v>49.110300000000002</v>
      </c>
      <c r="AL48">
        <v>76.785250000000005</v>
      </c>
      <c r="AM48">
        <v>15.476129999999999</v>
      </c>
      <c r="AN48">
        <v>0.66629799999999995</v>
      </c>
      <c r="AO48">
        <v>29.297834999999999</v>
      </c>
      <c r="AP48">
        <v>11.154308</v>
      </c>
      <c r="AQ48">
        <v>45.165801999999999</v>
      </c>
      <c r="AR48">
        <v>47.53134</v>
      </c>
      <c r="AS48">
        <v>30.860717999999999</v>
      </c>
      <c r="AT48">
        <v>9.5666399999999996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71.680000000000021</v>
      </c>
      <c r="BA48">
        <f t="shared" si="1"/>
        <v>2093.6872159999998</v>
      </c>
      <c r="BD48">
        <v>21.77</v>
      </c>
      <c r="BE48">
        <v>7.1</v>
      </c>
      <c r="BF48">
        <v>1.46</v>
      </c>
      <c r="BG48">
        <v>1.85</v>
      </c>
      <c r="BH48">
        <v>5.41</v>
      </c>
      <c r="BI48">
        <v>4.45</v>
      </c>
      <c r="BJ48">
        <v>2.89</v>
      </c>
      <c r="BK48">
        <v>3.3</v>
      </c>
      <c r="BL48">
        <v>1.93</v>
      </c>
      <c r="BM48">
        <v>0</v>
      </c>
      <c r="BN48">
        <v>0.49</v>
      </c>
      <c r="BO48">
        <v>15.26</v>
      </c>
      <c r="BP48">
        <v>0</v>
      </c>
      <c r="BQ48">
        <v>4.29</v>
      </c>
      <c r="BR48">
        <v>1.05</v>
      </c>
      <c r="BS48">
        <v>0.43</v>
      </c>
      <c r="BT48">
        <v>0</v>
      </c>
      <c r="BU48">
        <v>0</v>
      </c>
      <c r="BV48">
        <v>0</v>
      </c>
      <c r="BW48">
        <f t="shared" si="2"/>
        <v>71.680000000000021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109.02559100000001</v>
      </c>
      <c r="L49">
        <v>344.99550499999998</v>
      </c>
      <c r="M49">
        <v>84.172499999999999</v>
      </c>
      <c r="N49">
        <v>114.285938</v>
      </c>
      <c r="O49">
        <v>119.64649199999999</v>
      </c>
      <c r="P49">
        <v>119.72812500000001</v>
      </c>
      <c r="Q49">
        <v>12.174343</v>
      </c>
      <c r="R49">
        <v>22.850124999999998</v>
      </c>
      <c r="S49">
        <v>15.083809</v>
      </c>
      <c r="T49">
        <v>0</v>
      </c>
      <c r="U49">
        <v>266.66718800000001</v>
      </c>
      <c r="V49">
        <v>7.7081689999999998</v>
      </c>
      <c r="W49">
        <v>27.690588000000002</v>
      </c>
      <c r="X49">
        <v>123.888278</v>
      </c>
      <c r="Y49">
        <v>0</v>
      </c>
      <c r="Z49">
        <v>19.022404000000002</v>
      </c>
      <c r="AA49">
        <v>41.27355</v>
      </c>
      <c r="AB49">
        <v>38.226041000000002</v>
      </c>
      <c r="AC49">
        <v>28.118266999999999</v>
      </c>
      <c r="AD49">
        <v>35.402470000000001</v>
      </c>
      <c r="AE49">
        <v>31.032561999999999</v>
      </c>
      <c r="AF49">
        <v>28.618649999999999</v>
      </c>
      <c r="AG49">
        <v>38.231729999999999</v>
      </c>
      <c r="AH49">
        <v>147.96993399999999</v>
      </c>
      <c r="AI49">
        <v>14.779529999999999</v>
      </c>
      <c r="AJ49">
        <v>0</v>
      </c>
      <c r="AK49">
        <v>49.110300000000002</v>
      </c>
      <c r="AL49">
        <v>76.785250000000005</v>
      </c>
      <c r="AM49">
        <v>15.476129999999999</v>
      </c>
      <c r="AN49">
        <v>0.66629799999999995</v>
      </c>
      <c r="AO49">
        <v>29.297834999999999</v>
      </c>
      <c r="AP49">
        <v>11.154308</v>
      </c>
      <c r="AQ49">
        <v>45.165801999999999</v>
      </c>
      <c r="AR49">
        <v>47.53134</v>
      </c>
      <c r="AS49">
        <v>30.860717999999999</v>
      </c>
      <c r="AT49">
        <v>9.5666399999999996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71.840000000000018</v>
      </c>
      <c r="BA49">
        <f t="shared" si="1"/>
        <v>2178.0464099999999</v>
      </c>
      <c r="BD49">
        <v>21.77</v>
      </c>
      <c r="BE49">
        <v>7.1</v>
      </c>
      <c r="BF49">
        <v>1.46</v>
      </c>
      <c r="BG49">
        <v>1.85</v>
      </c>
      <c r="BH49">
        <v>5.41</v>
      </c>
      <c r="BI49">
        <v>4.45</v>
      </c>
      <c r="BJ49">
        <v>2.89</v>
      </c>
      <c r="BK49">
        <v>3.3</v>
      </c>
      <c r="BL49">
        <v>1.93</v>
      </c>
      <c r="BM49">
        <v>0</v>
      </c>
      <c r="BN49">
        <v>0.49</v>
      </c>
      <c r="BO49">
        <v>15.42</v>
      </c>
      <c r="BP49">
        <v>0</v>
      </c>
      <c r="BQ49">
        <v>4.29</v>
      </c>
      <c r="BR49">
        <v>1.05</v>
      </c>
      <c r="BS49">
        <v>0.43</v>
      </c>
      <c r="BT49">
        <v>0</v>
      </c>
      <c r="BU49">
        <v>0</v>
      </c>
      <c r="BV49">
        <v>0</v>
      </c>
      <c r="BW49">
        <f t="shared" si="2"/>
        <v>71.840000000000018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109.008633</v>
      </c>
      <c r="L50">
        <v>344.99550499999998</v>
      </c>
      <c r="M50">
        <v>84.172499999999999</v>
      </c>
      <c r="N50">
        <v>114.285938</v>
      </c>
      <c r="O50">
        <v>119.64649199999999</v>
      </c>
      <c r="P50">
        <v>119.72812500000001</v>
      </c>
      <c r="Q50">
        <v>12.174343</v>
      </c>
      <c r="R50">
        <v>22.850124999999998</v>
      </c>
      <c r="S50">
        <v>15.083809</v>
      </c>
      <c r="T50">
        <v>0</v>
      </c>
      <c r="U50">
        <v>266.66718800000001</v>
      </c>
      <c r="V50">
        <v>7.7081689999999998</v>
      </c>
      <c r="W50">
        <v>29.153386999999999</v>
      </c>
      <c r="X50">
        <v>123.888278</v>
      </c>
      <c r="Y50">
        <v>0</v>
      </c>
      <c r="Z50">
        <v>19.022404000000002</v>
      </c>
      <c r="AA50">
        <v>41.27355</v>
      </c>
      <c r="AB50">
        <v>38.226041000000002</v>
      </c>
      <c r="AC50">
        <v>28.118266999999999</v>
      </c>
      <c r="AD50">
        <v>35.402470000000001</v>
      </c>
      <c r="AE50">
        <v>31.032561999999999</v>
      </c>
      <c r="AF50">
        <v>28.618649999999999</v>
      </c>
      <c r="AG50">
        <v>38.231729999999999</v>
      </c>
      <c r="AH50">
        <v>147.96993399999999</v>
      </c>
      <c r="AI50">
        <v>14.779529999999999</v>
      </c>
      <c r="AJ50">
        <v>0</v>
      </c>
      <c r="AK50">
        <v>49.110300000000002</v>
      </c>
      <c r="AL50">
        <v>76.785250000000005</v>
      </c>
      <c r="AM50">
        <v>15.476129999999999</v>
      </c>
      <c r="AN50">
        <v>0.66629799999999995</v>
      </c>
      <c r="AO50">
        <v>29.297834999999999</v>
      </c>
      <c r="AP50">
        <v>11.154308</v>
      </c>
      <c r="AQ50">
        <v>45.165801999999999</v>
      </c>
      <c r="AR50">
        <v>47.53134</v>
      </c>
      <c r="AS50">
        <v>30.860717999999999</v>
      </c>
      <c r="AT50">
        <v>9.5666399999999996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71.840000000000018</v>
      </c>
      <c r="BA50">
        <f t="shared" si="1"/>
        <v>2179.4922509999997</v>
      </c>
      <c r="BD50">
        <v>21.77</v>
      </c>
      <c r="BE50">
        <v>7.1</v>
      </c>
      <c r="BF50">
        <v>1.46</v>
      </c>
      <c r="BG50">
        <v>1.85</v>
      </c>
      <c r="BH50">
        <v>5.41</v>
      </c>
      <c r="BI50">
        <v>4.45</v>
      </c>
      <c r="BJ50">
        <v>2.89</v>
      </c>
      <c r="BK50">
        <v>3.3</v>
      </c>
      <c r="BL50">
        <v>1.93</v>
      </c>
      <c r="BM50">
        <v>0</v>
      </c>
      <c r="BN50">
        <v>0.49</v>
      </c>
      <c r="BO50">
        <v>15.42</v>
      </c>
      <c r="BP50">
        <v>0</v>
      </c>
      <c r="BQ50">
        <v>4.29</v>
      </c>
      <c r="BR50">
        <v>1.05</v>
      </c>
      <c r="BS50">
        <v>0.43</v>
      </c>
      <c r="BT50">
        <v>0</v>
      </c>
      <c r="BU50">
        <v>0</v>
      </c>
      <c r="BV50">
        <v>0</v>
      </c>
      <c r="BW50">
        <f t="shared" si="2"/>
        <v>71.840000000000018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104.877</v>
      </c>
      <c r="L51">
        <v>325.83465000000001</v>
      </c>
      <c r="M51">
        <v>84.172499999999999</v>
      </c>
      <c r="N51">
        <v>114.285938</v>
      </c>
      <c r="O51">
        <v>119.64649199999999</v>
      </c>
      <c r="P51">
        <v>119.72812500000001</v>
      </c>
      <c r="Q51">
        <v>2.9024999999999999</v>
      </c>
      <c r="R51">
        <v>4.8375000000000004</v>
      </c>
      <c r="S51">
        <v>15.083809</v>
      </c>
      <c r="T51">
        <v>0</v>
      </c>
      <c r="U51">
        <v>266.66718800000001</v>
      </c>
      <c r="V51">
        <v>7.7081689999999998</v>
      </c>
      <c r="W51">
        <v>29.153386999999999</v>
      </c>
      <c r="X51">
        <v>123.888278</v>
      </c>
      <c r="Y51">
        <v>0</v>
      </c>
      <c r="Z51">
        <v>19.022404000000002</v>
      </c>
      <c r="AA51">
        <v>41.27355</v>
      </c>
      <c r="AB51">
        <v>38.226041000000002</v>
      </c>
      <c r="AC51">
        <v>28.118266999999999</v>
      </c>
      <c r="AD51">
        <v>35.402470000000001</v>
      </c>
      <c r="AE51">
        <v>31.032561999999999</v>
      </c>
      <c r="AF51">
        <v>28.618649999999999</v>
      </c>
      <c r="AG51">
        <v>38.231729999999999</v>
      </c>
      <c r="AH51">
        <v>147.96993399999999</v>
      </c>
      <c r="AI51">
        <v>14.779529999999999</v>
      </c>
      <c r="AJ51">
        <v>0</v>
      </c>
      <c r="AK51">
        <v>49.110300000000002</v>
      </c>
      <c r="AL51">
        <v>76.785250000000005</v>
      </c>
      <c r="AM51">
        <v>15.476129999999999</v>
      </c>
      <c r="AN51">
        <v>0.66629799999999995</v>
      </c>
      <c r="AO51">
        <v>29.297834999999999</v>
      </c>
      <c r="AP51">
        <v>11.154308</v>
      </c>
      <c r="AQ51">
        <v>45.165801999999999</v>
      </c>
      <c r="AR51">
        <v>47.53134</v>
      </c>
      <c r="AS51">
        <v>30.860717999999999</v>
      </c>
      <c r="AT51">
        <v>9.5666399999999996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71.840000000000018</v>
      </c>
      <c r="BA51">
        <f t="shared" si="1"/>
        <v>2128.9152949999998</v>
      </c>
      <c r="BD51">
        <v>21.77</v>
      </c>
      <c r="BE51">
        <v>7.1</v>
      </c>
      <c r="BF51">
        <v>1.46</v>
      </c>
      <c r="BG51">
        <v>1.85</v>
      </c>
      <c r="BH51">
        <v>5.41</v>
      </c>
      <c r="BI51">
        <v>4.45</v>
      </c>
      <c r="BJ51">
        <v>2.89</v>
      </c>
      <c r="BK51">
        <v>3.3</v>
      </c>
      <c r="BL51">
        <v>1.93</v>
      </c>
      <c r="BM51">
        <v>0</v>
      </c>
      <c r="BN51">
        <v>0.49</v>
      </c>
      <c r="BO51">
        <v>15.42</v>
      </c>
      <c r="BP51">
        <v>0</v>
      </c>
      <c r="BQ51">
        <v>4.29</v>
      </c>
      <c r="BR51">
        <v>1.05</v>
      </c>
      <c r="BS51">
        <v>0.43</v>
      </c>
      <c r="BT51">
        <v>0</v>
      </c>
      <c r="BU51">
        <v>0</v>
      </c>
      <c r="BV51">
        <v>0</v>
      </c>
      <c r="BW51">
        <f t="shared" si="2"/>
        <v>71.840000000000018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104.877</v>
      </c>
      <c r="L52">
        <v>325.83465000000001</v>
      </c>
      <c r="M52">
        <v>84.172499999999999</v>
      </c>
      <c r="N52">
        <v>114.285938</v>
      </c>
      <c r="O52">
        <v>119.64649199999999</v>
      </c>
      <c r="P52">
        <v>119.72812500000001</v>
      </c>
      <c r="Q52">
        <v>12.174343</v>
      </c>
      <c r="R52">
        <v>22.850124999999998</v>
      </c>
      <c r="S52">
        <v>15.083809</v>
      </c>
      <c r="T52">
        <v>0</v>
      </c>
      <c r="U52">
        <v>266.66718800000001</v>
      </c>
      <c r="V52">
        <v>7.7081689999999998</v>
      </c>
      <c r="W52">
        <v>29.153386999999999</v>
      </c>
      <c r="X52">
        <v>123.888278</v>
      </c>
      <c r="Y52">
        <v>0</v>
      </c>
      <c r="Z52">
        <v>19.022404000000002</v>
      </c>
      <c r="AA52">
        <v>41.27355</v>
      </c>
      <c r="AB52">
        <v>38.226041000000002</v>
      </c>
      <c r="AC52">
        <v>28.118266999999999</v>
      </c>
      <c r="AD52">
        <v>35.402470000000001</v>
      </c>
      <c r="AE52">
        <v>31.032561999999999</v>
      </c>
      <c r="AF52">
        <v>28.618649999999999</v>
      </c>
      <c r="AG52">
        <v>38.231729999999999</v>
      </c>
      <c r="AH52">
        <v>147.96993399999999</v>
      </c>
      <c r="AI52">
        <v>14.779529999999999</v>
      </c>
      <c r="AJ52">
        <v>0</v>
      </c>
      <c r="AK52">
        <v>49.110300000000002</v>
      </c>
      <c r="AL52">
        <v>76.785250000000005</v>
      </c>
      <c r="AM52">
        <v>15.476129999999999</v>
      </c>
      <c r="AN52">
        <v>0.66629799999999995</v>
      </c>
      <c r="AO52">
        <v>29.297834999999999</v>
      </c>
      <c r="AP52">
        <v>11.154308</v>
      </c>
      <c r="AQ52">
        <v>45.165801999999999</v>
      </c>
      <c r="AR52">
        <v>47.53134</v>
      </c>
      <c r="AS52">
        <v>30.860717999999999</v>
      </c>
      <c r="AT52">
        <v>9.5666399999999996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72.980000000000018</v>
      </c>
      <c r="BA52">
        <f t="shared" si="1"/>
        <v>2157.3397629999999</v>
      </c>
      <c r="BD52">
        <v>21.77</v>
      </c>
      <c r="BE52">
        <v>7.1</v>
      </c>
      <c r="BF52">
        <v>1.46</v>
      </c>
      <c r="BG52">
        <v>2.99</v>
      </c>
      <c r="BH52">
        <v>5.41</v>
      </c>
      <c r="BI52">
        <v>4.45</v>
      </c>
      <c r="BJ52">
        <v>2.89</v>
      </c>
      <c r="BK52">
        <v>3.3</v>
      </c>
      <c r="BL52">
        <v>1.93</v>
      </c>
      <c r="BM52">
        <v>0</v>
      </c>
      <c r="BN52">
        <v>0.49</v>
      </c>
      <c r="BO52">
        <v>15.42</v>
      </c>
      <c r="BP52">
        <v>0</v>
      </c>
      <c r="BQ52">
        <v>4.29</v>
      </c>
      <c r="BR52">
        <v>1.05</v>
      </c>
      <c r="BS52">
        <v>0.43</v>
      </c>
      <c r="BT52">
        <v>0</v>
      </c>
      <c r="BU52">
        <v>0</v>
      </c>
      <c r="BV52">
        <v>0</v>
      </c>
      <c r="BW52">
        <f t="shared" si="2"/>
        <v>72.980000000000018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102.565218</v>
      </c>
      <c r="L53">
        <v>341.200537</v>
      </c>
      <c r="M53">
        <v>84.172499999999999</v>
      </c>
      <c r="N53">
        <v>114.285938</v>
      </c>
      <c r="O53">
        <v>119.64649199999999</v>
      </c>
      <c r="P53">
        <v>119.72812500000001</v>
      </c>
      <c r="Q53">
        <v>2.9024999999999999</v>
      </c>
      <c r="R53">
        <v>4.8375000000000004</v>
      </c>
      <c r="S53">
        <v>3.87</v>
      </c>
      <c r="T53">
        <v>0</v>
      </c>
      <c r="U53">
        <v>266.66718800000001</v>
      </c>
      <c r="V53">
        <v>0</v>
      </c>
      <c r="W53">
        <v>29.153386999999999</v>
      </c>
      <c r="X53">
        <v>123.888278</v>
      </c>
      <c r="Y53">
        <v>0</v>
      </c>
      <c r="Z53">
        <v>19.022404000000002</v>
      </c>
      <c r="AA53">
        <v>41.27355</v>
      </c>
      <c r="AB53">
        <v>38.226041000000002</v>
      </c>
      <c r="AC53">
        <v>28.118266999999999</v>
      </c>
      <c r="AD53">
        <v>35.402470000000001</v>
      </c>
      <c r="AE53">
        <v>31.032561999999999</v>
      </c>
      <c r="AF53">
        <v>28.618649999999999</v>
      </c>
      <c r="AG53">
        <v>38.231729999999999</v>
      </c>
      <c r="AH53">
        <v>147.96993399999999</v>
      </c>
      <c r="AI53">
        <v>14.779529999999999</v>
      </c>
      <c r="AJ53">
        <v>0</v>
      </c>
      <c r="AK53">
        <v>49.110300000000002</v>
      </c>
      <c r="AL53">
        <v>76.785250000000005</v>
      </c>
      <c r="AM53">
        <v>15.476129999999999</v>
      </c>
      <c r="AN53">
        <v>0.66629799999999995</v>
      </c>
      <c r="AO53">
        <v>29.297834999999999</v>
      </c>
      <c r="AP53">
        <v>11.154308</v>
      </c>
      <c r="AQ53">
        <v>45.165801999999999</v>
      </c>
      <c r="AR53">
        <v>47.53134</v>
      </c>
      <c r="AS53">
        <v>30.860717999999999</v>
      </c>
      <c r="AT53">
        <v>9.5666399999999996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73.850000000000023</v>
      </c>
      <c r="BA53">
        <f t="shared" si="1"/>
        <v>2125.0574219999994</v>
      </c>
      <c r="BD53">
        <v>21.77</v>
      </c>
      <c r="BE53">
        <v>7.1</v>
      </c>
      <c r="BF53">
        <v>1.46</v>
      </c>
      <c r="BG53">
        <v>3.13</v>
      </c>
      <c r="BH53">
        <v>5.41</v>
      </c>
      <c r="BI53">
        <v>4.45</v>
      </c>
      <c r="BJ53">
        <v>2.89</v>
      </c>
      <c r="BK53">
        <v>3.3</v>
      </c>
      <c r="BL53">
        <v>1.93</v>
      </c>
      <c r="BM53">
        <v>0</v>
      </c>
      <c r="BN53">
        <v>0.49</v>
      </c>
      <c r="BO53">
        <v>15.42</v>
      </c>
      <c r="BP53">
        <v>0.73</v>
      </c>
      <c r="BQ53">
        <v>4.29</v>
      </c>
      <c r="BR53">
        <v>1.05</v>
      </c>
      <c r="BS53">
        <v>0.43</v>
      </c>
      <c r="BT53">
        <v>0</v>
      </c>
      <c r="BU53">
        <v>0</v>
      </c>
      <c r="BV53">
        <v>0</v>
      </c>
      <c r="BW53">
        <f t="shared" si="2"/>
        <v>73.850000000000023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102.528932</v>
      </c>
      <c r="L54">
        <v>341.200537</v>
      </c>
      <c r="M54">
        <v>84.172499999999999</v>
      </c>
      <c r="N54">
        <v>114.285938</v>
      </c>
      <c r="O54">
        <v>119.64649199999999</v>
      </c>
      <c r="P54">
        <v>119.72812500000001</v>
      </c>
      <c r="Q54">
        <v>2.9024999999999999</v>
      </c>
      <c r="R54">
        <v>4.8375000000000004</v>
      </c>
      <c r="S54">
        <v>3.87</v>
      </c>
      <c r="T54">
        <v>0</v>
      </c>
      <c r="U54">
        <v>266.66718800000001</v>
      </c>
      <c r="V54">
        <v>0</v>
      </c>
      <c r="W54">
        <v>29.153386999999999</v>
      </c>
      <c r="X54">
        <v>123.888278</v>
      </c>
      <c r="Y54">
        <v>0</v>
      </c>
      <c r="Z54">
        <v>19.022404000000002</v>
      </c>
      <c r="AA54">
        <v>41.27355</v>
      </c>
      <c r="AB54">
        <v>38.226041000000002</v>
      </c>
      <c r="AC54">
        <v>28.118266999999999</v>
      </c>
      <c r="AD54">
        <v>35.402470000000001</v>
      </c>
      <c r="AE54">
        <v>31.032561999999999</v>
      </c>
      <c r="AF54">
        <v>28.618649999999999</v>
      </c>
      <c r="AG54">
        <v>38.231729999999999</v>
      </c>
      <c r="AH54">
        <v>147.96993399999999</v>
      </c>
      <c r="AI54">
        <v>14.779529999999999</v>
      </c>
      <c r="AJ54">
        <v>0</v>
      </c>
      <c r="AK54">
        <v>49.110300000000002</v>
      </c>
      <c r="AL54">
        <v>76.785250000000005</v>
      </c>
      <c r="AM54">
        <v>15.476129999999999</v>
      </c>
      <c r="AN54">
        <v>0.66629799999999995</v>
      </c>
      <c r="AO54">
        <v>29.297834999999999</v>
      </c>
      <c r="AP54">
        <v>11.154308</v>
      </c>
      <c r="AQ54">
        <v>45.165801999999999</v>
      </c>
      <c r="AR54">
        <v>47.53134</v>
      </c>
      <c r="AS54">
        <v>30.860717999999999</v>
      </c>
      <c r="AT54">
        <v>9.5666399999999996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73.680000000000021</v>
      </c>
      <c r="BA54">
        <f t="shared" si="1"/>
        <v>2124.8511359999993</v>
      </c>
      <c r="BD54">
        <v>21.77</v>
      </c>
      <c r="BE54">
        <v>7.1</v>
      </c>
      <c r="BF54">
        <v>1.46</v>
      </c>
      <c r="BG54">
        <v>3.13</v>
      </c>
      <c r="BH54">
        <v>5.41</v>
      </c>
      <c r="BI54">
        <v>4.45</v>
      </c>
      <c r="BJ54">
        <v>2.89</v>
      </c>
      <c r="BK54">
        <v>3.2</v>
      </c>
      <c r="BL54">
        <v>1.86</v>
      </c>
      <c r="BM54">
        <v>0</v>
      </c>
      <c r="BN54">
        <v>0.49</v>
      </c>
      <c r="BO54">
        <v>15.42</v>
      </c>
      <c r="BP54">
        <v>0.73</v>
      </c>
      <c r="BQ54">
        <v>4.29</v>
      </c>
      <c r="BR54">
        <v>1.05</v>
      </c>
      <c r="BS54">
        <v>0.43</v>
      </c>
      <c r="BT54">
        <v>0</v>
      </c>
      <c r="BU54">
        <v>0</v>
      </c>
      <c r="BV54">
        <v>0</v>
      </c>
      <c r="BW54">
        <f t="shared" si="2"/>
        <v>73.680000000000021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102.83223599999999</v>
      </c>
      <c r="L55">
        <v>342.72255899999999</v>
      </c>
      <c r="M55">
        <v>84.172499999999999</v>
      </c>
      <c r="N55">
        <v>114.285938</v>
      </c>
      <c r="O55">
        <v>119.64649199999999</v>
      </c>
      <c r="P55">
        <v>119.72812500000001</v>
      </c>
      <c r="Q55">
        <v>2.9024999999999999</v>
      </c>
      <c r="R55">
        <v>5.5755229999999996</v>
      </c>
      <c r="S55">
        <v>3.87</v>
      </c>
      <c r="T55">
        <v>0</v>
      </c>
      <c r="U55">
        <v>266.66718800000001</v>
      </c>
      <c r="V55">
        <v>0</v>
      </c>
      <c r="W55">
        <v>29.153386999999999</v>
      </c>
      <c r="X55">
        <v>123.888278</v>
      </c>
      <c r="Y55">
        <v>0</v>
      </c>
      <c r="Z55">
        <v>19.022404000000002</v>
      </c>
      <c r="AA55">
        <v>41.27355</v>
      </c>
      <c r="AB55">
        <v>38.226041000000002</v>
      </c>
      <c r="AC55">
        <v>28.118266999999999</v>
      </c>
      <c r="AD55">
        <v>35.402470000000001</v>
      </c>
      <c r="AE55">
        <v>31.901474</v>
      </c>
      <c r="AF55">
        <v>28.618649999999999</v>
      </c>
      <c r="AG55">
        <v>38.231729999999999</v>
      </c>
      <c r="AH55">
        <v>147.96993399999999</v>
      </c>
      <c r="AI55">
        <v>14.779529999999999</v>
      </c>
      <c r="AJ55">
        <v>0</v>
      </c>
      <c r="AK55">
        <v>49.110300000000002</v>
      </c>
      <c r="AL55">
        <v>76.785250000000005</v>
      </c>
      <c r="AM55">
        <v>15.476129999999999</v>
      </c>
      <c r="AN55">
        <v>0.66629799999999995</v>
      </c>
      <c r="AO55">
        <v>29.297834999999999</v>
      </c>
      <c r="AP55">
        <v>11.154308</v>
      </c>
      <c r="AQ55">
        <v>45.165801999999999</v>
      </c>
      <c r="AR55">
        <v>47.53134</v>
      </c>
      <c r="AS55">
        <v>30.860717999999999</v>
      </c>
      <c r="AT55">
        <v>9.5666399999999996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73.760000000000019</v>
      </c>
      <c r="BA55">
        <f t="shared" si="1"/>
        <v>2128.3633969999996</v>
      </c>
      <c r="BD55">
        <v>21.77</v>
      </c>
      <c r="BE55">
        <v>7.1</v>
      </c>
      <c r="BF55">
        <v>1.54</v>
      </c>
      <c r="BG55">
        <v>3.13</v>
      </c>
      <c r="BH55">
        <v>5.41</v>
      </c>
      <c r="BI55">
        <v>4.45</v>
      </c>
      <c r="BJ55">
        <v>2.89</v>
      </c>
      <c r="BK55">
        <v>3.2</v>
      </c>
      <c r="BL55">
        <v>1.86</v>
      </c>
      <c r="BM55">
        <v>0</v>
      </c>
      <c r="BN55">
        <v>0.49</v>
      </c>
      <c r="BO55">
        <v>15.42</v>
      </c>
      <c r="BP55">
        <v>0.73</v>
      </c>
      <c r="BQ55">
        <v>4.29</v>
      </c>
      <c r="BR55">
        <v>1.05</v>
      </c>
      <c r="BS55">
        <v>0.43</v>
      </c>
      <c r="BT55">
        <v>0</v>
      </c>
      <c r="BU55">
        <v>0</v>
      </c>
      <c r="BV55">
        <v>0</v>
      </c>
      <c r="BW55">
        <f t="shared" si="2"/>
        <v>73.760000000000019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102.796353</v>
      </c>
      <c r="L56">
        <v>342.72255899999999</v>
      </c>
      <c r="M56">
        <v>84.172499999999999</v>
      </c>
      <c r="N56">
        <v>114.285938</v>
      </c>
      <c r="O56">
        <v>119.64649199999999</v>
      </c>
      <c r="P56">
        <v>119.72812500000001</v>
      </c>
      <c r="Q56">
        <v>2.9024999999999999</v>
      </c>
      <c r="R56">
        <v>4.8375000000000004</v>
      </c>
      <c r="S56">
        <v>3.87</v>
      </c>
      <c r="T56">
        <v>0</v>
      </c>
      <c r="U56">
        <v>266.66718800000001</v>
      </c>
      <c r="V56">
        <v>0</v>
      </c>
      <c r="W56">
        <v>29.153386999999999</v>
      </c>
      <c r="X56">
        <v>123.888278</v>
      </c>
      <c r="Y56">
        <v>0</v>
      </c>
      <c r="Z56">
        <v>19.022404000000002</v>
      </c>
      <c r="AA56">
        <v>41.27355</v>
      </c>
      <c r="AB56">
        <v>38.226041000000002</v>
      </c>
      <c r="AC56">
        <v>28.118266999999999</v>
      </c>
      <c r="AD56">
        <v>35.402470000000001</v>
      </c>
      <c r="AE56">
        <v>31.901474</v>
      </c>
      <c r="AF56">
        <v>28.618649999999999</v>
      </c>
      <c r="AG56">
        <v>38.231729999999999</v>
      </c>
      <c r="AH56">
        <v>147.96993399999999</v>
      </c>
      <c r="AI56">
        <v>14.779529999999999</v>
      </c>
      <c r="AJ56">
        <v>0</v>
      </c>
      <c r="AK56">
        <v>49.110300000000002</v>
      </c>
      <c r="AL56">
        <v>76.785250000000005</v>
      </c>
      <c r="AM56">
        <v>15.476129999999999</v>
      </c>
      <c r="AN56">
        <v>0.66629799999999995</v>
      </c>
      <c r="AO56">
        <v>29.297834999999999</v>
      </c>
      <c r="AP56">
        <v>11.154308</v>
      </c>
      <c r="AQ56">
        <v>45.165801999999999</v>
      </c>
      <c r="AR56">
        <v>47.53134</v>
      </c>
      <c r="AS56">
        <v>30.860717999999999</v>
      </c>
      <c r="AT56">
        <v>9.5666399999999996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73.760000000000019</v>
      </c>
      <c r="BA56">
        <f t="shared" si="1"/>
        <v>2127.5894909999997</v>
      </c>
      <c r="BD56">
        <v>21.77</v>
      </c>
      <c r="BE56">
        <v>7.1</v>
      </c>
      <c r="BF56">
        <v>1.54</v>
      </c>
      <c r="BG56">
        <v>3.13</v>
      </c>
      <c r="BH56">
        <v>5.41</v>
      </c>
      <c r="BI56">
        <v>4.45</v>
      </c>
      <c r="BJ56">
        <v>2.89</v>
      </c>
      <c r="BK56">
        <v>3.2</v>
      </c>
      <c r="BL56">
        <v>1.86</v>
      </c>
      <c r="BM56">
        <v>0</v>
      </c>
      <c r="BN56">
        <v>0.49</v>
      </c>
      <c r="BO56">
        <v>15.42</v>
      </c>
      <c r="BP56">
        <v>0.73</v>
      </c>
      <c r="BQ56">
        <v>4.29</v>
      </c>
      <c r="BR56">
        <v>1.05</v>
      </c>
      <c r="BS56">
        <v>0.43</v>
      </c>
      <c r="BT56">
        <v>0</v>
      </c>
      <c r="BU56">
        <v>0</v>
      </c>
      <c r="BV56">
        <v>0</v>
      </c>
      <c r="BW56">
        <f t="shared" si="2"/>
        <v>73.760000000000019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118.4607</v>
      </c>
      <c r="L57">
        <v>343.38277399999998</v>
      </c>
      <c r="M57">
        <v>84.172499999999999</v>
      </c>
      <c r="N57">
        <v>114.285938</v>
      </c>
      <c r="O57">
        <v>119.64649199999999</v>
      </c>
      <c r="P57">
        <v>119.72812500000001</v>
      </c>
      <c r="Q57">
        <v>12.174343</v>
      </c>
      <c r="R57">
        <v>15.48</v>
      </c>
      <c r="S57">
        <v>15.083809</v>
      </c>
      <c r="T57">
        <v>0</v>
      </c>
      <c r="U57">
        <v>266.66718800000001</v>
      </c>
      <c r="V57">
        <v>7.7081689999999998</v>
      </c>
      <c r="W57">
        <v>29.153386999999999</v>
      </c>
      <c r="X57">
        <v>123.888278</v>
      </c>
      <c r="Y57">
        <v>0</v>
      </c>
      <c r="Z57">
        <v>19.022404000000002</v>
      </c>
      <c r="AA57">
        <v>41.27355</v>
      </c>
      <c r="AB57">
        <v>38.226041000000002</v>
      </c>
      <c r="AC57">
        <v>28.118266999999999</v>
      </c>
      <c r="AD57">
        <v>35.402470000000001</v>
      </c>
      <c r="AE57">
        <v>31.901474</v>
      </c>
      <c r="AF57">
        <v>28.618649999999999</v>
      </c>
      <c r="AG57">
        <v>38.231729999999999</v>
      </c>
      <c r="AH57">
        <v>147.96993399999999</v>
      </c>
      <c r="AI57">
        <v>14.779529999999999</v>
      </c>
      <c r="AJ57">
        <v>0</v>
      </c>
      <c r="AK57">
        <v>49.110300000000002</v>
      </c>
      <c r="AL57">
        <v>76.785250000000005</v>
      </c>
      <c r="AM57">
        <v>15.476129999999999</v>
      </c>
      <c r="AN57">
        <v>0.66629799999999995</v>
      </c>
      <c r="AO57">
        <v>29.297834999999999</v>
      </c>
      <c r="AP57">
        <v>11.154308</v>
      </c>
      <c r="AQ57">
        <v>45.165801999999999</v>
      </c>
      <c r="AR57">
        <v>47.53134</v>
      </c>
      <c r="AS57">
        <v>30.860717999999999</v>
      </c>
      <c r="AT57">
        <v>9.5666399999999996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73.030000000000015</v>
      </c>
      <c r="BA57">
        <f t="shared" si="1"/>
        <v>2182.0203740000002</v>
      </c>
      <c r="BD57">
        <v>21.77</v>
      </c>
      <c r="BE57">
        <v>7.1</v>
      </c>
      <c r="BF57">
        <v>1.54</v>
      </c>
      <c r="BG57">
        <v>3.13</v>
      </c>
      <c r="BH57">
        <v>5.41</v>
      </c>
      <c r="BI57">
        <v>4.45</v>
      </c>
      <c r="BJ57">
        <v>2.89</v>
      </c>
      <c r="BK57">
        <v>3.2</v>
      </c>
      <c r="BL57">
        <v>1.86</v>
      </c>
      <c r="BM57">
        <v>0</v>
      </c>
      <c r="BN57">
        <v>0.49</v>
      </c>
      <c r="BO57">
        <v>15.42</v>
      </c>
      <c r="BP57">
        <v>0</v>
      </c>
      <c r="BQ57">
        <v>4.29</v>
      </c>
      <c r="BR57">
        <v>1.05</v>
      </c>
      <c r="BS57">
        <v>0.43</v>
      </c>
      <c r="BT57">
        <v>0</v>
      </c>
      <c r="BU57">
        <v>0</v>
      </c>
      <c r="BV57">
        <v>0</v>
      </c>
      <c r="BW57">
        <f t="shared" si="2"/>
        <v>73.030000000000015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118.4607</v>
      </c>
      <c r="L58">
        <v>343.38277399999998</v>
      </c>
      <c r="M58">
        <v>84.172499999999999</v>
      </c>
      <c r="N58">
        <v>114.285938</v>
      </c>
      <c r="O58">
        <v>119.64649199999999</v>
      </c>
      <c r="P58">
        <v>119.72812500000001</v>
      </c>
      <c r="Q58">
        <v>12.174343</v>
      </c>
      <c r="R58">
        <v>13.545</v>
      </c>
      <c r="S58">
        <v>15.083809</v>
      </c>
      <c r="T58">
        <v>0</v>
      </c>
      <c r="U58">
        <v>266.66718800000001</v>
      </c>
      <c r="V58">
        <v>7.7081689999999998</v>
      </c>
      <c r="W58">
        <v>29.153386999999999</v>
      </c>
      <c r="X58">
        <v>123.888278</v>
      </c>
      <c r="Y58">
        <v>0</v>
      </c>
      <c r="Z58">
        <v>19.022404000000002</v>
      </c>
      <c r="AA58">
        <v>41.27355</v>
      </c>
      <c r="AB58">
        <v>38.226041000000002</v>
      </c>
      <c r="AC58">
        <v>28.118266999999999</v>
      </c>
      <c r="AD58">
        <v>35.402470000000001</v>
      </c>
      <c r="AE58">
        <v>31.901474</v>
      </c>
      <c r="AF58">
        <v>28.618649999999999</v>
      </c>
      <c r="AG58">
        <v>38.231729999999999</v>
      </c>
      <c r="AH58">
        <v>147.96993399999999</v>
      </c>
      <c r="AI58">
        <v>14.779529999999999</v>
      </c>
      <c r="AJ58">
        <v>0</v>
      </c>
      <c r="AK58">
        <v>49.110300000000002</v>
      </c>
      <c r="AL58">
        <v>76.785250000000005</v>
      </c>
      <c r="AM58">
        <v>15.476129999999999</v>
      </c>
      <c r="AN58">
        <v>0.66629799999999995</v>
      </c>
      <c r="AO58">
        <v>29.297834999999999</v>
      </c>
      <c r="AP58">
        <v>11.154308</v>
      </c>
      <c r="AQ58">
        <v>45.165801999999999</v>
      </c>
      <c r="AR58">
        <v>47.53134</v>
      </c>
      <c r="AS58">
        <v>30.860717999999999</v>
      </c>
      <c r="AT58">
        <v>9.5666399999999996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73.030000000000015</v>
      </c>
      <c r="BA58">
        <f t="shared" si="1"/>
        <v>2180.0853739999998</v>
      </c>
      <c r="BD58">
        <v>21.77</v>
      </c>
      <c r="BE58">
        <v>7.1</v>
      </c>
      <c r="BF58">
        <v>1.54</v>
      </c>
      <c r="BG58">
        <v>3.13</v>
      </c>
      <c r="BH58">
        <v>5.41</v>
      </c>
      <c r="BI58">
        <v>4.45</v>
      </c>
      <c r="BJ58">
        <v>2.89</v>
      </c>
      <c r="BK58">
        <v>3.2</v>
      </c>
      <c r="BL58">
        <v>1.86</v>
      </c>
      <c r="BM58">
        <v>0</v>
      </c>
      <c r="BN58">
        <v>0.49</v>
      </c>
      <c r="BO58">
        <v>15.42</v>
      </c>
      <c r="BP58">
        <v>0</v>
      </c>
      <c r="BQ58">
        <v>4.29</v>
      </c>
      <c r="BR58">
        <v>1.05</v>
      </c>
      <c r="BS58">
        <v>0.43</v>
      </c>
      <c r="BT58">
        <v>0</v>
      </c>
      <c r="BU58">
        <v>0</v>
      </c>
      <c r="BV58">
        <v>0</v>
      </c>
      <c r="BW58">
        <f t="shared" si="2"/>
        <v>73.030000000000015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115.5582</v>
      </c>
      <c r="L59">
        <v>325.83465000000001</v>
      </c>
      <c r="M59">
        <v>84.172499999999999</v>
      </c>
      <c r="N59">
        <v>114.285938</v>
      </c>
      <c r="O59">
        <v>119.64649199999999</v>
      </c>
      <c r="P59">
        <v>119.72812500000001</v>
      </c>
      <c r="Q59">
        <v>7.74</v>
      </c>
      <c r="R59">
        <v>4.8375000000000004</v>
      </c>
      <c r="S59">
        <v>15.083809</v>
      </c>
      <c r="T59">
        <v>0</v>
      </c>
      <c r="U59">
        <v>266.66718800000001</v>
      </c>
      <c r="V59">
        <v>7.7081689999999998</v>
      </c>
      <c r="W59">
        <v>29.153386999999999</v>
      </c>
      <c r="X59">
        <v>123.888278</v>
      </c>
      <c r="Y59">
        <v>0</v>
      </c>
      <c r="Z59">
        <v>19.022404000000002</v>
      </c>
      <c r="AA59">
        <v>41.27355</v>
      </c>
      <c r="AB59">
        <v>38.226041000000002</v>
      </c>
      <c r="AC59">
        <v>28.118266999999999</v>
      </c>
      <c r="AD59">
        <v>35.402470000000001</v>
      </c>
      <c r="AE59">
        <v>31.901474</v>
      </c>
      <c r="AF59">
        <v>28.618649999999999</v>
      </c>
      <c r="AG59">
        <v>38.231729999999999</v>
      </c>
      <c r="AH59">
        <v>147.96993399999999</v>
      </c>
      <c r="AI59">
        <v>14.779529999999999</v>
      </c>
      <c r="AJ59">
        <v>0</v>
      </c>
      <c r="AK59">
        <v>49.110300000000002</v>
      </c>
      <c r="AL59">
        <v>76.785250000000005</v>
      </c>
      <c r="AM59">
        <v>15.476129999999999</v>
      </c>
      <c r="AN59">
        <v>0.66629799999999995</v>
      </c>
      <c r="AO59">
        <v>29.297834999999999</v>
      </c>
      <c r="AP59">
        <v>11.154308</v>
      </c>
      <c r="AQ59">
        <v>45.165801999999999</v>
      </c>
      <c r="AR59">
        <v>47.53134</v>
      </c>
      <c r="AS59">
        <v>30.860717999999999</v>
      </c>
      <c r="AT59">
        <v>9.5666399999999996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72.950000000000017</v>
      </c>
      <c r="BA59">
        <f t="shared" si="1"/>
        <v>2146.4129069999994</v>
      </c>
      <c r="BD59">
        <v>21.77</v>
      </c>
      <c r="BE59">
        <v>7.1</v>
      </c>
      <c r="BF59">
        <v>1.46</v>
      </c>
      <c r="BG59">
        <v>3.13</v>
      </c>
      <c r="BH59">
        <v>5.41</v>
      </c>
      <c r="BI59">
        <v>4.45</v>
      </c>
      <c r="BJ59">
        <v>2.89</v>
      </c>
      <c r="BK59">
        <v>3.2</v>
      </c>
      <c r="BL59">
        <v>1.86</v>
      </c>
      <c r="BM59">
        <v>0</v>
      </c>
      <c r="BN59">
        <v>0.49</v>
      </c>
      <c r="BO59">
        <v>15.42</v>
      </c>
      <c r="BP59">
        <v>0</v>
      </c>
      <c r="BQ59">
        <v>4.29</v>
      </c>
      <c r="BR59">
        <v>1.05</v>
      </c>
      <c r="BS59">
        <v>0.43</v>
      </c>
      <c r="BT59">
        <v>0</v>
      </c>
      <c r="BU59">
        <v>0</v>
      </c>
      <c r="BV59">
        <v>0</v>
      </c>
      <c r="BW59">
        <f t="shared" si="2"/>
        <v>72.950000000000017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128.13570000000001</v>
      </c>
      <c r="L60">
        <v>325.83465000000001</v>
      </c>
      <c r="M60">
        <v>84.172499999999999</v>
      </c>
      <c r="N60">
        <v>114.285938</v>
      </c>
      <c r="O60">
        <v>119.64649199999999</v>
      </c>
      <c r="P60">
        <v>119.72812500000001</v>
      </c>
      <c r="Q60">
        <v>12.174343</v>
      </c>
      <c r="R60">
        <v>22.850124999999998</v>
      </c>
      <c r="S60">
        <v>15.083809</v>
      </c>
      <c r="T60">
        <v>0</v>
      </c>
      <c r="U60">
        <v>266.66718800000001</v>
      </c>
      <c r="V60">
        <v>7.7081689999999998</v>
      </c>
      <c r="W60">
        <v>29.153386999999999</v>
      </c>
      <c r="X60">
        <v>123.888278</v>
      </c>
      <c r="Y60">
        <v>0</v>
      </c>
      <c r="Z60">
        <v>19.022404000000002</v>
      </c>
      <c r="AA60">
        <v>41.27355</v>
      </c>
      <c r="AB60">
        <v>38.226041000000002</v>
      </c>
      <c r="AC60">
        <v>28.118266999999999</v>
      </c>
      <c r="AD60">
        <v>35.402470000000001</v>
      </c>
      <c r="AE60">
        <v>31.901474</v>
      </c>
      <c r="AF60">
        <v>28.618649999999999</v>
      </c>
      <c r="AG60">
        <v>38.231729999999999</v>
      </c>
      <c r="AH60">
        <v>147.96993399999999</v>
      </c>
      <c r="AI60">
        <v>14.779529999999999</v>
      </c>
      <c r="AJ60">
        <v>0</v>
      </c>
      <c r="AK60">
        <v>49.110300000000002</v>
      </c>
      <c r="AL60">
        <v>76.785250000000005</v>
      </c>
      <c r="AM60">
        <v>15.476129999999999</v>
      </c>
      <c r="AN60">
        <v>0.66629799999999995</v>
      </c>
      <c r="AO60">
        <v>29.297834999999999</v>
      </c>
      <c r="AP60">
        <v>11.154308</v>
      </c>
      <c r="AQ60">
        <v>45.165801999999999</v>
      </c>
      <c r="AR60">
        <v>47.53134</v>
      </c>
      <c r="AS60">
        <v>30.860717999999999</v>
      </c>
      <c r="AT60">
        <v>9.5666399999999996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72.950000000000017</v>
      </c>
      <c r="BA60">
        <f t="shared" si="1"/>
        <v>2181.4373749999995</v>
      </c>
      <c r="BD60">
        <v>21.77</v>
      </c>
      <c r="BE60">
        <v>7.1</v>
      </c>
      <c r="BF60">
        <v>1.46</v>
      </c>
      <c r="BG60">
        <v>3.13</v>
      </c>
      <c r="BH60">
        <v>5.41</v>
      </c>
      <c r="BI60">
        <v>4.45</v>
      </c>
      <c r="BJ60">
        <v>2.89</v>
      </c>
      <c r="BK60">
        <v>3.2</v>
      </c>
      <c r="BL60">
        <v>1.86</v>
      </c>
      <c r="BM60">
        <v>0</v>
      </c>
      <c r="BN60">
        <v>0.49</v>
      </c>
      <c r="BO60">
        <v>15.42</v>
      </c>
      <c r="BP60">
        <v>0</v>
      </c>
      <c r="BQ60">
        <v>4.29</v>
      </c>
      <c r="BR60">
        <v>1.05</v>
      </c>
      <c r="BS60">
        <v>0.43</v>
      </c>
      <c r="BT60">
        <v>0</v>
      </c>
      <c r="BU60">
        <v>0</v>
      </c>
      <c r="BV60">
        <v>0</v>
      </c>
      <c r="BW60">
        <f t="shared" si="2"/>
        <v>72.950000000000017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150.38820000000001</v>
      </c>
      <c r="L61">
        <v>325.83465000000001</v>
      </c>
      <c r="M61">
        <v>84.172499999999999</v>
      </c>
      <c r="N61">
        <v>114.285938</v>
      </c>
      <c r="O61">
        <v>119.64649199999999</v>
      </c>
      <c r="P61">
        <v>119.72812500000001</v>
      </c>
      <c r="Q61">
        <v>12.174343</v>
      </c>
      <c r="R61">
        <v>22.850124999999998</v>
      </c>
      <c r="S61">
        <v>15.083809</v>
      </c>
      <c r="T61">
        <v>0</v>
      </c>
      <c r="U61">
        <v>266.66718800000001</v>
      </c>
      <c r="V61">
        <v>7.7081689999999998</v>
      </c>
      <c r="W61">
        <v>29.153386999999999</v>
      </c>
      <c r="X61">
        <v>123.888278</v>
      </c>
      <c r="Y61">
        <v>0</v>
      </c>
      <c r="Z61">
        <v>19.022404000000002</v>
      </c>
      <c r="AA61">
        <v>41.27355</v>
      </c>
      <c r="AB61">
        <v>38.226041000000002</v>
      </c>
      <c r="AC61">
        <v>28.118266999999999</v>
      </c>
      <c r="AD61">
        <v>35.402470000000001</v>
      </c>
      <c r="AE61">
        <v>31.901474</v>
      </c>
      <c r="AF61">
        <v>28.618649999999999</v>
      </c>
      <c r="AG61">
        <v>38.231729999999999</v>
      </c>
      <c r="AH61">
        <v>147.96993399999999</v>
      </c>
      <c r="AI61">
        <v>14.779529999999999</v>
      </c>
      <c r="AJ61">
        <v>0</v>
      </c>
      <c r="AK61">
        <v>49.110300000000002</v>
      </c>
      <c r="AL61">
        <v>76.785250000000005</v>
      </c>
      <c r="AM61">
        <v>15.476129999999999</v>
      </c>
      <c r="AN61">
        <v>0.66629799999999995</v>
      </c>
      <c r="AO61">
        <v>29.297834999999999</v>
      </c>
      <c r="AP61">
        <v>11.154308</v>
      </c>
      <c r="AQ61">
        <v>45.165801999999999</v>
      </c>
      <c r="AR61">
        <v>47.53134</v>
      </c>
      <c r="AS61">
        <v>30.860717999999999</v>
      </c>
      <c r="AT61">
        <v>9.5666399999999996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72.920000000000016</v>
      </c>
      <c r="BA61">
        <f t="shared" si="1"/>
        <v>2203.6598749999994</v>
      </c>
      <c r="BD61">
        <v>21.77</v>
      </c>
      <c r="BE61">
        <v>7.1</v>
      </c>
      <c r="BF61">
        <v>1.46</v>
      </c>
      <c r="BG61">
        <v>3.13</v>
      </c>
      <c r="BH61">
        <v>5.41</v>
      </c>
      <c r="BI61">
        <v>4.45</v>
      </c>
      <c r="BJ61">
        <v>2.89</v>
      </c>
      <c r="BK61">
        <v>3.17</v>
      </c>
      <c r="BL61">
        <v>1.86</v>
      </c>
      <c r="BM61">
        <v>0</v>
      </c>
      <c r="BN61">
        <v>0.49</v>
      </c>
      <c r="BO61">
        <v>15.42</v>
      </c>
      <c r="BP61">
        <v>0</v>
      </c>
      <c r="BQ61">
        <v>4.29</v>
      </c>
      <c r="BR61">
        <v>1.05</v>
      </c>
      <c r="BS61">
        <v>0.43</v>
      </c>
      <c r="BT61">
        <v>0</v>
      </c>
      <c r="BU61">
        <v>0</v>
      </c>
      <c r="BV61">
        <v>0</v>
      </c>
      <c r="BW61">
        <f t="shared" si="2"/>
        <v>72.920000000000016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132.34616299999999</v>
      </c>
      <c r="L62">
        <v>325.83465000000001</v>
      </c>
      <c r="M62">
        <v>84.172499999999999</v>
      </c>
      <c r="N62">
        <v>114.285938</v>
      </c>
      <c r="O62">
        <v>119.64649199999999</v>
      </c>
      <c r="P62">
        <v>119.72812500000001</v>
      </c>
      <c r="Q62">
        <v>12.174343</v>
      </c>
      <c r="R62">
        <v>22.850124999999998</v>
      </c>
      <c r="S62">
        <v>15.083809</v>
      </c>
      <c r="T62">
        <v>0</v>
      </c>
      <c r="U62">
        <v>266.66718800000001</v>
      </c>
      <c r="V62">
        <v>7.7081689999999998</v>
      </c>
      <c r="W62">
        <v>29.153386999999999</v>
      </c>
      <c r="X62">
        <v>123.888278</v>
      </c>
      <c r="Y62">
        <v>0</v>
      </c>
      <c r="Z62">
        <v>19.022404000000002</v>
      </c>
      <c r="AA62">
        <v>41.27355</v>
      </c>
      <c r="AB62">
        <v>38.226041000000002</v>
      </c>
      <c r="AC62">
        <v>28.118266999999999</v>
      </c>
      <c r="AD62">
        <v>35.402470000000001</v>
      </c>
      <c r="AE62">
        <v>31.901474</v>
      </c>
      <c r="AF62">
        <v>28.618649999999999</v>
      </c>
      <c r="AG62">
        <v>38.231729999999999</v>
      </c>
      <c r="AH62">
        <v>147.96993399999999</v>
      </c>
      <c r="AI62">
        <v>14.779529999999999</v>
      </c>
      <c r="AJ62">
        <v>0</v>
      </c>
      <c r="AK62">
        <v>49.110300000000002</v>
      </c>
      <c r="AL62">
        <v>76.785250000000005</v>
      </c>
      <c r="AM62">
        <v>15.476129999999999</v>
      </c>
      <c r="AN62">
        <v>0.66629799999999995</v>
      </c>
      <c r="AO62">
        <v>29.297834999999999</v>
      </c>
      <c r="AP62">
        <v>11.154308</v>
      </c>
      <c r="AQ62">
        <v>45.165801999999999</v>
      </c>
      <c r="AR62">
        <v>47.53134</v>
      </c>
      <c r="AS62">
        <v>30.860717999999999</v>
      </c>
      <c r="AT62">
        <v>9.5666399999999996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72.830000000000027</v>
      </c>
      <c r="BA62">
        <f t="shared" si="1"/>
        <v>2185.527838</v>
      </c>
      <c r="BD62">
        <v>21.77</v>
      </c>
      <c r="BE62">
        <v>7.1</v>
      </c>
      <c r="BF62">
        <v>1.46</v>
      </c>
      <c r="BG62">
        <v>3.13</v>
      </c>
      <c r="BH62">
        <v>5.41</v>
      </c>
      <c r="BI62">
        <v>4.45</v>
      </c>
      <c r="BJ62">
        <v>2.89</v>
      </c>
      <c r="BK62">
        <v>3.13</v>
      </c>
      <c r="BL62">
        <v>1.81</v>
      </c>
      <c r="BM62">
        <v>0</v>
      </c>
      <c r="BN62">
        <v>0.49</v>
      </c>
      <c r="BO62">
        <v>15.42</v>
      </c>
      <c r="BP62">
        <v>0</v>
      </c>
      <c r="BQ62">
        <v>4.29</v>
      </c>
      <c r="BR62">
        <v>1.05</v>
      </c>
      <c r="BS62">
        <v>0.43</v>
      </c>
      <c r="BT62">
        <v>0</v>
      </c>
      <c r="BU62">
        <v>0</v>
      </c>
      <c r="BV62">
        <v>0</v>
      </c>
      <c r="BW62">
        <f t="shared" si="2"/>
        <v>72.830000000000027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129.44366299999999</v>
      </c>
      <c r="L63">
        <v>353.92117500000001</v>
      </c>
      <c r="M63">
        <v>84.172499999999999</v>
      </c>
      <c r="N63">
        <v>114.285938</v>
      </c>
      <c r="O63">
        <v>119.64649199999999</v>
      </c>
      <c r="P63">
        <v>119.72812500000001</v>
      </c>
      <c r="Q63">
        <v>7.74</v>
      </c>
      <c r="R63">
        <v>4.8375000000000004</v>
      </c>
      <c r="S63">
        <v>15.083809</v>
      </c>
      <c r="T63">
        <v>0</v>
      </c>
      <c r="U63">
        <v>266.66718800000001</v>
      </c>
      <c r="V63">
        <v>7.7081689999999998</v>
      </c>
      <c r="W63">
        <v>29.153386999999999</v>
      </c>
      <c r="X63">
        <v>123.888278</v>
      </c>
      <c r="Y63">
        <v>0</v>
      </c>
      <c r="Z63">
        <v>19.022404000000002</v>
      </c>
      <c r="AA63">
        <v>41.27355</v>
      </c>
      <c r="AB63">
        <v>38.226041000000002</v>
      </c>
      <c r="AC63">
        <v>28.118266999999999</v>
      </c>
      <c r="AD63">
        <v>35.402470000000001</v>
      </c>
      <c r="AE63">
        <v>47.829867999999998</v>
      </c>
      <c r="AF63">
        <v>28.618649999999999</v>
      </c>
      <c r="AG63">
        <v>38.231729999999999</v>
      </c>
      <c r="AH63">
        <v>147.96993399999999</v>
      </c>
      <c r="AI63">
        <v>14.779529999999999</v>
      </c>
      <c r="AJ63">
        <v>0</v>
      </c>
      <c r="AK63">
        <v>49.110300000000002</v>
      </c>
      <c r="AL63">
        <v>76.785250000000005</v>
      </c>
      <c r="AM63">
        <v>15.476129999999999</v>
      </c>
      <c r="AN63">
        <v>0</v>
      </c>
      <c r="AO63">
        <v>29.297834999999999</v>
      </c>
      <c r="AP63">
        <v>11.154308</v>
      </c>
      <c r="AQ63">
        <v>45.165801999999999</v>
      </c>
      <c r="AR63">
        <v>47.53134</v>
      </c>
      <c r="AS63">
        <v>30.860717999999999</v>
      </c>
      <c r="AT63">
        <v>9.5666399999999996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72.830000000000027</v>
      </c>
      <c r="BA63">
        <f t="shared" si="1"/>
        <v>2203.5269909999997</v>
      </c>
      <c r="BD63">
        <v>21.77</v>
      </c>
      <c r="BE63">
        <v>7.1</v>
      </c>
      <c r="BF63">
        <v>1.46</v>
      </c>
      <c r="BG63">
        <v>3.13</v>
      </c>
      <c r="BH63">
        <v>5.41</v>
      </c>
      <c r="BI63">
        <v>4.45</v>
      </c>
      <c r="BJ63">
        <v>2.89</v>
      </c>
      <c r="BK63">
        <v>3.13</v>
      </c>
      <c r="BL63">
        <v>1.81</v>
      </c>
      <c r="BM63">
        <v>0</v>
      </c>
      <c r="BN63">
        <v>0.49</v>
      </c>
      <c r="BO63">
        <v>15.42</v>
      </c>
      <c r="BP63">
        <v>0</v>
      </c>
      <c r="BQ63">
        <v>4.29</v>
      </c>
      <c r="BR63">
        <v>1.05</v>
      </c>
      <c r="BS63">
        <v>0.43</v>
      </c>
      <c r="BT63">
        <v>0</v>
      </c>
      <c r="BU63">
        <v>0</v>
      </c>
      <c r="BV63">
        <v>0</v>
      </c>
      <c r="BW63">
        <f t="shared" si="2"/>
        <v>72.830000000000027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127.508663</v>
      </c>
      <c r="L64">
        <v>353.92117500000001</v>
      </c>
      <c r="M64">
        <v>84.172499999999999</v>
      </c>
      <c r="N64">
        <v>114.285938</v>
      </c>
      <c r="O64">
        <v>119.64649199999999</v>
      </c>
      <c r="P64">
        <v>119.72812500000001</v>
      </c>
      <c r="Q64">
        <v>2.9024999999999999</v>
      </c>
      <c r="R64">
        <v>4.8375000000000004</v>
      </c>
      <c r="S64">
        <v>15.083809</v>
      </c>
      <c r="T64">
        <v>0</v>
      </c>
      <c r="U64">
        <v>266.66718800000001</v>
      </c>
      <c r="V64">
        <v>7.7081689999999998</v>
      </c>
      <c r="W64">
        <v>29.153386999999999</v>
      </c>
      <c r="X64">
        <v>123.888278</v>
      </c>
      <c r="Y64">
        <v>0</v>
      </c>
      <c r="Z64">
        <v>19.022404000000002</v>
      </c>
      <c r="AA64">
        <v>41.27355</v>
      </c>
      <c r="AB64">
        <v>38.226041000000002</v>
      </c>
      <c r="AC64">
        <v>28.118266999999999</v>
      </c>
      <c r="AD64">
        <v>35.402470000000001</v>
      </c>
      <c r="AE64">
        <v>47.829867999999998</v>
      </c>
      <c r="AF64">
        <v>28.618649999999999</v>
      </c>
      <c r="AG64">
        <v>38.231729999999999</v>
      </c>
      <c r="AH64">
        <v>147.96993399999999</v>
      </c>
      <c r="AI64">
        <v>14.779529999999999</v>
      </c>
      <c r="AJ64">
        <v>0</v>
      </c>
      <c r="AK64">
        <v>49.110300000000002</v>
      </c>
      <c r="AL64">
        <v>76.785250000000005</v>
      </c>
      <c r="AM64">
        <v>15.476129999999999</v>
      </c>
      <c r="AN64">
        <v>0</v>
      </c>
      <c r="AO64">
        <v>29.297834999999999</v>
      </c>
      <c r="AP64">
        <v>11.154308</v>
      </c>
      <c r="AQ64">
        <v>45.165801999999999</v>
      </c>
      <c r="AR64">
        <v>47.53134</v>
      </c>
      <c r="AS64">
        <v>30.860717999999999</v>
      </c>
      <c r="AT64">
        <v>9.5666399999999996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72.830000000000027</v>
      </c>
      <c r="BA64">
        <f t="shared" si="1"/>
        <v>2196.7544909999997</v>
      </c>
      <c r="BD64">
        <v>21.77</v>
      </c>
      <c r="BE64">
        <v>7.1</v>
      </c>
      <c r="BF64">
        <v>1.46</v>
      </c>
      <c r="BG64">
        <v>3.13</v>
      </c>
      <c r="BH64">
        <v>5.41</v>
      </c>
      <c r="BI64">
        <v>4.45</v>
      </c>
      <c r="BJ64">
        <v>2.89</v>
      </c>
      <c r="BK64">
        <v>3.13</v>
      </c>
      <c r="BL64">
        <v>1.81</v>
      </c>
      <c r="BM64">
        <v>0</v>
      </c>
      <c r="BN64">
        <v>0.49</v>
      </c>
      <c r="BO64">
        <v>15.42</v>
      </c>
      <c r="BP64">
        <v>0</v>
      </c>
      <c r="BQ64">
        <v>4.29</v>
      </c>
      <c r="BR64">
        <v>1.05</v>
      </c>
      <c r="BS64">
        <v>0.43</v>
      </c>
      <c r="BT64">
        <v>0</v>
      </c>
      <c r="BU64">
        <v>0</v>
      </c>
      <c r="BV64">
        <v>0</v>
      </c>
      <c r="BW64">
        <f t="shared" si="2"/>
        <v>72.830000000000027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132.34616299999999</v>
      </c>
      <c r="L65">
        <v>349.39327500000002</v>
      </c>
      <c r="M65">
        <v>84.172499999999999</v>
      </c>
      <c r="N65">
        <v>114.285938</v>
      </c>
      <c r="O65">
        <v>119.64649199999999</v>
      </c>
      <c r="P65">
        <v>119.72812500000001</v>
      </c>
      <c r="Q65">
        <v>12.174343</v>
      </c>
      <c r="R65">
        <v>22.850124999999998</v>
      </c>
      <c r="S65">
        <v>15.083809</v>
      </c>
      <c r="T65">
        <v>0</v>
      </c>
      <c r="U65">
        <v>266.66718800000001</v>
      </c>
      <c r="V65">
        <v>7.7081689999999998</v>
      </c>
      <c r="W65">
        <v>29.153386999999999</v>
      </c>
      <c r="X65">
        <v>123.888278</v>
      </c>
      <c r="Y65">
        <v>0</v>
      </c>
      <c r="Z65">
        <v>19.022404000000002</v>
      </c>
      <c r="AA65">
        <v>41.27355</v>
      </c>
      <c r="AB65">
        <v>38.226041000000002</v>
      </c>
      <c r="AC65">
        <v>28.118266999999999</v>
      </c>
      <c r="AD65">
        <v>35.402470000000001</v>
      </c>
      <c r="AE65">
        <v>47.829867999999998</v>
      </c>
      <c r="AF65">
        <v>28.618649999999999</v>
      </c>
      <c r="AG65">
        <v>38.231729999999999</v>
      </c>
      <c r="AH65">
        <v>147.96993399999999</v>
      </c>
      <c r="AI65">
        <v>14.779529999999999</v>
      </c>
      <c r="AJ65">
        <v>0</v>
      </c>
      <c r="AK65">
        <v>49.110300000000002</v>
      </c>
      <c r="AL65">
        <v>76.785250000000005</v>
      </c>
      <c r="AM65">
        <v>15.476129999999999</v>
      </c>
      <c r="AN65">
        <v>0</v>
      </c>
      <c r="AO65">
        <v>29.297834999999999</v>
      </c>
      <c r="AP65">
        <v>11.773991000000001</v>
      </c>
      <c r="AQ65">
        <v>49.798192</v>
      </c>
      <c r="AR65">
        <v>47.53134</v>
      </c>
      <c r="AS65">
        <v>30.860717999999999</v>
      </c>
      <c r="AT65">
        <v>9.5666399999999996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71.930000000000021</v>
      </c>
      <c r="BA65">
        <f t="shared" si="1"/>
        <v>2228.7006319999996</v>
      </c>
      <c r="BD65">
        <v>21.77</v>
      </c>
      <c r="BE65">
        <v>7.1</v>
      </c>
      <c r="BF65">
        <v>1.46</v>
      </c>
      <c r="BG65">
        <v>3.13</v>
      </c>
      <c r="BH65">
        <v>5.41</v>
      </c>
      <c r="BI65">
        <v>3.55</v>
      </c>
      <c r="BJ65">
        <v>2.89</v>
      </c>
      <c r="BK65">
        <v>3.13</v>
      </c>
      <c r="BL65">
        <v>1.81</v>
      </c>
      <c r="BM65">
        <v>0</v>
      </c>
      <c r="BN65">
        <v>0.49</v>
      </c>
      <c r="BO65">
        <v>15.42</v>
      </c>
      <c r="BP65">
        <v>0</v>
      </c>
      <c r="BQ65">
        <v>4.29</v>
      </c>
      <c r="BR65">
        <v>1.05</v>
      </c>
      <c r="BS65">
        <v>0.43</v>
      </c>
      <c r="BT65">
        <v>0</v>
      </c>
      <c r="BU65">
        <v>0</v>
      </c>
      <c r="BV65">
        <v>0</v>
      </c>
      <c r="BW65">
        <f t="shared" si="2"/>
        <v>71.930000000000021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127.508663</v>
      </c>
      <c r="L66">
        <v>362.96730000000002</v>
      </c>
      <c r="M66">
        <v>84.172499999999999</v>
      </c>
      <c r="N66">
        <v>114.285938</v>
      </c>
      <c r="O66">
        <v>119.64649199999999</v>
      </c>
      <c r="P66">
        <v>119.72812500000001</v>
      </c>
      <c r="Q66">
        <v>2.9024999999999999</v>
      </c>
      <c r="R66">
        <v>4.8375000000000004</v>
      </c>
      <c r="S66">
        <v>4.001309</v>
      </c>
      <c r="T66">
        <v>0</v>
      </c>
      <c r="U66">
        <v>266.66718800000001</v>
      </c>
      <c r="V66">
        <v>0</v>
      </c>
      <c r="W66">
        <v>29.153386999999999</v>
      </c>
      <c r="X66">
        <v>123.888278</v>
      </c>
      <c r="Y66">
        <v>0</v>
      </c>
      <c r="Z66">
        <v>19.022404000000002</v>
      </c>
      <c r="AA66">
        <v>41.27355</v>
      </c>
      <c r="AB66">
        <v>38.226041000000002</v>
      </c>
      <c r="AC66">
        <v>28.118266999999999</v>
      </c>
      <c r="AD66">
        <v>35.402470000000001</v>
      </c>
      <c r="AE66">
        <v>47.829867999999998</v>
      </c>
      <c r="AF66">
        <v>28.618649999999999</v>
      </c>
      <c r="AG66">
        <v>38.231729999999999</v>
      </c>
      <c r="AH66">
        <v>147.96993399999999</v>
      </c>
      <c r="AI66">
        <v>14.779529999999999</v>
      </c>
      <c r="AJ66">
        <v>0</v>
      </c>
      <c r="AK66">
        <v>49.110300000000002</v>
      </c>
      <c r="AL66">
        <v>76.785250000000005</v>
      </c>
      <c r="AM66">
        <v>15.476129999999999</v>
      </c>
      <c r="AN66">
        <v>0</v>
      </c>
      <c r="AO66">
        <v>29.297834999999999</v>
      </c>
      <c r="AP66">
        <v>11.773991000000001</v>
      </c>
      <c r="AQ66">
        <v>60.221069999999997</v>
      </c>
      <c r="AR66">
        <v>47.53134</v>
      </c>
      <c r="AS66">
        <v>30.860717999999999</v>
      </c>
      <c r="AT66">
        <v>9.5666399999999996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71.930000000000021</v>
      </c>
      <c r="BA66">
        <f t="shared" si="1"/>
        <v>2201.7848979999994</v>
      </c>
      <c r="BD66">
        <v>21.77</v>
      </c>
      <c r="BE66">
        <v>7.1</v>
      </c>
      <c r="BF66">
        <v>1.46</v>
      </c>
      <c r="BG66">
        <v>3.13</v>
      </c>
      <c r="BH66">
        <v>5.41</v>
      </c>
      <c r="BI66">
        <v>3.55</v>
      </c>
      <c r="BJ66">
        <v>2.89</v>
      </c>
      <c r="BK66">
        <v>3.13</v>
      </c>
      <c r="BL66">
        <v>1.81</v>
      </c>
      <c r="BM66">
        <v>0</v>
      </c>
      <c r="BN66">
        <v>0.49</v>
      </c>
      <c r="BO66">
        <v>15.42</v>
      </c>
      <c r="BP66">
        <v>0</v>
      </c>
      <c r="BQ66">
        <v>4.29</v>
      </c>
      <c r="BR66">
        <v>1.05</v>
      </c>
      <c r="BS66">
        <v>0.43</v>
      </c>
      <c r="BT66">
        <v>0</v>
      </c>
      <c r="BU66">
        <v>0</v>
      </c>
      <c r="BV66">
        <v>0</v>
      </c>
      <c r="BW66">
        <f t="shared" si="2"/>
        <v>71.930000000000021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127.508663</v>
      </c>
      <c r="L67">
        <v>371.76158500000003</v>
      </c>
      <c r="M67">
        <v>84.172499999999999</v>
      </c>
      <c r="N67">
        <v>114.285938</v>
      </c>
      <c r="O67">
        <v>119.64649199999999</v>
      </c>
      <c r="P67">
        <v>119.72812500000001</v>
      </c>
      <c r="Q67">
        <v>2.9024999999999999</v>
      </c>
      <c r="R67">
        <v>4.8375000000000004</v>
      </c>
      <c r="S67">
        <v>15.083809</v>
      </c>
      <c r="T67">
        <v>0</v>
      </c>
      <c r="U67">
        <v>266.66718800000001</v>
      </c>
      <c r="V67">
        <v>13.092694</v>
      </c>
      <c r="W67">
        <v>32.055886999999998</v>
      </c>
      <c r="X67">
        <v>141.30327800000001</v>
      </c>
      <c r="Y67">
        <v>0</v>
      </c>
      <c r="Z67">
        <v>19.022404000000002</v>
      </c>
      <c r="AA67">
        <v>41.27355</v>
      </c>
      <c r="AB67">
        <v>38.226041000000002</v>
      </c>
      <c r="AC67">
        <v>28.118266999999999</v>
      </c>
      <c r="AD67">
        <v>35.402470000000001</v>
      </c>
      <c r="AE67">
        <v>47.829867999999998</v>
      </c>
      <c r="AF67">
        <v>28.618649999999999</v>
      </c>
      <c r="AG67">
        <v>38.231729999999999</v>
      </c>
      <c r="AH67">
        <v>147.96993399999999</v>
      </c>
      <c r="AI67">
        <v>14.779529999999999</v>
      </c>
      <c r="AJ67">
        <v>0</v>
      </c>
      <c r="AK67">
        <v>49.110300000000002</v>
      </c>
      <c r="AL67">
        <v>76.785250000000005</v>
      </c>
      <c r="AM67">
        <v>15.476129999999999</v>
      </c>
      <c r="AN67">
        <v>0</v>
      </c>
      <c r="AO67">
        <v>29.297834999999999</v>
      </c>
      <c r="AP67">
        <v>11.773991000000001</v>
      </c>
      <c r="AQ67">
        <v>60.221069999999997</v>
      </c>
      <c r="AR67">
        <v>47.53134</v>
      </c>
      <c r="AS67">
        <v>30.860717999999999</v>
      </c>
      <c r="AT67">
        <v>9.5666399999999996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71.930000000000021</v>
      </c>
      <c r="BA67">
        <f t="shared" si="1"/>
        <v>2255.0718769999999</v>
      </c>
      <c r="BD67">
        <v>21.77</v>
      </c>
      <c r="BE67">
        <v>7.1</v>
      </c>
      <c r="BF67">
        <v>1.46</v>
      </c>
      <c r="BG67">
        <v>3.13</v>
      </c>
      <c r="BH67">
        <v>5.41</v>
      </c>
      <c r="BI67">
        <v>3.55</v>
      </c>
      <c r="BJ67">
        <v>2.89</v>
      </c>
      <c r="BK67">
        <v>3.13</v>
      </c>
      <c r="BL67">
        <v>1.81</v>
      </c>
      <c r="BM67">
        <v>0</v>
      </c>
      <c r="BN67">
        <v>0.49</v>
      </c>
      <c r="BO67">
        <v>15.42</v>
      </c>
      <c r="BP67">
        <v>0</v>
      </c>
      <c r="BQ67">
        <v>4.29</v>
      </c>
      <c r="BR67">
        <v>1.05</v>
      </c>
      <c r="BS67">
        <v>0.43</v>
      </c>
      <c r="BT67">
        <v>0</v>
      </c>
      <c r="BU67">
        <v>0</v>
      </c>
      <c r="BV67">
        <v>0</v>
      </c>
      <c r="BW67">
        <f t="shared" si="2"/>
        <v>71.930000000000021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132.34616299999999</v>
      </c>
      <c r="L68">
        <v>371.76158500000003</v>
      </c>
      <c r="M68">
        <v>84.172499999999999</v>
      </c>
      <c r="N68">
        <v>114.285938</v>
      </c>
      <c r="O68">
        <v>119.64649199999999</v>
      </c>
      <c r="P68">
        <v>119.72812500000001</v>
      </c>
      <c r="Q68">
        <v>12.174343</v>
      </c>
      <c r="R68">
        <v>22.850124999999998</v>
      </c>
      <c r="S68">
        <v>15.083809</v>
      </c>
      <c r="T68">
        <v>0</v>
      </c>
      <c r="U68">
        <v>266.66718800000001</v>
      </c>
      <c r="V68">
        <v>13.092694</v>
      </c>
      <c r="W68">
        <v>32.055886999999998</v>
      </c>
      <c r="X68">
        <v>141.30327800000001</v>
      </c>
      <c r="Y68">
        <v>0</v>
      </c>
      <c r="Z68">
        <v>19.022404000000002</v>
      </c>
      <c r="AA68">
        <v>41.27355</v>
      </c>
      <c r="AB68">
        <v>38.226041000000002</v>
      </c>
      <c r="AC68">
        <v>28.118266999999999</v>
      </c>
      <c r="AD68">
        <v>35.402470000000001</v>
      </c>
      <c r="AE68">
        <v>47.829867999999998</v>
      </c>
      <c r="AF68">
        <v>28.618649999999999</v>
      </c>
      <c r="AG68">
        <v>38.231729999999999</v>
      </c>
      <c r="AH68">
        <v>147.96993399999999</v>
      </c>
      <c r="AI68">
        <v>14.779529999999999</v>
      </c>
      <c r="AJ68">
        <v>0</v>
      </c>
      <c r="AK68">
        <v>49.110300000000002</v>
      </c>
      <c r="AL68">
        <v>76.785250000000005</v>
      </c>
      <c r="AM68">
        <v>15.476129999999999</v>
      </c>
      <c r="AN68">
        <v>0</v>
      </c>
      <c r="AO68">
        <v>29.297834999999999</v>
      </c>
      <c r="AP68">
        <v>11.773991000000001</v>
      </c>
      <c r="AQ68">
        <v>60.221069999999997</v>
      </c>
      <c r="AR68">
        <v>47.53134</v>
      </c>
      <c r="AS68">
        <v>30.860717999999999</v>
      </c>
      <c r="AT68">
        <v>9.5666399999999996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71.930000000000021</v>
      </c>
      <c r="BA68">
        <f t="shared" ref="BA68:BA99" si="4">SUM(B68:AZ68)</f>
        <v>2287.1938449999998</v>
      </c>
      <c r="BD68">
        <v>21.77</v>
      </c>
      <c r="BE68">
        <v>7.1</v>
      </c>
      <c r="BF68">
        <v>1.46</v>
      </c>
      <c r="BG68">
        <v>3.13</v>
      </c>
      <c r="BH68">
        <v>5.41</v>
      </c>
      <c r="BI68">
        <v>3.55</v>
      </c>
      <c r="BJ68">
        <v>2.89</v>
      </c>
      <c r="BK68">
        <v>3.13</v>
      </c>
      <c r="BL68">
        <v>1.81</v>
      </c>
      <c r="BM68">
        <v>0</v>
      </c>
      <c r="BN68">
        <v>0.49</v>
      </c>
      <c r="BO68">
        <v>15.42</v>
      </c>
      <c r="BP68">
        <v>0</v>
      </c>
      <c r="BQ68">
        <v>4.29</v>
      </c>
      <c r="BR68">
        <v>1.05</v>
      </c>
      <c r="BS68">
        <v>0.43</v>
      </c>
      <c r="BT68">
        <v>0</v>
      </c>
      <c r="BU68">
        <v>0</v>
      </c>
      <c r="BV68">
        <v>0</v>
      </c>
      <c r="BW68">
        <f t="shared" ref="BW68:BW98" si="5">SUM(BD68:BV68)</f>
        <v>71.930000000000021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132.34616299999999</v>
      </c>
      <c r="L69">
        <v>371.76158500000003</v>
      </c>
      <c r="M69">
        <v>84.172499999999999</v>
      </c>
      <c r="N69">
        <v>114.285938</v>
      </c>
      <c r="O69">
        <v>119.64649199999999</v>
      </c>
      <c r="P69">
        <v>119.72812500000001</v>
      </c>
      <c r="Q69">
        <v>16.569018</v>
      </c>
      <c r="R69">
        <v>30.364794</v>
      </c>
      <c r="S69">
        <v>19.634058</v>
      </c>
      <c r="T69">
        <v>0</v>
      </c>
      <c r="U69">
        <v>266.66718800000001</v>
      </c>
      <c r="V69">
        <v>13.092694</v>
      </c>
      <c r="W69">
        <v>32.055886999999998</v>
      </c>
      <c r="X69">
        <v>140.335778</v>
      </c>
      <c r="Y69">
        <v>0</v>
      </c>
      <c r="Z69">
        <v>19.022404000000002</v>
      </c>
      <c r="AA69">
        <v>41.27355</v>
      </c>
      <c r="AB69">
        <v>38.226041000000002</v>
      </c>
      <c r="AC69">
        <v>28.118266999999999</v>
      </c>
      <c r="AD69">
        <v>35.402470000000001</v>
      </c>
      <c r="AE69">
        <v>47.829867999999998</v>
      </c>
      <c r="AF69">
        <v>28.618649999999999</v>
      </c>
      <c r="AG69">
        <v>38.231729999999999</v>
      </c>
      <c r="AH69">
        <v>147.96993399999999</v>
      </c>
      <c r="AI69">
        <v>14.779529999999999</v>
      </c>
      <c r="AJ69">
        <v>0</v>
      </c>
      <c r="AK69">
        <v>49.110300000000002</v>
      </c>
      <c r="AL69">
        <v>76.785250000000005</v>
      </c>
      <c r="AM69">
        <v>15.476129999999999</v>
      </c>
      <c r="AN69">
        <v>0</v>
      </c>
      <c r="AO69">
        <v>28.728945</v>
      </c>
      <c r="AP69">
        <v>11.773991000000001</v>
      </c>
      <c r="AQ69">
        <v>60.221069999999997</v>
      </c>
      <c r="AR69">
        <v>47.53134</v>
      </c>
      <c r="AS69">
        <v>30.860717999999999</v>
      </c>
      <c r="AT69">
        <v>9.5666399999999996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71.930000000000021</v>
      </c>
      <c r="BA69">
        <f t="shared" si="4"/>
        <v>2302.1170479999996</v>
      </c>
      <c r="BD69">
        <v>21.77</v>
      </c>
      <c r="BE69">
        <v>7.1</v>
      </c>
      <c r="BF69">
        <v>1.46</v>
      </c>
      <c r="BG69">
        <v>3.13</v>
      </c>
      <c r="BH69">
        <v>5.41</v>
      </c>
      <c r="BI69">
        <v>3.55</v>
      </c>
      <c r="BJ69">
        <v>2.89</v>
      </c>
      <c r="BK69">
        <v>3.13</v>
      </c>
      <c r="BL69">
        <v>1.81</v>
      </c>
      <c r="BM69">
        <v>0</v>
      </c>
      <c r="BN69">
        <v>0.49</v>
      </c>
      <c r="BO69">
        <v>15.42</v>
      </c>
      <c r="BP69">
        <v>0</v>
      </c>
      <c r="BQ69">
        <v>4.29</v>
      </c>
      <c r="BR69">
        <v>1.05</v>
      </c>
      <c r="BS69">
        <v>0.43</v>
      </c>
      <c r="BT69">
        <v>0</v>
      </c>
      <c r="BU69">
        <v>0</v>
      </c>
      <c r="BV69">
        <v>0</v>
      </c>
      <c r="BW69">
        <f t="shared" si="5"/>
        <v>71.930000000000021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139.118663</v>
      </c>
      <c r="L70">
        <v>371.76158500000003</v>
      </c>
      <c r="M70">
        <v>84.172499999999999</v>
      </c>
      <c r="N70">
        <v>114.285938</v>
      </c>
      <c r="O70">
        <v>119.64649199999999</v>
      </c>
      <c r="P70">
        <v>119.72812500000001</v>
      </c>
      <c r="Q70">
        <v>16.569018</v>
      </c>
      <c r="R70">
        <v>30.364794</v>
      </c>
      <c r="S70">
        <v>19.634058</v>
      </c>
      <c r="T70">
        <v>0</v>
      </c>
      <c r="U70">
        <v>266.66718800000001</v>
      </c>
      <c r="V70">
        <v>17.550547000000002</v>
      </c>
      <c r="W70">
        <v>32.055886999999998</v>
      </c>
      <c r="X70">
        <v>142.72136699999999</v>
      </c>
      <c r="Y70">
        <v>0</v>
      </c>
      <c r="Z70">
        <v>19.022404000000002</v>
      </c>
      <c r="AA70">
        <v>41.27355</v>
      </c>
      <c r="AB70">
        <v>38.226041000000002</v>
      </c>
      <c r="AC70">
        <v>28.118266999999999</v>
      </c>
      <c r="AD70">
        <v>35.402470000000001</v>
      </c>
      <c r="AE70">
        <v>47.829867999999998</v>
      </c>
      <c r="AF70">
        <v>28.618649999999999</v>
      </c>
      <c r="AG70">
        <v>38.231729999999999</v>
      </c>
      <c r="AH70">
        <v>147.96993399999999</v>
      </c>
      <c r="AI70">
        <v>14.779529999999999</v>
      </c>
      <c r="AJ70">
        <v>0</v>
      </c>
      <c r="AK70">
        <v>49.110300000000002</v>
      </c>
      <c r="AL70">
        <v>76.785250000000005</v>
      </c>
      <c r="AM70">
        <v>15.476129999999999</v>
      </c>
      <c r="AN70">
        <v>0</v>
      </c>
      <c r="AO70">
        <v>28.728945</v>
      </c>
      <c r="AP70">
        <v>11.773991000000001</v>
      </c>
      <c r="AQ70">
        <v>60.221069999999997</v>
      </c>
      <c r="AR70">
        <v>47.53134</v>
      </c>
      <c r="AS70">
        <v>30.860717999999999</v>
      </c>
      <c r="AT70">
        <v>9.5666399999999996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71.960000000000008</v>
      </c>
      <c r="BA70">
        <f t="shared" si="4"/>
        <v>2315.7629899999997</v>
      </c>
      <c r="BD70">
        <v>21.77</v>
      </c>
      <c r="BE70">
        <v>7.1</v>
      </c>
      <c r="BF70">
        <v>1.46</v>
      </c>
      <c r="BG70">
        <v>3.16</v>
      </c>
      <c r="BH70">
        <v>5.41</v>
      </c>
      <c r="BI70">
        <v>3.55</v>
      </c>
      <c r="BJ70">
        <v>2.89</v>
      </c>
      <c r="BK70">
        <v>3.13</v>
      </c>
      <c r="BL70">
        <v>1.81</v>
      </c>
      <c r="BM70">
        <v>0</v>
      </c>
      <c r="BN70">
        <v>0.49</v>
      </c>
      <c r="BO70">
        <v>15.42</v>
      </c>
      <c r="BP70">
        <v>0</v>
      </c>
      <c r="BQ70">
        <v>4.29</v>
      </c>
      <c r="BR70">
        <v>1.05</v>
      </c>
      <c r="BS70">
        <v>0.43</v>
      </c>
      <c r="BT70">
        <v>0</v>
      </c>
      <c r="BU70">
        <v>0</v>
      </c>
      <c r="BV70">
        <v>0</v>
      </c>
      <c r="BW70">
        <f t="shared" si="5"/>
        <v>71.960000000000008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196.20116300000001</v>
      </c>
      <c r="L71">
        <v>371.76158500000003</v>
      </c>
      <c r="M71">
        <v>84.172499999999999</v>
      </c>
      <c r="N71">
        <v>114.285938</v>
      </c>
      <c r="O71">
        <v>119.64649199999999</v>
      </c>
      <c r="P71">
        <v>119.72812500000001</v>
      </c>
      <c r="Q71">
        <v>16.569018</v>
      </c>
      <c r="R71">
        <v>30.364794</v>
      </c>
      <c r="S71">
        <v>19.634058</v>
      </c>
      <c r="T71">
        <v>0</v>
      </c>
      <c r="U71">
        <v>266.66718800000001</v>
      </c>
      <c r="V71">
        <v>17.550547000000002</v>
      </c>
      <c r="W71">
        <v>32.055886999999998</v>
      </c>
      <c r="X71">
        <v>142.72136699999999</v>
      </c>
      <c r="Y71">
        <v>0</v>
      </c>
      <c r="Z71">
        <v>19.022404000000002</v>
      </c>
      <c r="AA71">
        <v>41.27355</v>
      </c>
      <c r="AB71">
        <v>38.226041000000002</v>
      </c>
      <c r="AC71">
        <v>28.118266999999999</v>
      </c>
      <c r="AD71">
        <v>35.402470000000001</v>
      </c>
      <c r="AE71">
        <v>47.829867999999998</v>
      </c>
      <c r="AF71">
        <v>28.618649999999999</v>
      </c>
      <c r="AG71">
        <v>38.231729999999999</v>
      </c>
      <c r="AH71">
        <v>147.96993399999999</v>
      </c>
      <c r="AI71">
        <v>14.779529999999999</v>
      </c>
      <c r="AJ71">
        <v>0</v>
      </c>
      <c r="AK71">
        <v>49.110300000000002</v>
      </c>
      <c r="AL71">
        <v>76.785250000000005</v>
      </c>
      <c r="AM71">
        <v>15.476129999999999</v>
      </c>
      <c r="AN71">
        <v>0</v>
      </c>
      <c r="AO71">
        <v>28.728945</v>
      </c>
      <c r="AP71">
        <v>11.773991000000001</v>
      </c>
      <c r="AQ71">
        <v>60.221069999999997</v>
      </c>
      <c r="AR71">
        <v>47.53134</v>
      </c>
      <c r="AS71">
        <v>30.860717999999999</v>
      </c>
      <c r="AT71">
        <v>9.5666399999999996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71.960000000000008</v>
      </c>
      <c r="BA71">
        <f t="shared" si="4"/>
        <v>2372.8454900000002</v>
      </c>
      <c r="BD71">
        <v>21.77</v>
      </c>
      <c r="BE71">
        <v>7.1</v>
      </c>
      <c r="BF71">
        <v>1.46</v>
      </c>
      <c r="BG71">
        <v>3.16</v>
      </c>
      <c r="BH71">
        <v>5.41</v>
      </c>
      <c r="BI71">
        <v>3.55</v>
      </c>
      <c r="BJ71">
        <v>2.89</v>
      </c>
      <c r="BK71">
        <v>3.13</v>
      </c>
      <c r="BL71">
        <v>1.81</v>
      </c>
      <c r="BM71">
        <v>0</v>
      </c>
      <c r="BN71">
        <v>0.49</v>
      </c>
      <c r="BO71">
        <v>15.42</v>
      </c>
      <c r="BP71">
        <v>0</v>
      </c>
      <c r="BQ71">
        <v>4.29</v>
      </c>
      <c r="BR71">
        <v>1.05</v>
      </c>
      <c r="BS71">
        <v>0.43</v>
      </c>
      <c r="BT71">
        <v>0</v>
      </c>
      <c r="BU71">
        <v>0</v>
      </c>
      <c r="BV71">
        <v>0</v>
      </c>
      <c r="BW71">
        <f t="shared" si="5"/>
        <v>71.960000000000008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205.66853800000001</v>
      </c>
      <c r="L72">
        <v>411.42908499999999</v>
      </c>
      <c r="M72">
        <v>84.172499999999999</v>
      </c>
      <c r="N72">
        <v>114.285938</v>
      </c>
      <c r="O72">
        <v>119.64649199999999</v>
      </c>
      <c r="P72">
        <v>119.72812500000001</v>
      </c>
      <c r="Q72">
        <v>16.569018</v>
      </c>
      <c r="R72">
        <v>30.364794</v>
      </c>
      <c r="S72">
        <v>19.634058</v>
      </c>
      <c r="T72">
        <v>0</v>
      </c>
      <c r="U72">
        <v>266.66718800000001</v>
      </c>
      <c r="V72">
        <v>17.550547000000002</v>
      </c>
      <c r="W72">
        <v>32.055886999999998</v>
      </c>
      <c r="X72">
        <v>142.72136699999999</v>
      </c>
      <c r="Y72">
        <v>0</v>
      </c>
      <c r="Z72">
        <v>19.022404000000002</v>
      </c>
      <c r="AA72">
        <v>41.27355</v>
      </c>
      <c r="AB72">
        <v>38.226041000000002</v>
      </c>
      <c r="AC72">
        <v>28.118266999999999</v>
      </c>
      <c r="AD72">
        <v>35.402470000000001</v>
      </c>
      <c r="AE72">
        <v>47.829867999999998</v>
      </c>
      <c r="AF72">
        <v>28.618649999999999</v>
      </c>
      <c r="AG72">
        <v>38.231729999999999</v>
      </c>
      <c r="AH72">
        <v>147.96993399999999</v>
      </c>
      <c r="AI72">
        <v>14.779529999999999</v>
      </c>
      <c r="AJ72">
        <v>0</v>
      </c>
      <c r="AK72">
        <v>49.110300000000002</v>
      </c>
      <c r="AL72">
        <v>76.785250000000005</v>
      </c>
      <c r="AM72">
        <v>15.476129999999999</v>
      </c>
      <c r="AN72">
        <v>0</v>
      </c>
      <c r="AO72">
        <v>28.728945</v>
      </c>
      <c r="AP72">
        <v>11.773991000000001</v>
      </c>
      <c r="AQ72">
        <v>60.221069999999997</v>
      </c>
      <c r="AR72">
        <v>47.53134</v>
      </c>
      <c r="AS72">
        <v>30.860717999999999</v>
      </c>
      <c r="AT72">
        <v>9.5666399999999996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71.980000000000018</v>
      </c>
      <c r="BA72">
        <f t="shared" si="4"/>
        <v>2422.0003649999994</v>
      </c>
      <c r="BD72">
        <v>21.77</v>
      </c>
      <c r="BE72">
        <v>7.1</v>
      </c>
      <c r="BF72">
        <v>1.46</v>
      </c>
      <c r="BG72">
        <v>3.18</v>
      </c>
      <c r="BH72">
        <v>5.41</v>
      </c>
      <c r="BI72">
        <v>3.55</v>
      </c>
      <c r="BJ72">
        <v>2.89</v>
      </c>
      <c r="BK72">
        <v>3.13</v>
      </c>
      <c r="BL72">
        <v>1.81</v>
      </c>
      <c r="BM72">
        <v>0</v>
      </c>
      <c r="BN72">
        <v>0.49</v>
      </c>
      <c r="BO72">
        <v>15.42</v>
      </c>
      <c r="BP72">
        <v>0</v>
      </c>
      <c r="BQ72">
        <v>4.29</v>
      </c>
      <c r="BR72">
        <v>1.05</v>
      </c>
      <c r="BS72">
        <v>0.43</v>
      </c>
      <c r="BT72">
        <v>0</v>
      </c>
      <c r="BU72">
        <v>0</v>
      </c>
      <c r="BV72">
        <v>0</v>
      </c>
      <c r="BW72">
        <f t="shared" si="5"/>
        <v>71.980000000000018</v>
      </c>
    </row>
    <row r="73" spans="1:75">
      <c r="A73" t="s">
        <v>115</v>
      </c>
      <c r="B73">
        <v>0</v>
      </c>
      <c r="C73">
        <v>0</v>
      </c>
      <c r="D73">
        <v>0.77400000000000002</v>
      </c>
      <c r="E73">
        <v>0</v>
      </c>
      <c r="F73">
        <v>0</v>
      </c>
      <c r="G73">
        <v>9.6072749999999996</v>
      </c>
      <c r="H73">
        <v>0</v>
      </c>
      <c r="I73">
        <v>0</v>
      </c>
      <c r="J73">
        <v>0</v>
      </c>
      <c r="K73">
        <v>205.66853800000001</v>
      </c>
      <c r="L73">
        <v>431.71988199999998</v>
      </c>
      <c r="M73">
        <v>84.172499999999999</v>
      </c>
      <c r="N73">
        <v>114.285938</v>
      </c>
      <c r="O73">
        <v>119.64649199999999</v>
      </c>
      <c r="P73">
        <v>119.72812500000001</v>
      </c>
      <c r="Q73">
        <v>16.569018</v>
      </c>
      <c r="R73">
        <v>30.364794</v>
      </c>
      <c r="S73">
        <v>19.634058</v>
      </c>
      <c r="T73">
        <v>0</v>
      </c>
      <c r="U73">
        <v>266.66718800000001</v>
      </c>
      <c r="V73">
        <v>17.550547000000002</v>
      </c>
      <c r="W73">
        <v>32.055886999999998</v>
      </c>
      <c r="X73">
        <v>142.72136699999999</v>
      </c>
      <c r="Y73">
        <v>0</v>
      </c>
      <c r="Z73">
        <v>19.022404000000002</v>
      </c>
      <c r="AA73">
        <v>41.27355</v>
      </c>
      <c r="AB73">
        <v>38.226041000000002</v>
      </c>
      <c r="AC73">
        <v>28.118266999999999</v>
      </c>
      <c r="AD73">
        <v>35.402470000000001</v>
      </c>
      <c r="AE73">
        <v>47.829867999999998</v>
      </c>
      <c r="AF73">
        <v>28.618649999999999</v>
      </c>
      <c r="AG73">
        <v>38.231729999999999</v>
      </c>
      <c r="AH73">
        <v>147.96993399999999</v>
      </c>
      <c r="AI73">
        <v>29.559059999999999</v>
      </c>
      <c r="AJ73">
        <v>0</v>
      </c>
      <c r="AK73">
        <v>49.110300000000002</v>
      </c>
      <c r="AL73">
        <v>76.785250000000005</v>
      </c>
      <c r="AM73">
        <v>15.476129999999999</v>
      </c>
      <c r="AN73">
        <v>0.64778999999999998</v>
      </c>
      <c r="AO73">
        <v>28.728945</v>
      </c>
      <c r="AP73">
        <v>11.773991000000001</v>
      </c>
      <c r="AQ73">
        <v>60.221069999999997</v>
      </c>
      <c r="AR73">
        <v>47.53134</v>
      </c>
      <c r="AS73">
        <v>30.860717999999999</v>
      </c>
      <c r="AT73">
        <v>9.5666399999999996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71.930000000000021</v>
      </c>
      <c r="BA73">
        <f t="shared" si="4"/>
        <v>2468.0497569999993</v>
      </c>
      <c r="BD73">
        <v>21.77</v>
      </c>
      <c r="BE73">
        <v>7.1</v>
      </c>
      <c r="BF73">
        <v>1.46</v>
      </c>
      <c r="BG73">
        <v>3.13</v>
      </c>
      <c r="BH73">
        <v>5.41</v>
      </c>
      <c r="BI73">
        <v>3.55</v>
      </c>
      <c r="BJ73">
        <v>2.89</v>
      </c>
      <c r="BK73">
        <v>3.13</v>
      </c>
      <c r="BL73">
        <v>1.81</v>
      </c>
      <c r="BM73">
        <v>0</v>
      </c>
      <c r="BN73">
        <v>0.49</v>
      </c>
      <c r="BO73">
        <v>15.42</v>
      </c>
      <c r="BP73">
        <v>0</v>
      </c>
      <c r="BQ73">
        <v>4.29</v>
      </c>
      <c r="BR73">
        <v>1.05</v>
      </c>
      <c r="BS73">
        <v>0.43</v>
      </c>
      <c r="BT73">
        <v>0</v>
      </c>
      <c r="BU73">
        <v>0</v>
      </c>
      <c r="BV73">
        <v>0</v>
      </c>
      <c r="BW73">
        <f t="shared" si="5"/>
        <v>71.930000000000021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5.3986499999999999</v>
      </c>
      <c r="H74">
        <v>0</v>
      </c>
      <c r="I74">
        <v>0</v>
      </c>
      <c r="J74">
        <v>0</v>
      </c>
      <c r="K74">
        <v>205.66853800000001</v>
      </c>
      <c r="L74">
        <v>431.71988199999998</v>
      </c>
      <c r="M74">
        <v>84.172499999999999</v>
      </c>
      <c r="N74">
        <v>114.285938</v>
      </c>
      <c r="O74">
        <v>119.64649199999999</v>
      </c>
      <c r="P74">
        <v>119.72812500000001</v>
      </c>
      <c r="Q74">
        <v>21.110849999999999</v>
      </c>
      <c r="R74">
        <v>41.012422000000001</v>
      </c>
      <c r="S74">
        <v>25.532422</v>
      </c>
      <c r="T74">
        <v>0</v>
      </c>
      <c r="U74">
        <v>266.66718800000001</v>
      </c>
      <c r="V74">
        <v>17.550547000000002</v>
      </c>
      <c r="W74">
        <v>32.055886999999998</v>
      </c>
      <c r="X74">
        <v>142.72136699999999</v>
      </c>
      <c r="Y74">
        <v>0</v>
      </c>
      <c r="Z74">
        <v>19.022404000000002</v>
      </c>
      <c r="AA74">
        <v>41.27355</v>
      </c>
      <c r="AB74">
        <v>38.226041000000002</v>
      </c>
      <c r="AC74">
        <v>28.118266999999999</v>
      </c>
      <c r="AD74">
        <v>35.402470000000001</v>
      </c>
      <c r="AE74">
        <v>47.829867999999998</v>
      </c>
      <c r="AF74">
        <v>28.618649999999999</v>
      </c>
      <c r="AG74">
        <v>38.231729999999999</v>
      </c>
      <c r="AH74">
        <v>147.96993399999999</v>
      </c>
      <c r="AI74">
        <v>29.559059999999999</v>
      </c>
      <c r="AJ74">
        <v>0</v>
      </c>
      <c r="AK74">
        <v>49.110300000000002</v>
      </c>
      <c r="AL74">
        <v>76.785250000000005</v>
      </c>
      <c r="AM74">
        <v>15.476129999999999</v>
      </c>
      <c r="AN74">
        <v>0.64778999999999998</v>
      </c>
      <c r="AO74">
        <v>28.728945</v>
      </c>
      <c r="AP74">
        <v>11.773991000000001</v>
      </c>
      <c r="AQ74">
        <v>60.221069999999997</v>
      </c>
      <c r="AR74">
        <v>47.53134</v>
      </c>
      <c r="AS74">
        <v>30.860717999999999</v>
      </c>
      <c r="AT74">
        <v>9.5666399999999996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71.930000000000021</v>
      </c>
      <c r="BA74">
        <f t="shared" si="4"/>
        <v>2484.1549559999994</v>
      </c>
      <c r="BD74">
        <v>21.77</v>
      </c>
      <c r="BE74">
        <v>7.1</v>
      </c>
      <c r="BF74">
        <v>1.46</v>
      </c>
      <c r="BG74">
        <v>3.13</v>
      </c>
      <c r="BH74">
        <v>5.41</v>
      </c>
      <c r="BI74">
        <v>3.55</v>
      </c>
      <c r="BJ74">
        <v>2.89</v>
      </c>
      <c r="BK74">
        <v>3.13</v>
      </c>
      <c r="BL74">
        <v>1.81</v>
      </c>
      <c r="BM74">
        <v>0</v>
      </c>
      <c r="BN74">
        <v>0.49</v>
      </c>
      <c r="BO74">
        <v>15.42</v>
      </c>
      <c r="BP74">
        <v>0</v>
      </c>
      <c r="BQ74">
        <v>4.29</v>
      </c>
      <c r="BR74">
        <v>1.05</v>
      </c>
      <c r="BS74">
        <v>0.43</v>
      </c>
      <c r="BT74">
        <v>0</v>
      </c>
      <c r="BU74">
        <v>0</v>
      </c>
      <c r="BV74">
        <v>0</v>
      </c>
      <c r="BW74">
        <f t="shared" si="5"/>
        <v>71.930000000000021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1.1997</v>
      </c>
      <c r="H75">
        <v>0</v>
      </c>
      <c r="I75">
        <v>0</v>
      </c>
      <c r="J75">
        <v>0</v>
      </c>
      <c r="K75">
        <v>208.42591300000001</v>
      </c>
      <c r="L75">
        <v>524.59988199999998</v>
      </c>
      <c r="M75">
        <v>84.172499999999999</v>
      </c>
      <c r="N75">
        <v>114.285938</v>
      </c>
      <c r="O75">
        <v>119.64649199999999</v>
      </c>
      <c r="P75">
        <v>119.72812500000001</v>
      </c>
      <c r="Q75">
        <v>21.110849999999999</v>
      </c>
      <c r="R75">
        <v>41.012422000000001</v>
      </c>
      <c r="S75">
        <v>25.532422</v>
      </c>
      <c r="T75">
        <v>0</v>
      </c>
      <c r="U75">
        <v>266.66718800000001</v>
      </c>
      <c r="V75">
        <v>17.550547000000002</v>
      </c>
      <c r="W75">
        <v>32.055886999999998</v>
      </c>
      <c r="X75">
        <v>142.72136699999999</v>
      </c>
      <c r="Y75">
        <v>0</v>
      </c>
      <c r="Z75">
        <v>19.022404000000002</v>
      </c>
      <c r="AA75">
        <v>41.27355</v>
      </c>
      <c r="AB75">
        <v>38.226041000000002</v>
      </c>
      <c r="AC75">
        <v>28.118266999999999</v>
      </c>
      <c r="AD75">
        <v>35.402470000000001</v>
      </c>
      <c r="AE75">
        <v>47.829867999999998</v>
      </c>
      <c r="AF75">
        <v>28.618649999999999</v>
      </c>
      <c r="AG75">
        <v>38.231729999999999</v>
      </c>
      <c r="AH75">
        <v>147.96993399999999</v>
      </c>
      <c r="AI75">
        <v>29.559059999999999</v>
      </c>
      <c r="AJ75">
        <v>0</v>
      </c>
      <c r="AK75">
        <v>49.110300000000002</v>
      </c>
      <c r="AL75">
        <v>76.785250000000005</v>
      </c>
      <c r="AM75">
        <v>15.476129999999999</v>
      </c>
      <c r="AN75">
        <v>0.64778999999999998</v>
      </c>
      <c r="AO75">
        <v>28.728945</v>
      </c>
      <c r="AP75">
        <v>11.773991000000001</v>
      </c>
      <c r="AQ75">
        <v>60.221069999999997</v>
      </c>
      <c r="AR75">
        <v>50.735700000000001</v>
      </c>
      <c r="AS75">
        <v>30.860717999999999</v>
      </c>
      <c r="AT75">
        <v>9.5666399999999996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71.08</v>
      </c>
      <c r="BA75">
        <f t="shared" si="4"/>
        <v>2577.947741</v>
      </c>
      <c r="BD75">
        <v>21.77</v>
      </c>
      <c r="BE75">
        <v>6.93</v>
      </c>
      <c r="BF75">
        <v>1.51</v>
      </c>
      <c r="BG75">
        <v>3.05</v>
      </c>
      <c r="BH75">
        <v>5.41</v>
      </c>
      <c r="BI75">
        <v>3.48</v>
      </c>
      <c r="BJ75">
        <v>2.89</v>
      </c>
      <c r="BK75">
        <v>3.13</v>
      </c>
      <c r="BL75">
        <v>1.73</v>
      </c>
      <c r="BM75">
        <v>0</v>
      </c>
      <c r="BN75">
        <v>0.47</v>
      </c>
      <c r="BO75">
        <v>15.04</v>
      </c>
      <c r="BP75">
        <v>0</v>
      </c>
      <c r="BQ75">
        <v>4.16</v>
      </c>
      <c r="BR75">
        <v>1.08</v>
      </c>
      <c r="BS75">
        <v>0.43</v>
      </c>
      <c r="BT75">
        <v>0</v>
      </c>
      <c r="BU75">
        <v>0</v>
      </c>
      <c r="BV75">
        <v>0</v>
      </c>
      <c r="BW75">
        <f t="shared" si="5"/>
        <v>71.08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0.145125</v>
      </c>
      <c r="H76">
        <v>0</v>
      </c>
      <c r="I76">
        <v>0</v>
      </c>
      <c r="J76">
        <v>0</v>
      </c>
      <c r="K76">
        <v>208.42591300000001</v>
      </c>
      <c r="L76">
        <v>524.59988199999998</v>
      </c>
      <c r="M76">
        <v>84.172499999999999</v>
      </c>
      <c r="N76">
        <v>114.285938</v>
      </c>
      <c r="O76">
        <v>119.64649199999999</v>
      </c>
      <c r="P76">
        <v>119.72812500000001</v>
      </c>
      <c r="Q76">
        <v>21.110849999999999</v>
      </c>
      <c r="R76">
        <v>41.012422000000001</v>
      </c>
      <c r="S76">
        <v>25.532422</v>
      </c>
      <c r="T76">
        <v>0</v>
      </c>
      <c r="U76">
        <v>266.66718800000001</v>
      </c>
      <c r="V76">
        <v>17.550547000000002</v>
      </c>
      <c r="W76">
        <v>32.055886999999998</v>
      </c>
      <c r="X76">
        <v>142.72136699999999</v>
      </c>
      <c r="Y76">
        <v>0</v>
      </c>
      <c r="Z76">
        <v>19.022404000000002</v>
      </c>
      <c r="AA76">
        <v>41.27355</v>
      </c>
      <c r="AB76">
        <v>38.226041000000002</v>
      </c>
      <c r="AC76">
        <v>28.118266999999999</v>
      </c>
      <c r="AD76">
        <v>35.402470000000001</v>
      </c>
      <c r="AE76">
        <v>47.829867999999998</v>
      </c>
      <c r="AF76">
        <v>28.618649999999999</v>
      </c>
      <c r="AG76">
        <v>38.231729999999999</v>
      </c>
      <c r="AH76">
        <v>147.96993399999999</v>
      </c>
      <c r="AI76">
        <v>29.559059999999999</v>
      </c>
      <c r="AJ76">
        <v>0</v>
      </c>
      <c r="AK76">
        <v>49.110300000000002</v>
      </c>
      <c r="AL76">
        <v>76.785250000000005</v>
      </c>
      <c r="AM76">
        <v>15.476129999999999</v>
      </c>
      <c r="AN76">
        <v>0.64778999999999998</v>
      </c>
      <c r="AO76">
        <v>28.728945</v>
      </c>
      <c r="AP76">
        <v>11.773991000000001</v>
      </c>
      <c r="AQ76">
        <v>60.221069999999997</v>
      </c>
      <c r="AR76">
        <v>50.735700000000001</v>
      </c>
      <c r="AS76">
        <v>30.860717999999999</v>
      </c>
      <c r="AT76">
        <v>9.5666399999999996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71.08</v>
      </c>
      <c r="BA76">
        <f t="shared" si="4"/>
        <v>2576.8931659999998</v>
      </c>
      <c r="BD76">
        <v>21.77</v>
      </c>
      <c r="BE76">
        <v>6.93</v>
      </c>
      <c r="BF76">
        <v>1.51</v>
      </c>
      <c r="BG76">
        <v>3.05</v>
      </c>
      <c r="BH76">
        <v>5.41</v>
      </c>
      <c r="BI76">
        <v>3.48</v>
      </c>
      <c r="BJ76">
        <v>2.89</v>
      </c>
      <c r="BK76">
        <v>3.13</v>
      </c>
      <c r="BL76">
        <v>1.73</v>
      </c>
      <c r="BM76">
        <v>0</v>
      </c>
      <c r="BN76">
        <v>0.47</v>
      </c>
      <c r="BO76">
        <v>15.04</v>
      </c>
      <c r="BP76">
        <v>0</v>
      </c>
      <c r="BQ76">
        <v>4.16</v>
      </c>
      <c r="BR76">
        <v>1.08</v>
      </c>
      <c r="BS76">
        <v>0.43</v>
      </c>
      <c r="BT76">
        <v>0</v>
      </c>
      <c r="BU76">
        <v>0</v>
      </c>
      <c r="BV76">
        <v>0</v>
      </c>
      <c r="BW76">
        <f t="shared" si="5"/>
        <v>71.08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0.145125</v>
      </c>
      <c r="H77">
        <v>0</v>
      </c>
      <c r="I77">
        <v>0</v>
      </c>
      <c r="J77">
        <v>0</v>
      </c>
      <c r="K77">
        <v>208.42591300000001</v>
      </c>
      <c r="L77">
        <v>524.59988199999998</v>
      </c>
      <c r="M77">
        <v>84.172499999999999</v>
      </c>
      <c r="N77">
        <v>114.285938</v>
      </c>
      <c r="O77">
        <v>119.64649199999999</v>
      </c>
      <c r="P77">
        <v>119.72812500000001</v>
      </c>
      <c r="Q77">
        <v>21.110849999999999</v>
      </c>
      <c r="R77">
        <v>41.012422000000001</v>
      </c>
      <c r="S77">
        <v>25.532422</v>
      </c>
      <c r="T77">
        <v>0</v>
      </c>
      <c r="U77">
        <v>266.66718800000001</v>
      </c>
      <c r="V77">
        <v>17.550547000000002</v>
      </c>
      <c r="W77">
        <v>32.055886999999998</v>
      </c>
      <c r="X77">
        <v>142.72136699999999</v>
      </c>
      <c r="Y77">
        <v>0</v>
      </c>
      <c r="Z77">
        <v>19.022404000000002</v>
      </c>
      <c r="AA77">
        <v>41.27355</v>
      </c>
      <c r="AB77">
        <v>38.226041000000002</v>
      </c>
      <c r="AC77">
        <v>28.118266999999999</v>
      </c>
      <c r="AD77">
        <v>35.402470000000001</v>
      </c>
      <c r="AE77">
        <v>47.829867999999998</v>
      </c>
      <c r="AF77">
        <v>28.618649999999999</v>
      </c>
      <c r="AG77">
        <v>38.231729999999999</v>
      </c>
      <c r="AH77">
        <v>147.96993399999999</v>
      </c>
      <c r="AI77">
        <v>29.559059999999999</v>
      </c>
      <c r="AJ77">
        <v>0</v>
      </c>
      <c r="AK77">
        <v>49.110300000000002</v>
      </c>
      <c r="AL77">
        <v>76.785250000000005</v>
      </c>
      <c r="AM77">
        <v>15.476129999999999</v>
      </c>
      <c r="AN77">
        <v>0.64778999999999998</v>
      </c>
      <c r="AO77">
        <v>28.728945</v>
      </c>
      <c r="AP77">
        <v>11.773991000000001</v>
      </c>
      <c r="AQ77">
        <v>60.221069999999997</v>
      </c>
      <c r="AR77">
        <v>50.735700000000001</v>
      </c>
      <c r="AS77">
        <v>30.860717999999999</v>
      </c>
      <c r="AT77">
        <v>9.5666399999999996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71.08</v>
      </c>
      <c r="BA77">
        <f t="shared" si="4"/>
        <v>2576.8931659999998</v>
      </c>
      <c r="BD77">
        <v>21.77</v>
      </c>
      <c r="BE77">
        <v>6.93</v>
      </c>
      <c r="BF77">
        <v>1.51</v>
      </c>
      <c r="BG77">
        <v>3.05</v>
      </c>
      <c r="BH77">
        <v>5.41</v>
      </c>
      <c r="BI77">
        <v>3.48</v>
      </c>
      <c r="BJ77">
        <v>2.89</v>
      </c>
      <c r="BK77">
        <v>3.13</v>
      </c>
      <c r="BL77">
        <v>1.73</v>
      </c>
      <c r="BM77">
        <v>0</v>
      </c>
      <c r="BN77">
        <v>0.47</v>
      </c>
      <c r="BO77">
        <v>15.04</v>
      </c>
      <c r="BP77">
        <v>0</v>
      </c>
      <c r="BQ77">
        <v>4.16</v>
      </c>
      <c r="BR77">
        <v>1.08</v>
      </c>
      <c r="BS77">
        <v>0.43</v>
      </c>
      <c r="BT77">
        <v>0</v>
      </c>
      <c r="BU77">
        <v>0</v>
      </c>
      <c r="BV77">
        <v>0</v>
      </c>
      <c r="BW77">
        <f t="shared" si="5"/>
        <v>71.08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0.145125</v>
      </c>
      <c r="H78">
        <v>0</v>
      </c>
      <c r="I78">
        <v>0</v>
      </c>
      <c r="J78">
        <v>0</v>
      </c>
      <c r="K78">
        <v>208.42591300000001</v>
      </c>
      <c r="L78">
        <v>524.59988199999998</v>
      </c>
      <c r="M78">
        <v>84.172499999999999</v>
      </c>
      <c r="N78">
        <v>114.285938</v>
      </c>
      <c r="O78">
        <v>119.64649199999999</v>
      </c>
      <c r="P78">
        <v>119.72812500000001</v>
      </c>
      <c r="Q78">
        <v>21.110849999999999</v>
      </c>
      <c r="R78">
        <v>41.012422000000001</v>
      </c>
      <c r="S78">
        <v>25.532422</v>
      </c>
      <c r="T78">
        <v>0</v>
      </c>
      <c r="U78">
        <v>266.66718800000001</v>
      </c>
      <c r="V78">
        <v>17.550547000000002</v>
      </c>
      <c r="W78">
        <v>32.055886999999998</v>
      </c>
      <c r="X78">
        <v>142.72136699999999</v>
      </c>
      <c r="Y78">
        <v>0</v>
      </c>
      <c r="Z78">
        <v>19.022404000000002</v>
      </c>
      <c r="AA78">
        <v>41.27355</v>
      </c>
      <c r="AB78">
        <v>38.226041000000002</v>
      </c>
      <c r="AC78">
        <v>28.118266999999999</v>
      </c>
      <c r="AD78">
        <v>35.402470000000001</v>
      </c>
      <c r="AE78">
        <v>47.829867999999998</v>
      </c>
      <c r="AF78">
        <v>28.618649999999999</v>
      </c>
      <c r="AG78">
        <v>38.231729999999999</v>
      </c>
      <c r="AH78">
        <v>147.96993399999999</v>
      </c>
      <c r="AI78">
        <v>29.559059999999999</v>
      </c>
      <c r="AJ78">
        <v>0</v>
      </c>
      <c r="AK78">
        <v>49.110300000000002</v>
      </c>
      <c r="AL78">
        <v>76.785250000000005</v>
      </c>
      <c r="AM78">
        <v>15.476129999999999</v>
      </c>
      <c r="AN78">
        <v>0.64778999999999998</v>
      </c>
      <c r="AO78">
        <v>28.728945</v>
      </c>
      <c r="AP78">
        <v>11.773991000000001</v>
      </c>
      <c r="AQ78">
        <v>60.221069999999997</v>
      </c>
      <c r="AR78">
        <v>50.735700000000001</v>
      </c>
      <c r="AS78">
        <v>30.860717999999999</v>
      </c>
      <c r="AT78">
        <v>9.5666399999999996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71.08</v>
      </c>
      <c r="BA78">
        <f t="shared" si="4"/>
        <v>2576.8931659999998</v>
      </c>
      <c r="BD78">
        <v>21.77</v>
      </c>
      <c r="BE78">
        <v>6.93</v>
      </c>
      <c r="BF78">
        <v>1.51</v>
      </c>
      <c r="BG78">
        <v>3.05</v>
      </c>
      <c r="BH78">
        <v>5.41</v>
      </c>
      <c r="BI78">
        <v>3.48</v>
      </c>
      <c r="BJ78">
        <v>2.89</v>
      </c>
      <c r="BK78">
        <v>3.13</v>
      </c>
      <c r="BL78">
        <v>1.73</v>
      </c>
      <c r="BM78">
        <v>0</v>
      </c>
      <c r="BN78">
        <v>0.47</v>
      </c>
      <c r="BO78">
        <v>15.04</v>
      </c>
      <c r="BP78">
        <v>0</v>
      </c>
      <c r="BQ78">
        <v>4.16</v>
      </c>
      <c r="BR78">
        <v>1.08</v>
      </c>
      <c r="BS78">
        <v>0.43</v>
      </c>
      <c r="BT78">
        <v>0</v>
      </c>
      <c r="BU78">
        <v>0</v>
      </c>
      <c r="BV78">
        <v>0</v>
      </c>
      <c r="BW78">
        <f t="shared" si="5"/>
        <v>71.08</v>
      </c>
    </row>
    <row r="79" spans="1:75">
      <c r="A79" t="s">
        <v>121</v>
      </c>
      <c r="B79">
        <v>0</v>
      </c>
      <c r="C79">
        <v>5.7266320000000004</v>
      </c>
      <c r="D79">
        <v>0</v>
      </c>
      <c r="E79">
        <v>0</v>
      </c>
      <c r="F79">
        <v>0</v>
      </c>
      <c r="G79">
        <v>0.145125</v>
      </c>
      <c r="H79">
        <v>0</v>
      </c>
      <c r="I79">
        <v>0</v>
      </c>
      <c r="J79">
        <v>0</v>
      </c>
      <c r="K79">
        <v>208.42591300000001</v>
      </c>
      <c r="L79">
        <v>631.92272200000002</v>
      </c>
      <c r="M79">
        <v>84.172499999999999</v>
      </c>
      <c r="N79">
        <v>114.285938</v>
      </c>
      <c r="O79">
        <v>119.64649199999999</v>
      </c>
      <c r="P79">
        <v>119.72812500000001</v>
      </c>
      <c r="Q79">
        <v>21.110849999999999</v>
      </c>
      <c r="R79">
        <v>41.012422000000001</v>
      </c>
      <c r="S79">
        <v>25.532422</v>
      </c>
      <c r="T79">
        <v>0</v>
      </c>
      <c r="U79">
        <v>266.66718800000001</v>
      </c>
      <c r="V79">
        <v>17.550547000000002</v>
      </c>
      <c r="W79">
        <v>32.055886999999998</v>
      </c>
      <c r="X79">
        <v>142.72136699999999</v>
      </c>
      <c r="Y79">
        <v>0</v>
      </c>
      <c r="Z79">
        <v>19.022404000000002</v>
      </c>
      <c r="AA79">
        <v>41.655712000000001</v>
      </c>
      <c r="AB79">
        <v>39.593099000000002</v>
      </c>
      <c r="AC79">
        <v>29.568348</v>
      </c>
      <c r="AD79">
        <v>37.319571000000003</v>
      </c>
      <c r="AE79">
        <v>50.396881999999998</v>
      </c>
      <c r="AF79">
        <v>29.572604999999999</v>
      </c>
      <c r="AG79">
        <v>38.231729999999999</v>
      </c>
      <c r="AH79">
        <v>149.66494499999999</v>
      </c>
      <c r="AI79">
        <v>29.559059999999999</v>
      </c>
      <c r="AJ79">
        <v>0</v>
      </c>
      <c r="AK79">
        <v>49.110300000000002</v>
      </c>
      <c r="AL79">
        <v>80.944919999999996</v>
      </c>
      <c r="AM79">
        <v>16.249936000000002</v>
      </c>
      <c r="AN79">
        <v>0.64778999999999998</v>
      </c>
      <c r="AO79">
        <v>28.728945</v>
      </c>
      <c r="AP79">
        <v>5.5771540000000002</v>
      </c>
      <c r="AQ79">
        <v>60.221069999999997</v>
      </c>
      <c r="AR79">
        <v>47.53134</v>
      </c>
      <c r="AS79">
        <v>30.860717999999999</v>
      </c>
      <c r="AT79">
        <v>9.5666399999999996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71.08</v>
      </c>
      <c r="BA79">
        <f t="shared" si="4"/>
        <v>2695.8072989999996</v>
      </c>
      <c r="BD79">
        <v>21.77</v>
      </c>
      <c r="BE79">
        <v>6.93</v>
      </c>
      <c r="BF79">
        <v>1.51</v>
      </c>
      <c r="BG79">
        <v>3.05</v>
      </c>
      <c r="BH79">
        <v>5.41</v>
      </c>
      <c r="BI79">
        <v>3.48</v>
      </c>
      <c r="BJ79">
        <v>2.89</v>
      </c>
      <c r="BK79">
        <v>3.13</v>
      </c>
      <c r="BL79">
        <v>1.73</v>
      </c>
      <c r="BM79">
        <v>0</v>
      </c>
      <c r="BN79">
        <v>0.47</v>
      </c>
      <c r="BO79">
        <v>15.04</v>
      </c>
      <c r="BP79">
        <v>0</v>
      </c>
      <c r="BQ79">
        <v>4.16</v>
      </c>
      <c r="BR79">
        <v>1.08</v>
      </c>
      <c r="BS79">
        <v>0.43</v>
      </c>
      <c r="BT79">
        <v>0</v>
      </c>
      <c r="BU79">
        <v>0</v>
      </c>
      <c r="BV79">
        <v>0</v>
      </c>
      <c r="BW79">
        <f t="shared" si="5"/>
        <v>71.08</v>
      </c>
    </row>
    <row r="80" spans="1:75">
      <c r="A80" t="s">
        <v>122</v>
      </c>
      <c r="B80">
        <v>0</v>
      </c>
      <c r="C80">
        <v>6.6273749999999998</v>
      </c>
      <c r="D80">
        <v>0</v>
      </c>
      <c r="E80">
        <v>0</v>
      </c>
      <c r="F80">
        <v>0</v>
      </c>
      <c r="G80">
        <v>0.145125</v>
      </c>
      <c r="H80">
        <v>0</v>
      </c>
      <c r="I80">
        <v>0</v>
      </c>
      <c r="J80">
        <v>0</v>
      </c>
      <c r="K80">
        <v>208.42591300000001</v>
      </c>
      <c r="L80">
        <v>631.92272200000002</v>
      </c>
      <c r="M80">
        <v>84.172499999999999</v>
      </c>
      <c r="N80">
        <v>114.285938</v>
      </c>
      <c r="O80">
        <v>119.64649199999999</v>
      </c>
      <c r="P80">
        <v>119.72812500000001</v>
      </c>
      <c r="Q80">
        <v>21.110849999999999</v>
      </c>
      <c r="R80">
        <v>41.012422000000001</v>
      </c>
      <c r="S80">
        <v>25.532422</v>
      </c>
      <c r="T80">
        <v>0</v>
      </c>
      <c r="U80">
        <v>266.66718800000001</v>
      </c>
      <c r="V80">
        <v>17.550547000000002</v>
      </c>
      <c r="W80">
        <v>32.055886999999998</v>
      </c>
      <c r="X80">
        <v>142.72136699999999</v>
      </c>
      <c r="Y80">
        <v>0</v>
      </c>
      <c r="Z80">
        <v>19.022404000000002</v>
      </c>
      <c r="AA80">
        <v>41.655712000000001</v>
      </c>
      <c r="AB80">
        <v>39.593099000000002</v>
      </c>
      <c r="AC80">
        <v>29.568348</v>
      </c>
      <c r="AD80">
        <v>37.319571000000003</v>
      </c>
      <c r="AE80">
        <v>50.396881999999998</v>
      </c>
      <c r="AF80">
        <v>29.572604999999999</v>
      </c>
      <c r="AG80">
        <v>38.231729999999999</v>
      </c>
      <c r="AH80">
        <v>149.66494499999999</v>
      </c>
      <c r="AI80">
        <v>64.044629999999998</v>
      </c>
      <c r="AJ80">
        <v>0</v>
      </c>
      <c r="AK80">
        <v>49.110300000000002</v>
      </c>
      <c r="AL80">
        <v>80.944919999999996</v>
      </c>
      <c r="AM80">
        <v>16.249936000000002</v>
      </c>
      <c r="AN80">
        <v>0.64778999999999998</v>
      </c>
      <c r="AO80">
        <v>28.728945</v>
      </c>
      <c r="AP80">
        <v>5.5771540000000002</v>
      </c>
      <c r="AQ80">
        <v>60.221069999999997</v>
      </c>
      <c r="AR80">
        <v>47.53134</v>
      </c>
      <c r="AS80">
        <v>30.860717999999999</v>
      </c>
      <c r="AT80">
        <v>9.5666399999999996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71.08</v>
      </c>
      <c r="BA80">
        <f t="shared" si="4"/>
        <v>2731.1936119999996</v>
      </c>
      <c r="BD80">
        <v>21.77</v>
      </c>
      <c r="BE80">
        <v>6.93</v>
      </c>
      <c r="BF80">
        <v>1.51</v>
      </c>
      <c r="BG80">
        <v>3.05</v>
      </c>
      <c r="BH80">
        <v>5.41</v>
      </c>
      <c r="BI80">
        <v>3.48</v>
      </c>
      <c r="BJ80">
        <v>2.89</v>
      </c>
      <c r="BK80">
        <v>3.13</v>
      </c>
      <c r="BL80">
        <v>1.73</v>
      </c>
      <c r="BM80">
        <v>0</v>
      </c>
      <c r="BN80">
        <v>0.47</v>
      </c>
      <c r="BO80">
        <v>15.04</v>
      </c>
      <c r="BP80">
        <v>0</v>
      </c>
      <c r="BQ80">
        <v>4.16</v>
      </c>
      <c r="BR80">
        <v>1.08</v>
      </c>
      <c r="BS80">
        <v>0.43</v>
      </c>
      <c r="BT80">
        <v>0</v>
      </c>
      <c r="BU80">
        <v>0</v>
      </c>
      <c r="BV80">
        <v>0</v>
      </c>
      <c r="BW80">
        <f t="shared" si="5"/>
        <v>71.08</v>
      </c>
    </row>
    <row r="81" spans="1:75">
      <c r="A81" t="s">
        <v>123</v>
      </c>
      <c r="B81">
        <v>0</v>
      </c>
      <c r="C81">
        <v>6.6273749999999998</v>
      </c>
      <c r="D81">
        <v>0</v>
      </c>
      <c r="E81">
        <v>0</v>
      </c>
      <c r="F81">
        <v>0</v>
      </c>
      <c r="G81">
        <v>0.145125</v>
      </c>
      <c r="H81">
        <v>0</v>
      </c>
      <c r="I81">
        <v>0</v>
      </c>
      <c r="J81">
        <v>0</v>
      </c>
      <c r="K81">
        <v>208.42591300000001</v>
      </c>
      <c r="L81">
        <v>631.92272200000002</v>
      </c>
      <c r="M81">
        <v>84.172499999999999</v>
      </c>
      <c r="N81">
        <v>114.285938</v>
      </c>
      <c r="O81">
        <v>119.64649199999999</v>
      </c>
      <c r="P81">
        <v>119.72812500000001</v>
      </c>
      <c r="Q81">
        <v>21.110849999999999</v>
      </c>
      <c r="R81">
        <v>41.012422000000001</v>
      </c>
      <c r="S81">
        <v>25.532422</v>
      </c>
      <c r="T81">
        <v>0</v>
      </c>
      <c r="U81">
        <v>266.66718800000001</v>
      </c>
      <c r="V81">
        <v>17.550547000000002</v>
      </c>
      <c r="W81">
        <v>32.055886999999998</v>
      </c>
      <c r="X81">
        <v>142.72136699999999</v>
      </c>
      <c r="Y81">
        <v>0</v>
      </c>
      <c r="Z81">
        <v>19.022404000000002</v>
      </c>
      <c r="AA81">
        <v>41.655712000000001</v>
      </c>
      <c r="AB81">
        <v>39.593099000000002</v>
      </c>
      <c r="AC81">
        <v>29.568348</v>
      </c>
      <c r="AD81">
        <v>37.319571000000003</v>
      </c>
      <c r="AE81">
        <v>50.396881999999998</v>
      </c>
      <c r="AF81">
        <v>29.572604999999999</v>
      </c>
      <c r="AG81">
        <v>38.231729999999999</v>
      </c>
      <c r="AH81">
        <v>149.66494499999999</v>
      </c>
      <c r="AI81">
        <v>64.044629999999998</v>
      </c>
      <c r="AJ81">
        <v>0</v>
      </c>
      <c r="AK81">
        <v>49.110300000000002</v>
      </c>
      <c r="AL81">
        <v>80.944919999999996</v>
      </c>
      <c r="AM81">
        <v>16.249936000000002</v>
      </c>
      <c r="AN81">
        <v>0.66629799999999995</v>
      </c>
      <c r="AO81">
        <v>28.728945</v>
      </c>
      <c r="AP81">
        <v>5.5771540000000002</v>
      </c>
      <c r="AQ81">
        <v>60.221069999999997</v>
      </c>
      <c r="AR81">
        <v>47.53134</v>
      </c>
      <c r="AS81">
        <v>30.860717999999999</v>
      </c>
      <c r="AT81">
        <v>9.5666399999999996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71.08</v>
      </c>
      <c r="BA81">
        <f t="shared" si="4"/>
        <v>2731.2121199999997</v>
      </c>
      <c r="BD81">
        <v>21.77</v>
      </c>
      <c r="BE81">
        <v>6.93</v>
      </c>
      <c r="BF81">
        <v>1.51</v>
      </c>
      <c r="BG81">
        <v>3.05</v>
      </c>
      <c r="BH81">
        <v>5.41</v>
      </c>
      <c r="BI81">
        <v>3.48</v>
      </c>
      <c r="BJ81">
        <v>2.89</v>
      </c>
      <c r="BK81">
        <v>3.13</v>
      </c>
      <c r="BL81">
        <v>1.73</v>
      </c>
      <c r="BM81">
        <v>0</v>
      </c>
      <c r="BN81">
        <v>0.47</v>
      </c>
      <c r="BO81">
        <v>15.04</v>
      </c>
      <c r="BP81">
        <v>0</v>
      </c>
      <c r="BQ81">
        <v>4.16</v>
      </c>
      <c r="BR81">
        <v>1.08</v>
      </c>
      <c r="BS81">
        <v>0.43</v>
      </c>
      <c r="BT81">
        <v>0</v>
      </c>
      <c r="BU81">
        <v>0</v>
      </c>
      <c r="BV81">
        <v>0</v>
      </c>
      <c r="BW81">
        <f t="shared" si="5"/>
        <v>71.08</v>
      </c>
    </row>
    <row r="82" spans="1:75">
      <c r="A82" t="s">
        <v>124</v>
      </c>
      <c r="B82">
        <v>0</v>
      </c>
      <c r="C82">
        <v>5.6115000000000004</v>
      </c>
      <c r="D82">
        <v>0</v>
      </c>
      <c r="E82">
        <v>0</v>
      </c>
      <c r="F82">
        <v>0</v>
      </c>
      <c r="G82">
        <v>0.145125</v>
      </c>
      <c r="H82">
        <v>0</v>
      </c>
      <c r="I82">
        <v>0</v>
      </c>
      <c r="J82">
        <v>0</v>
      </c>
      <c r="K82">
        <v>208.42591300000001</v>
      </c>
      <c r="L82">
        <v>631.92272200000002</v>
      </c>
      <c r="M82">
        <v>84.172499999999999</v>
      </c>
      <c r="N82">
        <v>114.285938</v>
      </c>
      <c r="O82">
        <v>119.64649199999999</v>
      </c>
      <c r="P82">
        <v>119.72812500000001</v>
      </c>
      <c r="Q82">
        <v>21.110849999999999</v>
      </c>
      <c r="R82">
        <v>41.012422000000001</v>
      </c>
      <c r="S82">
        <v>25.532422</v>
      </c>
      <c r="T82">
        <v>0</v>
      </c>
      <c r="U82">
        <v>266.66718800000001</v>
      </c>
      <c r="V82">
        <v>17.550547000000002</v>
      </c>
      <c r="W82">
        <v>32.055886999999998</v>
      </c>
      <c r="X82">
        <v>142.72136699999999</v>
      </c>
      <c r="Y82">
        <v>0</v>
      </c>
      <c r="Z82">
        <v>19.022404000000002</v>
      </c>
      <c r="AA82">
        <v>41.655712000000001</v>
      </c>
      <c r="AB82">
        <v>39.593099000000002</v>
      </c>
      <c r="AC82">
        <v>29.568348</v>
      </c>
      <c r="AD82">
        <v>37.319571000000003</v>
      </c>
      <c r="AE82">
        <v>50.396881999999998</v>
      </c>
      <c r="AF82">
        <v>29.572604999999999</v>
      </c>
      <c r="AG82">
        <v>38.231729999999999</v>
      </c>
      <c r="AH82">
        <v>149.66494499999999</v>
      </c>
      <c r="AI82">
        <v>64.044629999999998</v>
      </c>
      <c r="AJ82">
        <v>0</v>
      </c>
      <c r="AK82">
        <v>49.110300000000002</v>
      </c>
      <c r="AL82">
        <v>80.944919999999996</v>
      </c>
      <c r="AM82">
        <v>16.249936000000002</v>
      </c>
      <c r="AN82">
        <v>0.66629799999999995</v>
      </c>
      <c r="AO82">
        <v>28.728945</v>
      </c>
      <c r="AP82">
        <v>5.5771540000000002</v>
      </c>
      <c r="AQ82">
        <v>60.221069999999997</v>
      </c>
      <c r="AR82">
        <v>47.53134</v>
      </c>
      <c r="AS82">
        <v>30.860717999999999</v>
      </c>
      <c r="AT82">
        <v>9.5666399999999996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71.08</v>
      </c>
      <c r="BA82">
        <f t="shared" si="4"/>
        <v>2730.1962449999996</v>
      </c>
      <c r="BD82">
        <v>21.77</v>
      </c>
      <c r="BE82">
        <v>6.93</v>
      </c>
      <c r="BF82">
        <v>1.51</v>
      </c>
      <c r="BG82">
        <v>3.05</v>
      </c>
      <c r="BH82">
        <v>5.41</v>
      </c>
      <c r="BI82">
        <v>3.48</v>
      </c>
      <c r="BJ82">
        <v>2.89</v>
      </c>
      <c r="BK82">
        <v>3.13</v>
      </c>
      <c r="BL82">
        <v>1.73</v>
      </c>
      <c r="BM82">
        <v>0</v>
      </c>
      <c r="BN82">
        <v>0.47</v>
      </c>
      <c r="BO82">
        <v>15.04</v>
      </c>
      <c r="BP82">
        <v>0</v>
      </c>
      <c r="BQ82">
        <v>4.16</v>
      </c>
      <c r="BR82">
        <v>1.08</v>
      </c>
      <c r="BS82">
        <v>0.43</v>
      </c>
      <c r="BT82">
        <v>0</v>
      </c>
      <c r="BU82">
        <v>0</v>
      </c>
      <c r="BV82">
        <v>0</v>
      </c>
      <c r="BW82">
        <f t="shared" si="5"/>
        <v>71.08</v>
      </c>
    </row>
    <row r="83" spans="1:75">
      <c r="A83" t="s">
        <v>125</v>
      </c>
      <c r="B83">
        <v>0</v>
      </c>
      <c r="C83">
        <v>3.5797500000000002</v>
      </c>
      <c r="D83">
        <v>0</v>
      </c>
      <c r="E83">
        <v>0</v>
      </c>
      <c r="F83">
        <v>0</v>
      </c>
      <c r="G83">
        <v>0.145125</v>
      </c>
      <c r="H83">
        <v>0</v>
      </c>
      <c r="I83">
        <v>0</v>
      </c>
      <c r="J83">
        <v>0</v>
      </c>
      <c r="K83">
        <v>208.42591300000001</v>
      </c>
      <c r="L83">
        <v>631.92272200000002</v>
      </c>
      <c r="M83">
        <v>84.172499999999999</v>
      </c>
      <c r="N83">
        <v>114.285938</v>
      </c>
      <c r="O83">
        <v>119.64649199999999</v>
      </c>
      <c r="P83">
        <v>119.72812500000001</v>
      </c>
      <c r="Q83">
        <v>21.110849999999999</v>
      </c>
      <c r="R83">
        <v>41.012422000000001</v>
      </c>
      <c r="S83">
        <v>25.532422</v>
      </c>
      <c r="T83">
        <v>0</v>
      </c>
      <c r="U83">
        <v>266.66718800000001</v>
      </c>
      <c r="V83">
        <v>17.550547000000002</v>
      </c>
      <c r="W83">
        <v>32.055886999999998</v>
      </c>
      <c r="X83">
        <v>142.72136699999999</v>
      </c>
      <c r="Y83">
        <v>0</v>
      </c>
      <c r="Z83">
        <v>19.022404000000002</v>
      </c>
      <c r="AA83">
        <v>41.655712000000001</v>
      </c>
      <c r="AB83">
        <v>39.593099000000002</v>
      </c>
      <c r="AC83">
        <v>29.568348</v>
      </c>
      <c r="AD83">
        <v>37.319571000000003</v>
      </c>
      <c r="AE83">
        <v>50.396881999999998</v>
      </c>
      <c r="AF83">
        <v>29.572604999999999</v>
      </c>
      <c r="AG83">
        <v>38.231729999999999</v>
      </c>
      <c r="AH83">
        <v>149.66494499999999</v>
      </c>
      <c r="AI83">
        <v>64.044629999999998</v>
      </c>
      <c r="AJ83">
        <v>0</v>
      </c>
      <c r="AK83">
        <v>49.110300000000002</v>
      </c>
      <c r="AL83">
        <v>80.944919999999996</v>
      </c>
      <c r="AM83">
        <v>16.249936000000002</v>
      </c>
      <c r="AN83">
        <v>0.66629799999999995</v>
      </c>
      <c r="AO83">
        <v>28.728945</v>
      </c>
      <c r="AP83">
        <v>11.154308</v>
      </c>
      <c r="AQ83">
        <v>60.221069999999997</v>
      </c>
      <c r="AR83">
        <v>50.735700000000001</v>
      </c>
      <c r="AS83">
        <v>30.860717999999999</v>
      </c>
      <c r="AT83">
        <v>9.5666399999999996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70.69</v>
      </c>
      <c r="BA83">
        <f t="shared" si="4"/>
        <v>2736.5560089999999</v>
      </c>
      <c r="BD83">
        <v>21.77</v>
      </c>
      <c r="BE83">
        <v>6.93</v>
      </c>
      <c r="BF83">
        <v>1.51</v>
      </c>
      <c r="BG83">
        <v>3.05</v>
      </c>
      <c r="BH83">
        <v>5.41</v>
      </c>
      <c r="BI83">
        <v>3.48</v>
      </c>
      <c r="BJ83">
        <v>2.89</v>
      </c>
      <c r="BK83">
        <v>3.13</v>
      </c>
      <c r="BL83">
        <v>1.73</v>
      </c>
      <c r="BM83">
        <v>0</v>
      </c>
      <c r="BN83">
        <v>0.47</v>
      </c>
      <c r="BO83">
        <v>14.65</v>
      </c>
      <c r="BP83">
        <v>0</v>
      </c>
      <c r="BQ83">
        <v>4.16</v>
      </c>
      <c r="BR83">
        <v>1.08</v>
      </c>
      <c r="BS83">
        <v>0.43</v>
      </c>
      <c r="BT83">
        <v>0</v>
      </c>
      <c r="BU83">
        <v>0</v>
      </c>
      <c r="BV83">
        <v>0</v>
      </c>
      <c r="BW83">
        <f t="shared" si="5"/>
        <v>70.69</v>
      </c>
    </row>
    <row r="84" spans="1:75">
      <c r="A84" t="s">
        <v>126</v>
      </c>
      <c r="B84">
        <v>0</v>
      </c>
      <c r="C84">
        <v>1.548</v>
      </c>
      <c r="D84">
        <v>0</v>
      </c>
      <c r="E84">
        <v>0</v>
      </c>
      <c r="F84">
        <v>0</v>
      </c>
      <c r="G84">
        <v>0.145125</v>
      </c>
      <c r="H84">
        <v>0</v>
      </c>
      <c r="I84">
        <v>0</v>
      </c>
      <c r="J84">
        <v>0</v>
      </c>
      <c r="K84">
        <v>208.42591300000001</v>
      </c>
      <c r="L84">
        <v>631.92272200000002</v>
      </c>
      <c r="M84">
        <v>84.172499999999999</v>
      </c>
      <c r="N84">
        <v>114.285938</v>
      </c>
      <c r="O84">
        <v>119.64649199999999</v>
      </c>
      <c r="P84">
        <v>119.72812500000001</v>
      </c>
      <c r="Q84">
        <v>21.110849999999999</v>
      </c>
      <c r="R84">
        <v>41.012422000000001</v>
      </c>
      <c r="S84">
        <v>25.532422</v>
      </c>
      <c r="T84">
        <v>0</v>
      </c>
      <c r="U84">
        <v>266.66718800000001</v>
      </c>
      <c r="V84">
        <v>17.550547000000002</v>
      </c>
      <c r="W84">
        <v>32.055886999999998</v>
      </c>
      <c r="X84">
        <v>142.72136699999999</v>
      </c>
      <c r="Y84">
        <v>0</v>
      </c>
      <c r="Z84">
        <v>19.022404000000002</v>
      </c>
      <c r="AA84">
        <v>41.655712000000001</v>
      </c>
      <c r="AB84">
        <v>39.593099000000002</v>
      </c>
      <c r="AC84">
        <v>29.568348</v>
      </c>
      <c r="AD84">
        <v>37.319571000000003</v>
      </c>
      <c r="AE84">
        <v>50.396881999999998</v>
      </c>
      <c r="AF84">
        <v>29.572604999999999</v>
      </c>
      <c r="AG84">
        <v>38.231729999999999</v>
      </c>
      <c r="AH84">
        <v>149.66494499999999</v>
      </c>
      <c r="AI84">
        <v>64.044629999999998</v>
      </c>
      <c r="AJ84">
        <v>0</v>
      </c>
      <c r="AK84">
        <v>49.110300000000002</v>
      </c>
      <c r="AL84">
        <v>80.944919999999996</v>
      </c>
      <c r="AM84">
        <v>16.249936000000002</v>
      </c>
      <c r="AN84">
        <v>0.66629799999999995</v>
      </c>
      <c r="AO84">
        <v>28.728945</v>
      </c>
      <c r="AP84">
        <v>9.9149399999999996</v>
      </c>
      <c r="AQ84">
        <v>60.221069999999997</v>
      </c>
      <c r="AR84">
        <v>50.735700000000001</v>
      </c>
      <c r="AS84">
        <v>30.860717999999999</v>
      </c>
      <c r="AT84">
        <v>9.5666399999999996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70.69</v>
      </c>
      <c r="BA84">
        <f t="shared" si="4"/>
        <v>2733.2848910000002</v>
      </c>
      <c r="BD84">
        <v>21.77</v>
      </c>
      <c r="BE84">
        <v>6.93</v>
      </c>
      <c r="BF84">
        <v>1.51</v>
      </c>
      <c r="BG84">
        <v>3.05</v>
      </c>
      <c r="BH84">
        <v>5.41</v>
      </c>
      <c r="BI84">
        <v>3.48</v>
      </c>
      <c r="BJ84">
        <v>2.89</v>
      </c>
      <c r="BK84">
        <v>3.13</v>
      </c>
      <c r="BL84">
        <v>1.73</v>
      </c>
      <c r="BM84">
        <v>0</v>
      </c>
      <c r="BN84">
        <v>0.47</v>
      </c>
      <c r="BO84">
        <v>14.65</v>
      </c>
      <c r="BP84">
        <v>0</v>
      </c>
      <c r="BQ84">
        <v>4.16</v>
      </c>
      <c r="BR84">
        <v>1.08</v>
      </c>
      <c r="BS84">
        <v>0.43</v>
      </c>
      <c r="BT84">
        <v>0</v>
      </c>
      <c r="BU84">
        <v>0</v>
      </c>
      <c r="BV84">
        <v>0</v>
      </c>
      <c r="BW84">
        <f t="shared" si="5"/>
        <v>70.69</v>
      </c>
    </row>
    <row r="85" spans="1:75">
      <c r="A85" t="s">
        <v>127</v>
      </c>
      <c r="B85">
        <v>0</v>
      </c>
      <c r="C85">
        <v>1.548</v>
      </c>
      <c r="D85">
        <v>0</v>
      </c>
      <c r="E85">
        <v>0</v>
      </c>
      <c r="F85">
        <v>0</v>
      </c>
      <c r="G85">
        <v>0.145125</v>
      </c>
      <c r="H85">
        <v>0</v>
      </c>
      <c r="I85">
        <v>0</v>
      </c>
      <c r="J85">
        <v>0</v>
      </c>
      <c r="K85">
        <v>208.42591300000001</v>
      </c>
      <c r="L85">
        <v>631.92272200000002</v>
      </c>
      <c r="M85">
        <v>84.172499999999999</v>
      </c>
      <c r="N85">
        <v>114.285938</v>
      </c>
      <c r="O85">
        <v>119.64649199999999</v>
      </c>
      <c r="P85">
        <v>119.72812500000001</v>
      </c>
      <c r="Q85">
        <v>21.110849999999999</v>
      </c>
      <c r="R85">
        <v>41.012422000000001</v>
      </c>
      <c r="S85">
        <v>25.532422</v>
      </c>
      <c r="T85">
        <v>0</v>
      </c>
      <c r="U85">
        <v>266.66718800000001</v>
      </c>
      <c r="V85">
        <v>17.550547000000002</v>
      </c>
      <c r="W85">
        <v>32.055886999999998</v>
      </c>
      <c r="X85">
        <v>142.72136699999999</v>
      </c>
      <c r="Y85">
        <v>0</v>
      </c>
      <c r="Z85">
        <v>19.022404000000002</v>
      </c>
      <c r="AA85">
        <v>41.655712000000001</v>
      </c>
      <c r="AB85">
        <v>39.593099000000002</v>
      </c>
      <c r="AC85">
        <v>29.568348</v>
      </c>
      <c r="AD85">
        <v>37.319571000000003</v>
      </c>
      <c r="AE85">
        <v>50.396881999999998</v>
      </c>
      <c r="AF85">
        <v>29.572604999999999</v>
      </c>
      <c r="AG85">
        <v>38.231729999999999</v>
      </c>
      <c r="AH85">
        <v>149.66494499999999</v>
      </c>
      <c r="AI85">
        <v>64.044629999999998</v>
      </c>
      <c r="AJ85">
        <v>0</v>
      </c>
      <c r="AK85">
        <v>49.110300000000002</v>
      </c>
      <c r="AL85">
        <v>76.785250000000005</v>
      </c>
      <c r="AM85">
        <v>16.249936000000002</v>
      </c>
      <c r="AN85">
        <v>0.66629799999999995</v>
      </c>
      <c r="AO85">
        <v>28.728945</v>
      </c>
      <c r="AP85">
        <v>9.9149399999999996</v>
      </c>
      <c r="AQ85">
        <v>60.221069999999997</v>
      </c>
      <c r="AR85">
        <v>47.53134</v>
      </c>
      <c r="AS85">
        <v>30.860717999999999</v>
      </c>
      <c r="AT85">
        <v>9.5666399999999996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70.69</v>
      </c>
      <c r="BA85">
        <f t="shared" si="4"/>
        <v>2725.9208610000001</v>
      </c>
      <c r="BD85">
        <v>21.77</v>
      </c>
      <c r="BE85">
        <v>6.93</v>
      </c>
      <c r="BF85">
        <v>1.51</v>
      </c>
      <c r="BG85">
        <v>3.05</v>
      </c>
      <c r="BH85">
        <v>5.41</v>
      </c>
      <c r="BI85">
        <v>3.48</v>
      </c>
      <c r="BJ85">
        <v>2.89</v>
      </c>
      <c r="BK85">
        <v>3.13</v>
      </c>
      <c r="BL85">
        <v>1.73</v>
      </c>
      <c r="BM85">
        <v>0</v>
      </c>
      <c r="BN85">
        <v>0.47</v>
      </c>
      <c r="BO85">
        <v>14.65</v>
      </c>
      <c r="BP85">
        <v>0</v>
      </c>
      <c r="BQ85">
        <v>4.16</v>
      </c>
      <c r="BR85">
        <v>1.08</v>
      </c>
      <c r="BS85">
        <v>0.43</v>
      </c>
      <c r="BT85">
        <v>0</v>
      </c>
      <c r="BU85">
        <v>0</v>
      </c>
      <c r="BV85">
        <v>0</v>
      </c>
      <c r="BW85">
        <f t="shared" si="5"/>
        <v>70.69</v>
      </c>
    </row>
    <row r="86" spans="1:75">
      <c r="A86" t="s">
        <v>128</v>
      </c>
      <c r="B86">
        <v>0</v>
      </c>
      <c r="C86">
        <v>1.548</v>
      </c>
      <c r="D86">
        <v>0</v>
      </c>
      <c r="E86">
        <v>0</v>
      </c>
      <c r="F86">
        <v>0</v>
      </c>
      <c r="G86">
        <v>0.145125</v>
      </c>
      <c r="H86">
        <v>0</v>
      </c>
      <c r="I86">
        <v>0</v>
      </c>
      <c r="J86">
        <v>0</v>
      </c>
      <c r="K86">
        <v>208.42591300000001</v>
      </c>
      <c r="L86">
        <v>631.92272200000002</v>
      </c>
      <c r="M86">
        <v>84.172499999999999</v>
      </c>
      <c r="N86">
        <v>114.285938</v>
      </c>
      <c r="O86">
        <v>119.64649199999999</v>
      </c>
      <c r="P86">
        <v>119.72812500000001</v>
      </c>
      <c r="Q86">
        <v>21.110849999999999</v>
      </c>
      <c r="R86">
        <v>41.012422000000001</v>
      </c>
      <c r="S86">
        <v>25.532422</v>
      </c>
      <c r="T86">
        <v>0</v>
      </c>
      <c r="U86">
        <v>266.66718800000001</v>
      </c>
      <c r="V86">
        <v>17.550547000000002</v>
      </c>
      <c r="W86">
        <v>32.055886999999998</v>
      </c>
      <c r="X86">
        <v>142.72136699999999</v>
      </c>
      <c r="Y86">
        <v>0</v>
      </c>
      <c r="Z86">
        <v>19.022404000000002</v>
      </c>
      <c r="AA86">
        <v>41.655712000000001</v>
      </c>
      <c r="AB86">
        <v>39.593099000000002</v>
      </c>
      <c r="AC86">
        <v>29.568348</v>
      </c>
      <c r="AD86">
        <v>37.319571000000003</v>
      </c>
      <c r="AE86">
        <v>50.396881999999998</v>
      </c>
      <c r="AF86">
        <v>29.572604999999999</v>
      </c>
      <c r="AG86">
        <v>38.231729999999999</v>
      </c>
      <c r="AH86">
        <v>149.66494499999999</v>
      </c>
      <c r="AI86">
        <v>29.559059999999999</v>
      </c>
      <c r="AJ86">
        <v>0</v>
      </c>
      <c r="AK86">
        <v>49.110300000000002</v>
      </c>
      <c r="AL86">
        <v>76.785250000000005</v>
      </c>
      <c r="AM86">
        <v>16.249936000000002</v>
      </c>
      <c r="AN86">
        <v>0.66629799999999995</v>
      </c>
      <c r="AO86">
        <v>28.728945</v>
      </c>
      <c r="AP86">
        <v>9.9149399999999996</v>
      </c>
      <c r="AQ86">
        <v>60.221069999999997</v>
      </c>
      <c r="AR86">
        <v>47.53134</v>
      </c>
      <c r="AS86">
        <v>30.860717999999999</v>
      </c>
      <c r="AT86">
        <v>9.5666399999999996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70.69</v>
      </c>
      <c r="BA86">
        <f t="shared" si="4"/>
        <v>2691.4352910000002</v>
      </c>
      <c r="BD86">
        <v>21.77</v>
      </c>
      <c r="BE86">
        <v>6.93</v>
      </c>
      <c r="BF86">
        <v>1.51</v>
      </c>
      <c r="BG86">
        <v>3.05</v>
      </c>
      <c r="BH86">
        <v>5.41</v>
      </c>
      <c r="BI86">
        <v>3.48</v>
      </c>
      <c r="BJ86">
        <v>2.89</v>
      </c>
      <c r="BK86">
        <v>3.13</v>
      </c>
      <c r="BL86">
        <v>1.73</v>
      </c>
      <c r="BM86">
        <v>0</v>
      </c>
      <c r="BN86">
        <v>0.47</v>
      </c>
      <c r="BO86">
        <v>14.65</v>
      </c>
      <c r="BP86">
        <v>0</v>
      </c>
      <c r="BQ86">
        <v>4.16</v>
      </c>
      <c r="BR86">
        <v>1.08</v>
      </c>
      <c r="BS86">
        <v>0.43</v>
      </c>
      <c r="BT86">
        <v>0</v>
      </c>
      <c r="BU86">
        <v>0</v>
      </c>
      <c r="BV86">
        <v>0</v>
      </c>
      <c r="BW86">
        <f t="shared" si="5"/>
        <v>70.69</v>
      </c>
    </row>
    <row r="87" spans="1:75">
      <c r="A87" t="s">
        <v>129</v>
      </c>
      <c r="B87">
        <v>0</v>
      </c>
      <c r="C87">
        <v>1.548</v>
      </c>
      <c r="D87">
        <v>0</v>
      </c>
      <c r="E87">
        <v>0</v>
      </c>
      <c r="F87">
        <v>0</v>
      </c>
      <c r="G87">
        <v>0.145125</v>
      </c>
      <c r="H87">
        <v>0</v>
      </c>
      <c r="I87">
        <v>0</v>
      </c>
      <c r="J87">
        <v>0</v>
      </c>
      <c r="K87">
        <v>208.42591300000001</v>
      </c>
      <c r="L87">
        <v>631.92272200000002</v>
      </c>
      <c r="M87">
        <v>84.172499999999999</v>
      </c>
      <c r="N87">
        <v>114.285938</v>
      </c>
      <c r="O87">
        <v>119.64649199999999</v>
      </c>
      <c r="P87">
        <v>119.72812500000001</v>
      </c>
      <c r="Q87">
        <v>21.110849999999999</v>
      </c>
      <c r="R87">
        <v>41.012422000000001</v>
      </c>
      <c r="S87">
        <v>25.532422</v>
      </c>
      <c r="T87">
        <v>0</v>
      </c>
      <c r="U87">
        <v>266.66718800000001</v>
      </c>
      <c r="V87">
        <v>17.550547000000002</v>
      </c>
      <c r="W87">
        <v>32.055886999999998</v>
      </c>
      <c r="X87">
        <v>142.72136699999999</v>
      </c>
      <c r="Y87">
        <v>0</v>
      </c>
      <c r="Z87">
        <v>19.022404000000002</v>
      </c>
      <c r="AA87">
        <v>41.27355</v>
      </c>
      <c r="AB87">
        <v>38.226041000000002</v>
      </c>
      <c r="AC87">
        <v>28.118266999999999</v>
      </c>
      <c r="AD87">
        <v>35.402470000000001</v>
      </c>
      <c r="AE87">
        <v>47.829867999999998</v>
      </c>
      <c r="AF87">
        <v>28.618649999999999</v>
      </c>
      <c r="AG87">
        <v>38.231729999999999</v>
      </c>
      <c r="AH87">
        <v>147.96993399999999</v>
      </c>
      <c r="AI87">
        <v>29.559059999999999</v>
      </c>
      <c r="AJ87">
        <v>0</v>
      </c>
      <c r="AK87">
        <v>49.110300000000002</v>
      </c>
      <c r="AL87">
        <v>76.785250000000005</v>
      </c>
      <c r="AM87">
        <v>15.476129999999999</v>
      </c>
      <c r="AN87">
        <v>0.66629799999999995</v>
      </c>
      <c r="AO87">
        <v>28.728945</v>
      </c>
      <c r="AP87">
        <v>9.1713199999999997</v>
      </c>
      <c r="AQ87">
        <v>60.221069999999997</v>
      </c>
      <c r="AR87">
        <v>47.53134</v>
      </c>
      <c r="AS87">
        <v>30.860717999999999</v>
      </c>
      <c r="AT87">
        <v>9.5666399999999996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70.69</v>
      </c>
      <c r="BA87">
        <f t="shared" si="4"/>
        <v>2679.5854830000003</v>
      </c>
      <c r="BD87">
        <v>21.77</v>
      </c>
      <c r="BE87">
        <v>6.93</v>
      </c>
      <c r="BF87">
        <v>1.51</v>
      </c>
      <c r="BG87">
        <v>3.05</v>
      </c>
      <c r="BH87">
        <v>5.41</v>
      </c>
      <c r="BI87">
        <v>3.48</v>
      </c>
      <c r="BJ87">
        <v>2.89</v>
      </c>
      <c r="BK87">
        <v>3.13</v>
      </c>
      <c r="BL87">
        <v>1.73</v>
      </c>
      <c r="BM87">
        <v>0</v>
      </c>
      <c r="BN87">
        <v>0.47</v>
      </c>
      <c r="BO87">
        <v>14.65</v>
      </c>
      <c r="BP87">
        <v>0</v>
      </c>
      <c r="BQ87">
        <v>4.16</v>
      </c>
      <c r="BR87">
        <v>1.08</v>
      </c>
      <c r="BS87">
        <v>0.43</v>
      </c>
      <c r="BT87">
        <v>0</v>
      </c>
      <c r="BU87">
        <v>0</v>
      </c>
      <c r="BV87">
        <v>0</v>
      </c>
      <c r="BW87">
        <f t="shared" si="5"/>
        <v>70.69</v>
      </c>
    </row>
    <row r="88" spans="1:75">
      <c r="A88" t="s">
        <v>130</v>
      </c>
      <c r="B88">
        <v>0</v>
      </c>
      <c r="C88">
        <v>1.548</v>
      </c>
      <c r="D88">
        <v>0</v>
      </c>
      <c r="E88">
        <v>0</v>
      </c>
      <c r="F88">
        <v>0</v>
      </c>
      <c r="G88">
        <v>0.145125</v>
      </c>
      <c r="H88">
        <v>0</v>
      </c>
      <c r="I88">
        <v>0</v>
      </c>
      <c r="J88">
        <v>0</v>
      </c>
      <c r="K88">
        <v>208.42591300000001</v>
      </c>
      <c r="L88">
        <v>631.92272200000002</v>
      </c>
      <c r="M88">
        <v>84.172499999999999</v>
      </c>
      <c r="N88">
        <v>114.285938</v>
      </c>
      <c r="O88">
        <v>119.64649199999999</v>
      </c>
      <c r="P88">
        <v>119.72812500000001</v>
      </c>
      <c r="Q88">
        <v>21.110849999999999</v>
      </c>
      <c r="R88">
        <v>41.012422000000001</v>
      </c>
      <c r="S88">
        <v>25.532422</v>
      </c>
      <c r="T88">
        <v>0</v>
      </c>
      <c r="U88">
        <v>266.66718800000001</v>
      </c>
      <c r="V88">
        <v>17.550547000000002</v>
      </c>
      <c r="W88">
        <v>32.055886999999998</v>
      </c>
      <c r="X88">
        <v>142.72136699999999</v>
      </c>
      <c r="Y88">
        <v>0</v>
      </c>
      <c r="Z88">
        <v>19.022404000000002</v>
      </c>
      <c r="AA88">
        <v>41.27355</v>
      </c>
      <c r="AB88">
        <v>38.226041000000002</v>
      </c>
      <c r="AC88">
        <v>28.118266999999999</v>
      </c>
      <c r="AD88">
        <v>35.402470000000001</v>
      </c>
      <c r="AE88">
        <v>47.829867999999998</v>
      </c>
      <c r="AF88">
        <v>28.618649999999999</v>
      </c>
      <c r="AG88">
        <v>38.231729999999999</v>
      </c>
      <c r="AH88">
        <v>147.96993399999999</v>
      </c>
      <c r="AI88">
        <v>29.559059999999999</v>
      </c>
      <c r="AJ88">
        <v>0</v>
      </c>
      <c r="AK88">
        <v>49.110300000000002</v>
      </c>
      <c r="AL88">
        <v>76.785250000000005</v>
      </c>
      <c r="AM88">
        <v>15.476129999999999</v>
      </c>
      <c r="AN88">
        <v>0.66629799999999995</v>
      </c>
      <c r="AO88">
        <v>28.728945</v>
      </c>
      <c r="AP88">
        <v>9.1713199999999997</v>
      </c>
      <c r="AQ88">
        <v>60.221069999999997</v>
      </c>
      <c r="AR88">
        <v>47.53134</v>
      </c>
      <c r="AS88">
        <v>30.860717999999999</v>
      </c>
      <c r="AT88">
        <v>9.5666399999999996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70.69</v>
      </c>
      <c r="BA88">
        <f t="shared" si="4"/>
        <v>2679.5854830000003</v>
      </c>
      <c r="BD88">
        <v>21.77</v>
      </c>
      <c r="BE88">
        <v>6.93</v>
      </c>
      <c r="BF88">
        <v>1.51</v>
      </c>
      <c r="BG88">
        <v>3.05</v>
      </c>
      <c r="BH88">
        <v>5.41</v>
      </c>
      <c r="BI88">
        <v>3.48</v>
      </c>
      <c r="BJ88">
        <v>2.89</v>
      </c>
      <c r="BK88">
        <v>3.13</v>
      </c>
      <c r="BL88">
        <v>1.73</v>
      </c>
      <c r="BM88">
        <v>0</v>
      </c>
      <c r="BN88">
        <v>0.47</v>
      </c>
      <c r="BO88">
        <v>14.65</v>
      </c>
      <c r="BP88">
        <v>0</v>
      </c>
      <c r="BQ88">
        <v>4.16</v>
      </c>
      <c r="BR88">
        <v>1.08</v>
      </c>
      <c r="BS88">
        <v>0.43</v>
      </c>
      <c r="BT88">
        <v>0</v>
      </c>
      <c r="BU88">
        <v>0</v>
      </c>
      <c r="BV88">
        <v>0</v>
      </c>
      <c r="BW88">
        <f t="shared" si="5"/>
        <v>70.69</v>
      </c>
    </row>
    <row r="89" spans="1:75">
      <c r="A89" t="s">
        <v>131</v>
      </c>
      <c r="B89">
        <v>0</v>
      </c>
      <c r="C89">
        <v>1.548</v>
      </c>
      <c r="D89">
        <v>0</v>
      </c>
      <c r="E89">
        <v>0</v>
      </c>
      <c r="F89">
        <v>0</v>
      </c>
      <c r="G89">
        <v>0.145125</v>
      </c>
      <c r="H89">
        <v>0</v>
      </c>
      <c r="I89">
        <v>0</v>
      </c>
      <c r="J89">
        <v>0</v>
      </c>
      <c r="K89">
        <v>208.42591300000001</v>
      </c>
      <c r="L89">
        <v>631.92272200000002</v>
      </c>
      <c r="M89">
        <v>84.172499999999999</v>
      </c>
      <c r="N89">
        <v>114.285938</v>
      </c>
      <c r="O89">
        <v>119.64649199999999</v>
      </c>
      <c r="P89">
        <v>119.72812500000001</v>
      </c>
      <c r="Q89">
        <v>21.110849999999999</v>
      </c>
      <c r="R89">
        <v>41.012422000000001</v>
      </c>
      <c r="S89">
        <v>25.532422</v>
      </c>
      <c r="T89">
        <v>0</v>
      </c>
      <c r="U89">
        <v>266.66718800000001</v>
      </c>
      <c r="V89">
        <v>17.550547000000002</v>
      </c>
      <c r="W89">
        <v>32.055886999999998</v>
      </c>
      <c r="X89">
        <v>142.72136699999999</v>
      </c>
      <c r="Y89">
        <v>0</v>
      </c>
      <c r="Z89">
        <v>19.022404000000002</v>
      </c>
      <c r="AA89">
        <v>41.27355</v>
      </c>
      <c r="AB89">
        <v>38.226041000000002</v>
      </c>
      <c r="AC89">
        <v>28.118266999999999</v>
      </c>
      <c r="AD89">
        <v>35.402470000000001</v>
      </c>
      <c r="AE89">
        <v>47.829867999999998</v>
      </c>
      <c r="AF89">
        <v>28.618649999999999</v>
      </c>
      <c r="AG89">
        <v>38.231729999999999</v>
      </c>
      <c r="AH89">
        <v>147.96993399999999</v>
      </c>
      <c r="AI89">
        <v>29.559059999999999</v>
      </c>
      <c r="AJ89">
        <v>0</v>
      </c>
      <c r="AK89">
        <v>49.110300000000002</v>
      </c>
      <c r="AL89">
        <v>76.785250000000005</v>
      </c>
      <c r="AM89">
        <v>15.476129999999999</v>
      </c>
      <c r="AN89">
        <v>0.66629799999999995</v>
      </c>
      <c r="AO89">
        <v>29.297834999999999</v>
      </c>
      <c r="AP89">
        <v>9.1713199999999997</v>
      </c>
      <c r="AQ89">
        <v>60.221069999999997</v>
      </c>
      <c r="AR89">
        <v>47.53134</v>
      </c>
      <c r="AS89">
        <v>30.860717999999999</v>
      </c>
      <c r="AT89">
        <v>7.254702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70.69</v>
      </c>
      <c r="BA89">
        <f t="shared" si="4"/>
        <v>2677.8424350000005</v>
      </c>
      <c r="BD89">
        <v>21.77</v>
      </c>
      <c r="BE89">
        <v>6.93</v>
      </c>
      <c r="BF89">
        <v>1.51</v>
      </c>
      <c r="BG89">
        <v>3.05</v>
      </c>
      <c r="BH89">
        <v>5.41</v>
      </c>
      <c r="BI89">
        <v>3.48</v>
      </c>
      <c r="BJ89">
        <v>2.89</v>
      </c>
      <c r="BK89">
        <v>3.13</v>
      </c>
      <c r="BL89">
        <v>1.73</v>
      </c>
      <c r="BM89">
        <v>0</v>
      </c>
      <c r="BN89">
        <v>0.47</v>
      </c>
      <c r="BO89">
        <v>14.65</v>
      </c>
      <c r="BP89">
        <v>0</v>
      </c>
      <c r="BQ89">
        <v>4.16</v>
      </c>
      <c r="BR89">
        <v>1.08</v>
      </c>
      <c r="BS89">
        <v>0.43</v>
      </c>
      <c r="BT89">
        <v>0</v>
      </c>
      <c r="BU89">
        <v>0</v>
      </c>
      <c r="BV89">
        <v>0</v>
      </c>
      <c r="BW89">
        <f t="shared" si="5"/>
        <v>70.69</v>
      </c>
    </row>
    <row r="90" spans="1:75">
      <c r="A90" t="s">
        <v>132</v>
      </c>
      <c r="B90">
        <v>0</v>
      </c>
      <c r="C90">
        <v>1.548</v>
      </c>
      <c r="D90">
        <v>0</v>
      </c>
      <c r="E90">
        <v>0</v>
      </c>
      <c r="F90">
        <v>0</v>
      </c>
      <c r="G90">
        <v>0.145125</v>
      </c>
      <c r="H90">
        <v>0</v>
      </c>
      <c r="I90">
        <v>0</v>
      </c>
      <c r="J90">
        <v>0</v>
      </c>
      <c r="K90">
        <v>208.42591300000001</v>
      </c>
      <c r="L90">
        <v>631.92272200000002</v>
      </c>
      <c r="M90">
        <v>84.172499999999999</v>
      </c>
      <c r="N90">
        <v>114.285938</v>
      </c>
      <c r="O90">
        <v>119.64649199999999</v>
      </c>
      <c r="P90">
        <v>119.72812500000001</v>
      </c>
      <c r="Q90">
        <v>21.110849999999999</v>
      </c>
      <c r="R90">
        <v>41.012422000000001</v>
      </c>
      <c r="S90">
        <v>25.532422</v>
      </c>
      <c r="T90">
        <v>0</v>
      </c>
      <c r="U90">
        <v>266.66718800000001</v>
      </c>
      <c r="V90">
        <v>17.550547000000002</v>
      </c>
      <c r="W90">
        <v>32.055886999999998</v>
      </c>
      <c r="X90">
        <v>142.72136699999999</v>
      </c>
      <c r="Y90">
        <v>0</v>
      </c>
      <c r="Z90">
        <v>19.022404000000002</v>
      </c>
      <c r="AA90">
        <v>41.27355</v>
      </c>
      <c r="AB90">
        <v>38.226041000000002</v>
      </c>
      <c r="AC90">
        <v>28.118266999999999</v>
      </c>
      <c r="AD90">
        <v>35.402470000000001</v>
      </c>
      <c r="AE90">
        <v>47.829867999999998</v>
      </c>
      <c r="AF90">
        <v>28.618649999999999</v>
      </c>
      <c r="AG90">
        <v>38.231729999999999</v>
      </c>
      <c r="AH90">
        <v>147.96993399999999</v>
      </c>
      <c r="AI90">
        <v>29.559059999999999</v>
      </c>
      <c r="AJ90">
        <v>0</v>
      </c>
      <c r="AK90">
        <v>49.110300000000002</v>
      </c>
      <c r="AL90">
        <v>76.785250000000005</v>
      </c>
      <c r="AM90">
        <v>15.476129999999999</v>
      </c>
      <c r="AN90">
        <v>0.66629799999999995</v>
      </c>
      <c r="AO90">
        <v>29.297834999999999</v>
      </c>
      <c r="AP90">
        <v>9.1713199999999997</v>
      </c>
      <c r="AQ90">
        <v>60.221069999999997</v>
      </c>
      <c r="AR90">
        <v>47.53134</v>
      </c>
      <c r="AS90">
        <v>30.860717999999999</v>
      </c>
      <c r="AT90">
        <v>7.254702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70.69</v>
      </c>
      <c r="BA90">
        <f t="shared" si="4"/>
        <v>2677.8424350000005</v>
      </c>
      <c r="BD90">
        <v>21.77</v>
      </c>
      <c r="BE90">
        <v>6.93</v>
      </c>
      <c r="BF90">
        <v>1.51</v>
      </c>
      <c r="BG90">
        <v>3.05</v>
      </c>
      <c r="BH90">
        <v>5.41</v>
      </c>
      <c r="BI90">
        <v>3.48</v>
      </c>
      <c r="BJ90">
        <v>2.89</v>
      </c>
      <c r="BK90">
        <v>3.13</v>
      </c>
      <c r="BL90">
        <v>1.73</v>
      </c>
      <c r="BM90">
        <v>0</v>
      </c>
      <c r="BN90">
        <v>0.47</v>
      </c>
      <c r="BO90">
        <v>14.65</v>
      </c>
      <c r="BP90">
        <v>0</v>
      </c>
      <c r="BQ90">
        <v>4.16</v>
      </c>
      <c r="BR90">
        <v>1.08</v>
      </c>
      <c r="BS90">
        <v>0.43</v>
      </c>
      <c r="BT90">
        <v>0</v>
      </c>
      <c r="BU90">
        <v>0</v>
      </c>
      <c r="BV90">
        <v>0</v>
      </c>
      <c r="BW90">
        <f t="shared" si="5"/>
        <v>70.69</v>
      </c>
    </row>
    <row r="91" spans="1:75">
      <c r="A91" t="s">
        <v>133</v>
      </c>
      <c r="B91">
        <v>0</v>
      </c>
      <c r="C91">
        <v>1.548</v>
      </c>
      <c r="D91">
        <v>0</v>
      </c>
      <c r="E91">
        <v>0</v>
      </c>
      <c r="F91">
        <v>0</v>
      </c>
      <c r="G91">
        <v>0.145125</v>
      </c>
      <c r="H91">
        <v>0</v>
      </c>
      <c r="I91">
        <v>0</v>
      </c>
      <c r="J91">
        <v>0</v>
      </c>
      <c r="K91">
        <v>208.42591300000001</v>
      </c>
      <c r="L91">
        <v>631.92272200000002</v>
      </c>
      <c r="M91">
        <v>84.172499999999999</v>
      </c>
      <c r="N91">
        <v>114.285938</v>
      </c>
      <c r="O91">
        <v>119.64649199999999</v>
      </c>
      <c r="P91">
        <v>119.72812500000001</v>
      </c>
      <c r="Q91">
        <v>21.110849999999999</v>
      </c>
      <c r="R91">
        <v>41.012422000000001</v>
      </c>
      <c r="S91">
        <v>25.532422</v>
      </c>
      <c r="T91">
        <v>0</v>
      </c>
      <c r="U91">
        <v>266.66718800000001</v>
      </c>
      <c r="V91">
        <v>17.550547000000002</v>
      </c>
      <c r="W91">
        <v>32.055886999999998</v>
      </c>
      <c r="X91">
        <v>142.72136699999999</v>
      </c>
      <c r="Y91">
        <v>0</v>
      </c>
      <c r="Z91">
        <v>19.022404000000002</v>
      </c>
      <c r="AA91">
        <v>41.655712000000001</v>
      </c>
      <c r="AB91">
        <v>39.593099000000002</v>
      </c>
      <c r="AC91">
        <v>29.568348</v>
      </c>
      <c r="AD91">
        <v>37.319571000000003</v>
      </c>
      <c r="AE91">
        <v>50.396881999999998</v>
      </c>
      <c r="AF91">
        <v>29.572604999999999</v>
      </c>
      <c r="AG91">
        <v>38.231729999999999</v>
      </c>
      <c r="AH91">
        <v>149.66494499999999</v>
      </c>
      <c r="AI91">
        <v>29.559059999999999</v>
      </c>
      <c r="AJ91">
        <v>0</v>
      </c>
      <c r="AK91">
        <v>49.110300000000002</v>
      </c>
      <c r="AL91">
        <v>76.785250000000005</v>
      </c>
      <c r="AM91">
        <v>16.249936000000002</v>
      </c>
      <c r="AN91">
        <v>0.66629799999999995</v>
      </c>
      <c r="AO91">
        <v>29.297834999999999</v>
      </c>
      <c r="AP91">
        <v>9.1713199999999997</v>
      </c>
      <c r="AQ91">
        <v>60.221069999999997</v>
      </c>
      <c r="AR91">
        <v>47.53134</v>
      </c>
      <c r="AS91">
        <v>30.860717999999999</v>
      </c>
      <c r="AT91">
        <v>7.254702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71.640000000000015</v>
      </c>
      <c r="BA91">
        <f t="shared" si="4"/>
        <v>2689.898623</v>
      </c>
      <c r="BD91">
        <v>21.77</v>
      </c>
      <c r="BE91">
        <v>7.1</v>
      </c>
      <c r="BF91">
        <v>1.46</v>
      </c>
      <c r="BG91">
        <v>3.13</v>
      </c>
      <c r="BH91">
        <v>5.41</v>
      </c>
      <c r="BI91">
        <v>3.55</v>
      </c>
      <c r="BJ91">
        <v>2.89</v>
      </c>
      <c r="BK91">
        <v>3.18</v>
      </c>
      <c r="BL91">
        <v>1.87</v>
      </c>
      <c r="BM91">
        <v>0</v>
      </c>
      <c r="BN91">
        <v>0.49</v>
      </c>
      <c r="BO91">
        <v>15.02</v>
      </c>
      <c r="BP91">
        <v>0</v>
      </c>
      <c r="BQ91">
        <v>4.29</v>
      </c>
      <c r="BR91">
        <v>1.05</v>
      </c>
      <c r="BS91">
        <v>0.43</v>
      </c>
      <c r="BT91">
        <v>0</v>
      </c>
      <c r="BU91">
        <v>0</v>
      </c>
      <c r="BV91">
        <v>0</v>
      </c>
      <c r="BW91">
        <f t="shared" si="5"/>
        <v>71.640000000000015</v>
      </c>
    </row>
    <row r="92" spans="1:75">
      <c r="A92" t="s">
        <v>134</v>
      </c>
      <c r="B92">
        <v>0</v>
      </c>
      <c r="C92">
        <v>1.548</v>
      </c>
      <c r="D92">
        <v>0</v>
      </c>
      <c r="E92">
        <v>0</v>
      </c>
      <c r="F92">
        <v>0</v>
      </c>
      <c r="G92">
        <v>0.145125</v>
      </c>
      <c r="H92">
        <v>0</v>
      </c>
      <c r="I92">
        <v>0</v>
      </c>
      <c r="J92">
        <v>0</v>
      </c>
      <c r="K92">
        <v>208.42591300000001</v>
      </c>
      <c r="L92">
        <v>631.92272200000002</v>
      </c>
      <c r="M92">
        <v>84.172499999999999</v>
      </c>
      <c r="N92">
        <v>114.285938</v>
      </c>
      <c r="O92">
        <v>119.64649199999999</v>
      </c>
      <c r="P92">
        <v>119.72812500000001</v>
      </c>
      <c r="Q92">
        <v>21.110849999999999</v>
      </c>
      <c r="R92">
        <v>41.012422000000001</v>
      </c>
      <c r="S92">
        <v>25.532422</v>
      </c>
      <c r="T92">
        <v>0</v>
      </c>
      <c r="U92">
        <v>266.66718800000001</v>
      </c>
      <c r="V92">
        <v>17.550547000000002</v>
      </c>
      <c r="W92">
        <v>32.055886999999998</v>
      </c>
      <c r="X92">
        <v>142.72136699999999</v>
      </c>
      <c r="Y92">
        <v>0</v>
      </c>
      <c r="Z92">
        <v>19.022404000000002</v>
      </c>
      <c r="AA92">
        <v>41.655712000000001</v>
      </c>
      <c r="AB92">
        <v>39.593099000000002</v>
      </c>
      <c r="AC92">
        <v>29.568348</v>
      </c>
      <c r="AD92">
        <v>37.319571000000003</v>
      </c>
      <c r="AE92">
        <v>50.396881999999998</v>
      </c>
      <c r="AF92">
        <v>29.572604999999999</v>
      </c>
      <c r="AG92">
        <v>38.231729999999999</v>
      </c>
      <c r="AH92">
        <v>149.66494499999999</v>
      </c>
      <c r="AI92">
        <v>29.559059999999999</v>
      </c>
      <c r="AJ92">
        <v>0</v>
      </c>
      <c r="AK92">
        <v>49.110300000000002</v>
      </c>
      <c r="AL92">
        <v>76.785250000000005</v>
      </c>
      <c r="AM92">
        <v>16.249936000000002</v>
      </c>
      <c r="AN92">
        <v>0.66629799999999995</v>
      </c>
      <c r="AO92">
        <v>29.297834999999999</v>
      </c>
      <c r="AP92">
        <v>9.1713199999999997</v>
      </c>
      <c r="AQ92">
        <v>60.221069999999997</v>
      </c>
      <c r="AR92">
        <v>47.53134</v>
      </c>
      <c r="AS92">
        <v>30.860717999999999</v>
      </c>
      <c r="AT92">
        <v>7.254702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71.640000000000015</v>
      </c>
      <c r="BA92">
        <f t="shared" si="4"/>
        <v>2689.898623</v>
      </c>
      <c r="BD92">
        <v>21.77</v>
      </c>
      <c r="BE92">
        <v>7.1</v>
      </c>
      <c r="BF92">
        <v>1.46</v>
      </c>
      <c r="BG92">
        <v>3.13</v>
      </c>
      <c r="BH92">
        <v>5.41</v>
      </c>
      <c r="BI92">
        <v>3.55</v>
      </c>
      <c r="BJ92">
        <v>2.89</v>
      </c>
      <c r="BK92">
        <v>3.18</v>
      </c>
      <c r="BL92">
        <v>1.87</v>
      </c>
      <c r="BM92">
        <v>0</v>
      </c>
      <c r="BN92">
        <v>0.49</v>
      </c>
      <c r="BO92">
        <v>15.02</v>
      </c>
      <c r="BP92">
        <v>0</v>
      </c>
      <c r="BQ92">
        <v>4.29</v>
      </c>
      <c r="BR92">
        <v>1.05</v>
      </c>
      <c r="BS92">
        <v>0.43</v>
      </c>
      <c r="BT92">
        <v>0</v>
      </c>
      <c r="BU92">
        <v>0</v>
      </c>
      <c r="BV92">
        <v>0</v>
      </c>
      <c r="BW92">
        <f t="shared" si="5"/>
        <v>71.640000000000015</v>
      </c>
    </row>
    <row r="93" spans="1:75">
      <c r="A93" t="s">
        <v>135</v>
      </c>
      <c r="B93">
        <v>0</v>
      </c>
      <c r="C93">
        <v>1.548</v>
      </c>
      <c r="D93">
        <v>0</v>
      </c>
      <c r="E93">
        <v>0</v>
      </c>
      <c r="F93">
        <v>0</v>
      </c>
      <c r="G93">
        <v>0.145125</v>
      </c>
      <c r="H93">
        <v>0</v>
      </c>
      <c r="I93">
        <v>0</v>
      </c>
      <c r="J93">
        <v>0</v>
      </c>
      <c r="K93">
        <v>208.42591300000001</v>
      </c>
      <c r="L93">
        <v>631.92272200000002</v>
      </c>
      <c r="M93">
        <v>84.172499999999999</v>
      </c>
      <c r="N93">
        <v>114.285938</v>
      </c>
      <c r="O93">
        <v>119.64649199999999</v>
      </c>
      <c r="P93">
        <v>119.72812500000001</v>
      </c>
      <c r="Q93">
        <v>21.110849999999999</v>
      </c>
      <c r="R93">
        <v>41.012422000000001</v>
      </c>
      <c r="S93">
        <v>25.532422</v>
      </c>
      <c r="T93">
        <v>0</v>
      </c>
      <c r="U93">
        <v>266.66718800000001</v>
      </c>
      <c r="V93">
        <v>17.550547000000002</v>
      </c>
      <c r="W93">
        <v>32.055886999999998</v>
      </c>
      <c r="X93">
        <v>142.72136699999999</v>
      </c>
      <c r="Y93">
        <v>0</v>
      </c>
      <c r="Z93">
        <v>19.022404000000002</v>
      </c>
      <c r="AA93">
        <v>41.655712000000001</v>
      </c>
      <c r="AB93">
        <v>39.593099000000002</v>
      </c>
      <c r="AC93">
        <v>29.568348</v>
      </c>
      <c r="AD93">
        <v>37.319571000000003</v>
      </c>
      <c r="AE93">
        <v>50.396881999999998</v>
      </c>
      <c r="AF93">
        <v>29.572604999999999</v>
      </c>
      <c r="AG93">
        <v>38.231729999999999</v>
      </c>
      <c r="AH93">
        <v>149.66494499999999</v>
      </c>
      <c r="AI93">
        <v>29.559059999999999</v>
      </c>
      <c r="AJ93">
        <v>0</v>
      </c>
      <c r="AK93">
        <v>49.110300000000002</v>
      </c>
      <c r="AL93">
        <v>76.785250000000005</v>
      </c>
      <c r="AM93">
        <v>16.249936000000002</v>
      </c>
      <c r="AN93">
        <v>0.66629799999999995</v>
      </c>
      <c r="AO93">
        <v>27.875610000000002</v>
      </c>
      <c r="AP93">
        <v>9.1713199999999997</v>
      </c>
      <c r="AQ93">
        <v>60.221069999999997</v>
      </c>
      <c r="AR93">
        <v>47.53134</v>
      </c>
      <c r="AS93">
        <v>30.860717999999999</v>
      </c>
      <c r="AT93">
        <v>7.254702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71.640000000000015</v>
      </c>
      <c r="BA93">
        <f t="shared" si="4"/>
        <v>2688.4763980000002</v>
      </c>
      <c r="BD93">
        <v>21.77</v>
      </c>
      <c r="BE93">
        <v>7.1</v>
      </c>
      <c r="BF93">
        <v>1.46</v>
      </c>
      <c r="BG93">
        <v>3.13</v>
      </c>
      <c r="BH93">
        <v>5.41</v>
      </c>
      <c r="BI93">
        <v>3.55</v>
      </c>
      <c r="BJ93">
        <v>2.89</v>
      </c>
      <c r="BK93">
        <v>3.18</v>
      </c>
      <c r="BL93">
        <v>1.87</v>
      </c>
      <c r="BM93">
        <v>0</v>
      </c>
      <c r="BN93">
        <v>0.49</v>
      </c>
      <c r="BO93">
        <v>15.02</v>
      </c>
      <c r="BP93">
        <v>0</v>
      </c>
      <c r="BQ93">
        <v>4.29</v>
      </c>
      <c r="BR93">
        <v>1.05</v>
      </c>
      <c r="BS93">
        <v>0.43</v>
      </c>
      <c r="BT93">
        <v>0</v>
      </c>
      <c r="BU93">
        <v>0</v>
      </c>
      <c r="BV93">
        <v>0</v>
      </c>
      <c r="BW93">
        <f t="shared" si="5"/>
        <v>71.640000000000015</v>
      </c>
    </row>
    <row r="94" spans="1:75">
      <c r="A94" t="s">
        <v>136</v>
      </c>
      <c r="B94">
        <v>0</v>
      </c>
      <c r="C94">
        <v>1.548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208.42591300000001</v>
      </c>
      <c r="L94">
        <v>631.92272200000002</v>
      </c>
      <c r="M94">
        <v>84.172499999999999</v>
      </c>
      <c r="N94">
        <v>114.285938</v>
      </c>
      <c r="O94">
        <v>119.64649199999999</v>
      </c>
      <c r="P94">
        <v>119.72812500000001</v>
      </c>
      <c r="Q94">
        <v>21.110849999999999</v>
      </c>
      <c r="R94">
        <v>41.012422000000001</v>
      </c>
      <c r="S94">
        <v>25.532422</v>
      </c>
      <c r="T94">
        <v>0</v>
      </c>
      <c r="U94">
        <v>266.66718800000001</v>
      </c>
      <c r="V94">
        <v>17.550547000000002</v>
      </c>
      <c r="W94">
        <v>32.055886999999998</v>
      </c>
      <c r="X94">
        <v>142.72136699999999</v>
      </c>
      <c r="Y94">
        <v>0</v>
      </c>
      <c r="Z94">
        <v>19.022404000000002</v>
      </c>
      <c r="AA94">
        <v>41.655712000000001</v>
      </c>
      <c r="AB94">
        <v>39.593099000000002</v>
      </c>
      <c r="AC94">
        <v>29.568348</v>
      </c>
      <c r="AD94">
        <v>37.319571000000003</v>
      </c>
      <c r="AE94">
        <v>50.396881999999998</v>
      </c>
      <c r="AF94">
        <v>29.572604999999999</v>
      </c>
      <c r="AG94">
        <v>38.231729999999999</v>
      </c>
      <c r="AH94">
        <v>149.66494499999999</v>
      </c>
      <c r="AI94">
        <v>29.559059999999999</v>
      </c>
      <c r="AJ94">
        <v>0</v>
      </c>
      <c r="AK94">
        <v>49.110300000000002</v>
      </c>
      <c r="AL94">
        <v>76.785250000000005</v>
      </c>
      <c r="AM94">
        <v>16.249936000000002</v>
      </c>
      <c r="AN94">
        <v>0.66629799999999995</v>
      </c>
      <c r="AO94">
        <v>27.875610000000002</v>
      </c>
      <c r="AP94">
        <v>9.1713199999999997</v>
      </c>
      <c r="AQ94">
        <v>60.221069999999997</v>
      </c>
      <c r="AR94">
        <v>47.53134</v>
      </c>
      <c r="AS94">
        <v>30.860717999999999</v>
      </c>
      <c r="AT94">
        <v>7.254702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71.54000000000002</v>
      </c>
      <c r="BA94">
        <f t="shared" si="4"/>
        <v>2688.2312730000003</v>
      </c>
      <c r="BD94">
        <v>21.77</v>
      </c>
      <c r="BE94">
        <v>7.1</v>
      </c>
      <c r="BF94">
        <v>1.46</v>
      </c>
      <c r="BG94">
        <v>3.13</v>
      </c>
      <c r="BH94">
        <v>5.41</v>
      </c>
      <c r="BI94">
        <v>3.55</v>
      </c>
      <c r="BJ94">
        <v>2.89</v>
      </c>
      <c r="BK94">
        <v>3.13</v>
      </c>
      <c r="BL94">
        <v>1.82</v>
      </c>
      <c r="BM94">
        <v>0</v>
      </c>
      <c r="BN94">
        <v>0.49</v>
      </c>
      <c r="BO94">
        <v>15.02</v>
      </c>
      <c r="BP94">
        <v>0</v>
      </c>
      <c r="BQ94">
        <v>4.29</v>
      </c>
      <c r="BR94">
        <v>1.05</v>
      </c>
      <c r="BS94">
        <v>0.43</v>
      </c>
      <c r="BT94">
        <v>0</v>
      </c>
      <c r="BU94">
        <v>0</v>
      </c>
      <c r="BV94">
        <v>0</v>
      </c>
      <c r="BW94">
        <f t="shared" si="5"/>
        <v>71.54000000000002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208.42591300000001</v>
      </c>
      <c r="L95">
        <v>631.92272200000002</v>
      </c>
      <c r="M95">
        <v>84.172499999999999</v>
      </c>
      <c r="N95">
        <v>114.285938</v>
      </c>
      <c r="O95">
        <v>119.64649199999999</v>
      </c>
      <c r="P95">
        <v>119.72812500000001</v>
      </c>
      <c r="Q95">
        <v>21.110849999999999</v>
      </c>
      <c r="R95">
        <v>41.012422000000001</v>
      </c>
      <c r="S95">
        <v>25.532422</v>
      </c>
      <c r="T95">
        <v>0</v>
      </c>
      <c r="U95">
        <v>266.66718800000001</v>
      </c>
      <c r="V95">
        <v>17.550547000000002</v>
      </c>
      <c r="W95">
        <v>32.055886999999998</v>
      </c>
      <c r="X95">
        <v>142.72136699999999</v>
      </c>
      <c r="Y95">
        <v>0</v>
      </c>
      <c r="Z95">
        <v>19.022404000000002</v>
      </c>
      <c r="AA95">
        <v>41.27355</v>
      </c>
      <c r="AB95">
        <v>38.226041000000002</v>
      </c>
      <c r="AC95">
        <v>28.118266999999999</v>
      </c>
      <c r="AD95">
        <v>35.402470000000001</v>
      </c>
      <c r="AE95">
        <v>47.829867999999998</v>
      </c>
      <c r="AF95">
        <v>28.618649999999999</v>
      </c>
      <c r="AG95">
        <v>38.231729999999999</v>
      </c>
      <c r="AH95">
        <v>147.96993399999999</v>
      </c>
      <c r="AI95">
        <v>29.559059999999999</v>
      </c>
      <c r="AJ95">
        <v>0</v>
      </c>
      <c r="AK95">
        <v>49.110300000000002</v>
      </c>
      <c r="AL95">
        <v>76.785250000000005</v>
      </c>
      <c r="AM95">
        <v>15.476129999999999</v>
      </c>
      <c r="AN95">
        <v>0.66629799999999995</v>
      </c>
      <c r="AO95">
        <v>27.875610000000002</v>
      </c>
      <c r="AP95">
        <v>9.1713199999999997</v>
      </c>
      <c r="AQ95">
        <v>60.221069999999997</v>
      </c>
      <c r="AR95">
        <v>47.53134</v>
      </c>
      <c r="AS95">
        <v>30.860717999999999</v>
      </c>
      <c r="AT95">
        <v>7.254702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71.470000000000013</v>
      </c>
      <c r="BA95">
        <f t="shared" si="4"/>
        <v>2675.5070850000002</v>
      </c>
      <c r="BD95">
        <v>21.77</v>
      </c>
      <c r="BE95">
        <v>7.1</v>
      </c>
      <c r="BF95">
        <v>1.46</v>
      </c>
      <c r="BG95">
        <v>3.13</v>
      </c>
      <c r="BH95">
        <v>5.41</v>
      </c>
      <c r="BI95">
        <v>3.55</v>
      </c>
      <c r="BJ95">
        <v>2.89</v>
      </c>
      <c r="BK95">
        <v>3.13</v>
      </c>
      <c r="BL95">
        <v>1.75</v>
      </c>
      <c r="BM95">
        <v>0</v>
      </c>
      <c r="BN95">
        <v>0.49</v>
      </c>
      <c r="BO95">
        <v>15.02</v>
      </c>
      <c r="BP95">
        <v>0</v>
      </c>
      <c r="BQ95">
        <v>4.29</v>
      </c>
      <c r="BR95">
        <v>1.05</v>
      </c>
      <c r="BS95">
        <v>0.43</v>
      </c>
      <c r="BT95">
        <v>0</v>
      </c>
      <c r="BU95">
        <v>0</v>
      </c>
      <c r="BV95">
        <v>0</v>
      </c>
      <c r="BW95">
        <f t="shared" si="5"/>
        <v>71.470000000000013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208.42591300000001</v>
      </c>
      <c r="L96">
        <v>631.92272200000002</v>
      </c>
      <c r="M96">
        <v>84.172499999999999</v>
      </c>
      <c r="N96">
        <v>114.285938</v>
      </c>
      <c r="O96">
        <v>119.64649199999999</v>
      </c>
      <c r="P96">
        <v>119.72812500000001</v>
      </c>
      <c r="Q96">
        <v>21.110849999999999</v>
      </c>
      <c r="R96">
        <v>41.012422000000001</v>
      </c>
      <c r="S96">
        <v>25.532422</v>
      </c>
      <c r="T96">
        <v>0</v>
      </c>
      <c r="U96">
        <v>266.66718800000001</v>
      </c>
      <c r="V96">
        <v>17.550547000000002</v>
      </c>
      <c r="W96">
        <v>32.055886999999998</v>
      </c>
      <c r="X96">
        <v>142.72136699999999</v>
      </c>
      <c r="Y96">
        <v>0</v>
      </c>
      <c r="Z96">
        <v>19.022404000000002</v>
      </c>
      <c r="AA96">
        <v>41.27355</v>
      </c>
      <c r="AB96">
        <v>38.226041000000002</v>
      </c>
      <c r="AC96">
        <v>28.118266999999999</v>
      </c>
      <c r="AD96">
        <v>35.402470000000001</v>
      </c>
      <c r="AE96">
        <v>47.829867999999998</v>
      </c>
      <c r="AF96">
        <v>28.618649999999999</v>
      </c>
      <c r="AG96">
        <v>38.231729999999999</v>
      </c>
      <c r="AH96">
        <v>147.96993399999999</v>
      </c>
      <c r="AI96">
        <v>29.559059999999999</v>
      </c>
      <c r="AJ96">
        <v>0</v>
      </c>
      <c r="AK96">
        <v>49.110300000000002</v>
      </c>
      <c r="AL96">
        <v>76.785250000000005</v>
      </c>
      <c r="AM96">
        <v>15.476129999999999</v>
      </c>
      <c r="AN96">
        <v>0.66629799999999995</v>
      </c>
      <c r="AO96">
        <v>27.875610000000002</v>
      </c>
      <c r="AP96">
        <v>11.154308</v>
      </c>
      <c r="AQ96">
        <v>60.221069999999997</v>
      </c>
      <c r="AR96">
        <v>47.53134</v>
      </c>
      <c r="AS96">
        <v>30.860717999999999</v>
      </c>
      <c r="AT96">
        <v>7.254702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71.470000000000013</v>
      </c>
      <c r="BA96">
        <f t="shared" si="4"/>
        <v>2677.4900730000004</v>
      </c>
      <c r="BD96">
        <v>21.77</v>
      </c>
      <c r="BE96">
        <v>7.1</v>
      </c>
      <c r="BF96">
        <v>1.46</v>
      </c>
      <c r="BG96">
        <v>3.13</v>
      </c>
      <c r="BH96">
        <v>5.41</v>
      </c>
      <c r="BI96">
        <v>3.55</v>
      </c>
      <c r="BJ96">
        <v>2.89</v>
      </c>
      <c r="BK96">
        <v>3.13</v>
      </c>
      <c r="BL96">
        <v>1.75</v>
      </c>
      <c r="BM96">
        <v>0</v>
      </c>
      <c r="BN96">
        <v>0.49</v>
      </c>
      <c r="BO96">
        <v>15.02</v>
      </c>
      <c r="BP96">
        <v>0</v>
      </c>
      <c r="BQ96">
        <v>4.29</v>
      </c>
      <c r="BR96">
        <v>1.05</v>
      </c>
      <c r="BS96">
        <v>0.43</v>
      </c>
      <c r="BT96">
        <v>0</v>
      </c>
      <c r="BU96">
        <v>0</v>
      </c>
      <c r="BV96">
        <v>0</v>
      </c>
      <c r="BW96">
        <f t="shared" si="5"/>
        <v>71.470000000000013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208.42591300000001</v>
      </c>
      <c r="L97">
        <v>631.92272200000002</v>
      </c>
      <c r="M97">
        <v>84.172499999999999</v>
      </c>
      <c r="N97">
        <v>114.285938</v>
      </c>
      <c r="O97">
        <v>119.64649199999999</v>
      </c>
      <c r="P97">
        <v>119.72812500000001</v>
      </c>
      <c r="Q97">
        <v>21.110849999999999</v>
      </c>
      <c r="R97">
        <v>41.012422000000001</v>
      </c>
      <c r="S97">
        <v>25.532422</v>
      </c>
      <c r="T97">
        <v>0</v>
      </c>
      <c r="U97">
        <v>266.66718800000001</v>
      </c>
      <c r="V97">
        <v>17.550547000000002</v>
      </c>
      <c r="W97">
        <v>32.055886999999998</v>
      </c>
      <c r="X97">
        <v>142.72136699999999</v>
      </c>
      <c r="Y97">
        <v>0</v>
      </c>
      <c r="Z97">
        <v>19.022404000000002</v>
      </c>
      <c r="AA97">
        <v>41.27355</v>
      </c>
      <c r="AB97">
        <v>38.226041000000002</v>
      </c>
      <c r="AC97">
        <v>28.118266999999999</v>
      </c>
      <c r="AD97">
        <v>35.402470000000001</v>
      </c>
      <c r="AE97">
        <v>47.829867999999998</v>
      </c>
      <c r="AF97">
        <v>28.618649999999999</v>
      </c>
      <c r="AG97">
        <v>38.231729999999999</v>
      </c>
      <c r="AH97">
        <v>147.96993399999999</v>
      </c>
      <c r="AI97">
        <v>29.559059999999999</v>
      </c>
      <c r="AJ97">
        <v>0</v>
      </c>
      <c r="AK97">
        <v>49.110300000000002</v>
      </c>
      <c r="AL97">
        <v>76.785250000000005</v>
      </c>
      <c r="AM97">
        <v>15.476129999999999</v>
      </c>
      <c r="AN97">
        <v>0.66629799999999995</v>
      </c>
      <c r="AO97">
        <v>27.875610000000002</v>
      </c>
      <c r="AP97">
        <v>11.154308</v>
      </c>
      <c r="AQ97">
        <v>60.221069999999997</v>
      </c>
      <c r="AR97">
        <v>47.53134</v>
      </c>
      <c r="AS97">
        <v>30.860717999999999</v>
      </c>
      <c r="AT97">
        <v>7.254702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71.470000000000013</v>
      </c>
      <c r="BA97">
        <f t="shared" si="4"/>
        <v>2677.4900730000004</v>
      </c>
      <c r="BD97">
        <v>21.77</v>
      </c>
      <c r="BE97">
        <v>7.1</v>
      </c>
      <c r="BF97">
        <v>1.46</v>
      </c>
      <c r="BG97">
        <v>3.13</v>
      </c>
      <c r="BH97">
        <v>5.41</v>
      </c>
      <c r="BI97">
        <v>3.55</v>
      </c>
      <c r="BJ97">
        <v>2.89</v>
      </c>
      <c r="BK97">
        <v>3.13</v>
      </c>
      <c r="BL97">
        <v>1.75</v>
      </c>
      <c r="BM97">
        <v>0</v>
      </c>
      <c r="BN97">
        <v>0.49</v>
      </c>
      <c r="BO97">
        <v>15.02</v>
      </c>
      <c r="BP97">
        <v>0</v>
      </c>
      <c r="BQ97">
        <v>4.29</v>
      </c>
      <c r="BR97">
        <v>1.05</v>
      </c>
      <c r="BS97">
        <v>0.43</v>
      </c>
      <c r="BT97">
        <v>0</v>
      </c>
      <c r="BU97">
        <v>0</v>
      </c>
      <c r="BV97">
        <v>0</v>
      </c>
      <c r="BW97">
        <f t="shared" si="5"/>
        <v>71.470000000000013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208.42591300000001</v>
      </c>
      <c r="L98">
        <v>631.92272200000002</v>
      </c>
      <c r="M98">
        <v>84.172499999999999</v>
      </c>
      <c r="N98">
        <v>114.285938</v>
      </c>
      <c r="O98">
        <v>119.64649199999999</v>
      </c>
      <c r="P98">
        <v>119.72812500000001</v>
      </c>
      <c r="Q98">
        <v>21.110849999999999</v>
      </c>
      <c r="R98">
        <v>41.012422000000001</v>
      </c>
      <c r="S98">
        <v>25.532422</v>
      </c>
      <c r="T98">
        <v>0</v>
      </c>
      <c r="U98">
        <v>266.66718800000001</v>
      </c>
      <c r="V98">
        <v>17.550547000000002</v>
      </c>
      <c r="W98">
        <v>32.055886999999998</v>
      </c>
      <c r="X98">
        <v>142.72136699999999</v>
      </c>
      <c r="Y98">
        <v>0</v>
      </c>
      <c r="Z98">
        <v>19.022404000000002</v>
      </c>
      <c r="AA98">
        <v>41.27355</v>
      </c>
      <c r="AB98">
        <v>38.226041000000002</v>
      </c>
      <c r="AC98">
        <v>28.118266999999999</v>
      </c>
      <c r="AD98">
        <v>35.402470000000001</v>
      </c>
      <c r="AE98">
        <v>47.829867999999998</v>
      </c>
      <c r="AF98">
        <v>28.618649999999999</v>
      </c>
      <c r="AG98">
        <v>38.231729999999999</v>
      </c>
      <c r="AH98">
        <v>147.96993399999999</v>
      </c>
      <c r="AI98">
        <v>29.559059999999999</v>
      </c>
      <c r="AJ98">
        <v>0</v>
      </c>
      <c r="AK98">
        <v>49.110300000000002</v>
      </c>
      <c r="AL98">
        <v>76.785250000000005</v>
      </c>
      <c r="AM98">
        <v>15.476129999999999</v>
      </c>
      <c r="AN98">
        <v>0.66629799999999995</v>
      </c>
      <c r="AO98">
        <v>27.875610000000002</v>
      </c>
      <c r="AP98">
        <v>11.154308</v>
      </c>
      <c r="AQ98">
        <v>60.221069999999997</v>
      </c>
      <c r="AR98">
        <v>47.53134</v>
      </c>
      <c r="AS98">
        <v>30.860717999999999</v>
      </c>
      <c r="AT98">
        <v>7.254702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71.470000000000013</v>
      </c>
      <c r="BA98">
        <f t="shared" si="4"/>
        <v>2677.4900730000004</v>
      </c>
      <c r="BD98">
        <v>21.77</v>
      </c>
      <c r="BE98">
        <v>7.1</v>
      </c>
      <c r="BF98">
        <v>1.46</v>
      </c>
      <c r="BG98">
        <v>3.13</v>
      </c>
      <c r="BH98">
        <v>5.41</v>
      </c>
      <c r="BI98">
        <v>3.55</v>
      </c>
      <c r="BJ98">
        <v>2.89</v>
      </c>
      <c r="BK98">
        <v>3.13</v>
      </c>
      <c r="BL98">
        <v>1.75</v>
      </c>
      <c r="BM98">
        <v>0</v>
      </c>
      <c r="BN98">
        <v>0.49</v>
      </c>
      <c r="BO98">
        <v>15.02</v>
      </c>
      <c r="BP98">
        <v>0</v>
      </c>
      <c r="BQ98">
        <v>4.29</v>
      </c>
      <c r="BR98">
        <v>1.05</v>
      </c>
      <c r="BS98">
        <v>0.43</v>
      </c>
      <c r="BT98">
        <v>0</v>
      </c>
      <c r="BU98">
        <v>0</v>
      </c>
      <c r="BV98">
        <v>0</v>
      </c>
      <c r="BW98">
        <f t="shared" si="5"/>
        <v>71.470000000000013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1.1300158000000005E-2</v>
      </c>
      <c r="D99">
        <f t="shared" si="6"/>
        <v>1.9350000000000001E-4</v>
      </c>
      <c r="E99">
        <f t="shared" si="6"/>
        <v>0</v>
      </c>
      <c r="F99">
        <f t="shared" si="6"/>
        <v>0</v>
      </c>
      <c r="G99">
        <f t="shared" si="6"/>
        <v>4.7044687500000003E-3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3.8649267567499956</v>
      </c>
      <c r="L99">
        <f t="shared" si="6"/>
        <v>10.769953118000013</v>
      </c>
      <c r="M99">
        <f t="shared" si="6"/>
        <v>2.0201399999999965</v>
      </c>
      <c r="N99">
        <f t="shared" si="6"/>
        <v>2.7428625120000056</v>
      </c>
      <c r="O99">
        <f t="shared" si="6"/>
        <v>2.8715158079999972</v>
      </c>
      <c r="P99">
        <f t="shared" si="6"/>
        <v>2.8734749999999951</v>
      </c>
      <c r="Q99">
        <f t="shared" si="6"/>
        <v>0.35553169975000054</v>
      </c>
      <c r="R99">
        <f t="shared" si="6"/>
        <v>0.68693219799999938</v>
      </c>
      <c r="S99">
        <f t="shared" si="6"/>
        <v>0.456102966</v>
      </c>
      <c r="T99">
        <f t="shared" si="6"/>
        <v>0</v>
      </c>
      <c r="U99">
        <f t="shared" si="6"/>
        <v>6.400012511999992</v>
      </c>
      <c r="V99">
        <f t="shared" si="6"/>
        <v>0.29088555325000037</v>
      </c>
      <c r="W99">
        <f t="shared" si="6"/>
        <v>0.72032543625000023</v>
      </c>
      <c r="X99">
        <f t="shared" si="6"/>
        <v>3.1477633797500029</v>
      </c>
      <c r="Y99">
        <f t="shared" si="6"/>
        <v>0</v>
      </c>
      <c r="Z99">
        <f t="shared" si="6"/>
        <v>0.45653769600000083</v>
      </c>
      <c r="AA99">
        <f t="shared" si="6"/>
        <v>0.99171168599999893</v>
      </c>
      <c r="AB99">
        <f t="shared" si="6"/>
        <v>0.92152615799999915</v>
      </c>
      <c r="AC99">
        <f t="shared" si="6"/>
        <v>0.67918865099999914</v>
      </c>
      <c r="AD99">
        <f t="shared" si="6"/>
        <v>0.85541058299999995</v>
      </c>
      <c r="AE99">
        <f t="shared" si="6"/>
        <v>1.0494765769999987</v>
      </c>
      <c r="AF99">
        <f t="shared" si="6"/>
        <v>0.68970946499999819</v>
      </c>
      <c r="AG99">
        <f t="shared" si="6"/>
        <v>0.91756151999999935</v>
      </c>
      <c r="AH99">
        <f t="shared" si="6"/>
        <v>3.5563634490000049</v>
      </c>
      <c r="AI99">
        <f t="shared" si="6"/>
        <v>0.5964156147500006</v>
      </c>
      <c r="AJ99">
        <f t="shared" si="6"/>
        <v>0</v>
      </c>
      <c r="AK99">
        <f t="shared" si="6"/>
        <v>1.1786471999999995</v>
      </c>
      <c r="AL99">
        <f t="shared" si="6"/>
        <v>1.8553250099999983</v>
      </c>
      <c r="AM99">
        <f t="shared" si="6"/>
        <v>0.37374853800000002</v>
      </c>
      <c r="AN99">
        <f t="shared" si="6"/>
        <v>1.4149580999999991E-2</v>
      </c>
      <c r="AO99">
        <f t="shared" si="6"/>
        <v>0.68409022499999994</v>
      </c>
      <c r="AP99">
        <f t="shared" si="6"/>
        <v>0.26299379150000024</v>
      </c>
      <c r="AQ99">
        <f t="shared" si="6"/>
        <v>1.2678119954999987</v>
      </c>
      <c r="AR99">
        <f t="shared" si="6"/>
        <v>1.1503652399999991</v>
      </c>
      <c r="AS99">
        <f t="shared" si="6"/>
        <v>0.74256259799999857</v>
      </c>
      <c r="AT99">
        <f t="shared" si="6"/>
        <v>0.23682253799999992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1.7043775000000001</v>
      </c>
      <c r="BA99">
        <f t="shared" si="4"/>
        <v>57.401420683249995</v>
      </c>
      <c r="BD99">
        <f t="shared" ref="BD99:BW99" si="7">SUM(BD3:BD98)/4000</f>
        <v>0.52247999999999972</v>
      </c>
      <c r="BE99">
        <f t="shared" si="7"/>
        <v>0.16908000000000004</v>
      </c>
      <c r="BF99">
        <f t="shared" si="7"/>
        <v>3.4305000000000002E-2</v>
      </c>
      <c r="BG99">
        <f t="shared" si="7"/>
        <v>5.8872499999999994E-2</v>
      </c>
      <c r="BH99">
        <f t="shared" si="7"/>
        <v>0.12984000000000026</v>
      </c>
      <c r="BI99">
        <f t="shared" si="7"/>
        <v>9.8870000000000041E-2</v>
      </c>
      <c r="BJ99">
        <f t="shared" si="7"/>
        <v>6.9359999999999825E-2</v>
      </c>
      <c r="BK99">
        <f t="shared" si="7"/>
        <v>7.6079999999999967E-2</v>
      </c>
      <c r="BL99">
        <f t="shared" si="7"/>
        <v>4.3344999999999981E-2</v>
      </c>
      <c r="BM99">
        <f t="shared" si="7"/>
        <v>0</v>
      </c>
      <c r="BN99">
        <f t="shared" si="7"/>
        <v>1.1599999999999991E-2</v>
      </c>
      <c r="BO99">
        <f t="shared" si="7"/>
        <v>0.35211499999999984</v>
      </c>
      <c r="BP99">
        <f t="shared" si="7"/>
        <v>7.2999999999999996E-4</v>
      </c>
      <c r="BQ99">
        <f t="shared" si="7"/>
        <v>0.10192000000000015</v>
      </c>
      <c r="BR99">
        <f t="shared" si="7"/>
        <v>2.5519999999999959E-2</v>
      </c>
      <c r="BS99">
        <f t="shared" si="7"/>
        <v>1.0259999999999998E-2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1.7043775000000001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E3" activePane="bottomRight" state="frozen"/>
      <selection sqref="A1:D35"/>
      <selection pane="topRight" sqref="A1:D35"/>
      <selection pane="bottomLeft" sqref="A1:D35"/>
      <selection pane="bottomRight" activeCell="O3" sqref="O3:O98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7"/>
      <c r="N2" t="s">
        <v>28</v>
      </c>
      <c r="O2" t="s">
        <v>29</v>
      </c>
      <c r="AS2" s="19"/>
      <c r="AT2" s="169"/>
      <c r="AU2" s="169"/>
      <c r="AV2" s="169"/>
      <c r="AW2" s="169"/>
      <c r="AX2" s="169"/>
      <c r="AY2" s="169"/>
      <c r="AZ2" s="198"/>
      <c r="BA2" s="217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70</v>
      </c>
      <c r="O3">
        <v>70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140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70</v>
      </c>
      <c r="O4">
        <v>70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140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70</v>
      </c>
      <c r="O5">
        <v>70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140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70</v>
      </c>
      <c r="O6">
        <v>70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140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70</v>
      </c>
      <c r="O7">
        <v>70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140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70</v>
      </c>
      <c r="O8">
        <v>70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140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70</v>
      </c>
      <c r="O9">
        <v>70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140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70</v>
      </c>
      <c r="O10">
        <v>70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140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70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70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70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70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70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70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70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70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70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70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70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70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70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70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70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70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0.14000000000000001</v>
      </c>
      <c r="O99">
        <f t="shared" si="6"/>
        <v>0.28000000000000003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0.42000000000000004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O3" sqref="O3:O98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7"/>
      <c r="N2" t="s">
        <v>28</v>
      </c>
      <c r="O2" t="s">
        <v>29</v>
      </c>
      <c r="AS2" s="19"/>
      <c r="AT2" s="169"/>
      <c r="AU2" s="169"/>
      <c r="AV2" s="169"/>
      <c r="AW2" s="169"/>
      <c r="AX2" s="169"/>
      <c r="AY2" s="169"/>
      <c r="AZ2" s="198"/>
      <c r="BA2" s="217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67.724999999999994</v>
      </c>
      <c r="O3">
        <v>67.724999999999994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135.44999999999999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67.724999999999994</v>
      </c>
      <c r="O4">
        <v>67.724999999999994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135.44999999999999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67.724999999999994</v>
      </c>
      <c r="O5">
        <v>67.724999999999994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135.44999999999999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67.724999999999994</v>
      </c>
      <c r="O6">
        <v>67.724999999999994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135.44999999999999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67.724999999999994</v>
      </c>
      <c r="O7">
        <v>67.724999999999994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135.44999999999999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67.724999999999994</v>
      </c>
      <c r="O8">
        <v>67.724999999999994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135.44999999999999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67.724999999999994</v>
      </c>
      <c r="O9">
        <v>67.724999999999994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135.44999999999999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67.724999999999994</v>
      </c>
      <c r="O10">
        <v>67.724999999999994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135.44999999999999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67.724999999999994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67.724999999999994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67.724999999999994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67.724999999999994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67.724999999999994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67.724999999999994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67.724999999999994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67.724999999999994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67.724999999999994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67.724999999999994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67.724999999999994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67.724999999999994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67.724999999999994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67.724999999999994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67.724999999999994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67.724999999999994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0.13545000000000001</v>
      </c>
      <c r="O99">
        <f t="shared" si="6"/>
        <v>0.27090000000000003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0.40635000000000004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1">
      <c r="A1" s="32">
        <f>Allocation!A2</f>
        <v>44792</v>
      </c>
      <c r="B1" s="75" t="s">
        <v>378</v>
      </c>
      <c r="C1" s="75" t="s">
        <v>379</v>
      </c>
      <c r="D1" s="135" t="s">
        <v>338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380</v>
      </c>
      <c r="K1" t="s">
        <v>381</v>
      </c>
      <c r="L1" t="s">
        <v>300</v>
      </c>
      <c r="M1" t="s">
        <v>305</v>
      </c>
      <c r="N1" s="135" t="s">
        <v>335</v>
      </c>
      <c r="O1" s="135" t="s">
        <v>336</v>
      </c>
      <c r="P1" s="135" t="s">
        <v>337</v>
      </c>
      <c r="Q1" t="s">
        <v>363</v>
      </c>
      <c r="R1" t="s">
        <v>364</v>
      </c>
      <c r="S1" t="s">
        <v>365</v>
      </c>
      <c r="T1" t="s">
        <v>391</v>
      </c>
      <c r="U1" t="s">
        <v>392</v>
      </c>
      <c r="V1" t="s">
        <v>393</v>
      </c>
      <c r="W1" t="s">
        <v>408</v>
      </c>
      <c r="X1" t="s">
        <v>409</v>
      </c>
      <c r="Y1" t="s">
        <v>410</v>
      </c>
      <c r="Z1" s="193" t="s">
        <v>419</v>
      </c>
      <c r="AA1" s="193" t="s">
        <v>420</v>
      </c>
      <c r="AB1" s="193" t="s">
        <v>421</v>
      </c>
      <c r="AC1" s="108" t="s">
        <v>449</v>
      </c>
      <c r="AD1" s="108" t="s">
        <v>450</v>
      </c>
      <c r="AE1" s="108" t="s">
        <v>451</v>
      </c>
    </row>
    <row r="2" spans="1:31">
      <c r="A2" s="27" t="s">
        <v>44</v>
      </c>
      <c r="B2" s="75" t="s">
        <v>378</v>
      </c>
      <c r="C2" s="75" t="s">
        <v>379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380</v>
      </c>
      <c r="K2" t="s">
        <v>381</v>
      </c>
      <c r="L2" t="s">
        <v>300</v>
      </c>
      <c r="M2" t="s">
        <v>305</v>
      </c>
      <c r="N2" s="135" t="s">
        <v>335</v>
      </c>
      <c r="O2" s="135" t="s">
        <v>336</v>
      </c>
      <c r="P2" s="135" t="s">
        <v>337</v>
      </c>
      <c r="Q2" t="s">
        <v>363</v>
      </c>
      <c r="R2" t="s">
        <v>364</v>
      </c>
      <c r="S2" t="s">
        <v>365</v>
      </c>
      <c r="T2" t="s">
        <v>391</v>
      </c>
      <c r="U2" t="s">
        <v>392</v>
      </c>
      <c r="V2" t="s">
        <v>393</v>
      </c>
      <c r="W2" t="s">
        <v>408</v>
      </c>
      <c r="X2" t="s">
        <v>409</v>
      </c>
      <c r="Y2" t="s">
        <v>410</v>
      </c>
      <c r="Z2" t="s">
        <v>419</v>
      </c>
      <c r="AA2" t="s">
        <v>420</v>
      </c>
      <c r="AB2" t="s">
        <v>421</v>
      </c>
      <c r="AC2" t="s">
        <v>449</v>
      </c>
      <c r="AD2" t="s">
        <v>450</v>
      </c>
      <c r="AE2" t="s">
        <v>451</v>
      </c>
    </row>
    <row r="3" spans="1:31">
      <c r="A3" t="s">
        <v>45</v>
      </c>
      <c r="B3" s="75">
        <v>130.9</v>
      </c>
      <c r="C3" s="75">
        <v>80.5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116.25</v>
      </c>
      <c r="J3">
        <v>272.11</v>
      </c>
      <c r="K3">
        <v>80.63</v>
      </c>
      <c r="L3">
        <v>10.64</v>
      </c>
      <c r="M3">
        <v>4.29</v>
      </c>
      <c r="N3" s="135">
        <v>0</v>
      </c>
      <c r="O3" s="135">
        <v>0</v>
      </c>
      <c r="P3" s="135">
        <v>0</v>
      </c>
      <c r="Q3">
        <v>10.79</v>
      </c>
      <c r="R3">
        <v>0</v>
      </c>
      <c r="S3">
        <v>9.31</v>
      </c>
      <c r="T3">
        <v>79.709999999999994</v>
      </c>
      <c r="U3">
        <v>26.57</v>
      </c>
      <c r="V3">
        <v>26.57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14.37</v>
      </c>
      <c r="AD3">
        <v>21.97</v>
      </c>
      <c r="AE3">
        <v>17.88</v>
      </c>
    </row>
    <row r="4" spans="1:31">
      <c r="A4" t="s">
        <v>46</v>
      </c>
      <c r="B4" s="75">
        <v>130.9</v>
      </c>
      <c r="C4" s="75">
        <v>80.5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116.25</v>
      </c>
      <c r="J4">
        <v>272.11</v>
      </c>
      <c r="K4">
        <v>80.63</v>
      </c>
      <c r="L4">
        <v>10.64</v>
      </c>
      <c r="M4">
        <v>4.49</v>
      </c>
      <c r="N4" s="135">
        <v>0</v>
      </c>
      <c r="O4" s="135">
        <v>0</v>
      </c>
      <c r="P4" s="135">
        <v>0</v>
      </c>
      <c r="Q4">
        <v>10.79</v>
      </c>
      <c r="R4">
        <v>0</v>
      </c>
      <c r="S4">
        <v>9.31</v>
      </c>
      <c r="T4">
        <v>80.88</v>
      </c>
      <c r="U4">
        <v>26.96</v>
      </c>
      <c r="V4">
        <v>26.96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14.44</v>
      </c>
      <c r="AD4">
        <v>31.15</v>
      </c>
      <c r="AE4">
        <v>25.35</v>
      </c>
    </row>
    <row r="5" spans="1:31">
      <c r="A5" t="s">
        <v>47</v>
      </c>
      <c r="B5" s="75">
        <v>130.9</v>
      </c>
      <c r="C5" s="75">
        <v>80.5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116.25</v>
      </c>
      <c r="J5">
        <v>272.11</v>
      </c>
      <c r="K5">
        <v>80.63</v>
      </c>
      <c r="L5">
        <v>10.64</v>
      </c>
      <c r="M5">
        <v>4.8499999999999996</v>
      </c>
      <c r="N5" s="135">
        <v>0</v>
      </c>
      <c r="O5" s="135">
        <v>0</v>
      </c>
      <c r="P5" s="135">
        <v>0</v>
      </c>
      <c r="Q5">
        <v>10.79</v>
      </c>
      <c r="R5">
        <v>0</v>
      </c>
      <c r="S5">
        <v>9.31</v>
      </c>
      <c r="T5">
        <v>81.77</v>
      </c>
      <c r="U5">
        <v>27.26</v>
      </c>
      <c r="V5">
        <v>27.25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14.51</v>
      </c>
      <c r="AD5">
        <v>31.01</v>
      </c>
      <c r="AE5">
        <v>25.24</v>
      </c>
    </row>
    <row r="6" spans="1:31">
      <c r="A6" t="s">
        <v>48</v>
      </c>
      <c r="B6" s="75">
        <v>130.9</v>
      </c>
      <c r="C6" s="75">
        <v>80.5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116.25</v>
      </c>
      <c r="J6">
        <v>272.11</v>
      </c>
      <c r="K6">
        <v>80.63</v>
      </c>
      <c r="L6">
        <v>10.64</v>
      </c>
      <c r="M6">
        <v>5.14</v>
      </c>
      <c r="N6" s="135">
        <v>0</v>
      </c>
      <c r="O6" s="135">
        <v>0</v>
      </c>
      <c r="P6" s="135">
        <v>0</v>
      </c>
      <c r="Q6">
        <v>10.79</v>
      </c>
      <c r="R6">
        <v>0</v>
      </c>
      <c r="S6">
        <v>9.31</v>
      </c>
      <c r="T6">
        <v>82.99</v>
      </c>
      <c r="U6">
        <v>27.66</v>
      </c>
      <c r="V6">
        <v>27.67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14.62</v>
      </c>
      <c r="AD6">
        <v>31.15</v>
      </c>
      <c r="AE6">
        <v>25.35</v>
      </c>
    </row>
    <row r="7" spans="1:31">
      <c r="A7" t="s">
        <v>49</v>
      </c>
      <c r="B7" s="75">
        <v>130.9</v>
      </c>
      <c r="C7" s="75">
        <v>80.5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116.25</v>
      </c>
      <c r="J7">
        <v>272.11</v>
      </c>
      <c r="K7">
        <v>80.63</v>
      </c>
      <c r="L7">
        <v>10.64</v>
      </c>
      <c r="M7">
        <v>5.37</v>
      </c>
      <c r="N7" s="135">
        <v>0</v>
      </c>
      <c r="O7" s="135">
        <v>0</v>
      </c>
      <c r="P7" s="135">
        <v>0</v>
      </c>
      <c r="Q7">
        <v>10.79</v>
      </c>
      <c r="R7">
        <v>0</v>
      </c>
      <c r="S7">
        <v>9.08</v>
      </c>
      <c r="T7">
        <v>84.29</v>
      </c>
      <c r="U7">
        <v>28.1</v>
      </c>
      <c r="V7">
        <v>28.08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14.76</v>
      </c>
      <c r="AD7">
        <v>31.17</v>
      </c>
      <c r="AE7">
        <v>25.37</v>
      </c>
    </row>
    <row r="8" spans="1:31">
      <c r="A8" t="s">
        <v>50</v>
      </c>
      <c r="B8" s="75">
        <v>130.9</v>
      </c>
      <c r="C8" s="75">
        <v>80.5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116.25</v>
      </c>
      <c r="J8">
        <v>272.11</v>
      </c>
      <c r="K8">
        <v>80.63</v>
      </c>
      <c r="L8">
        <v>10.64</v>
      </c>
      <c r="M8">
        <v>5.62</v>
      </c>
      <c r="N8" s="135">
        <v>0</v>
      </c>
      <c r="O8" s="135">
        <v>0</v>
      </c>
      <c r="P8" s="135">
        <v>0</v>
      </c>
      <c r="Q8">
        <v>10.79</v>
      </c>
      <c r="R8">
        <v>0</v>
      </c>
      <c r="S8">
        <v>9.08</v>
      </c>
      <c r="T8">
        <v>85.25</v>
      </c>
      <c r="U8">
        <v>28.42</v>
      </c>
      <c r="V8">
        <v>28.4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14.88</v>
      </c>
      <c r="AD8">
        <v>31.31</v>
      </c>
      <c r="AE8">
        <v>25.49</v>
      </c>
    </row>
    <row r="9" spans="1:31">
      <c r="A9" t="s">
        <v>51</v>
      </c>
      <c r="B9" s="75">
        <v>130.9</v>
      </c>
      <c r="C9" s="75">
        <v>80.5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116.25</v>
      </c>
      <c r="J9">
        <v>272.11</v>
      </c>
      <c r="K9">
        <v>80.63</v>
      </c>
      <c r="L9">
        <v>10.64</v>
      </c>
      <c r="M9">
        <v>6.03</v>
      </c>
      <c r="N9" s="135">
        <v>0</v>
      </c>
      <c r="O9" s="135">
        <v>0</v>
      </c>
      <c r="P9" s="135">
        <v>0</v>
      </c>
      <c r="Q9">
        <v>10.79</v>
      </c>
      <c r="R9">
        <v>0</v>
      </c>
      <c r="S9">
        <v>9.08</v>
      </c>
      <c r="T9">
        <v>86.8</v>
      </c>
      <c r="U9">
        <v>28.93</v>
      </c>
      <c r="V9">
        <v>28.94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15.1</v>
      </c>
      <c r="AD9">
        <v>31.7</v>
      </c>
      <c r="AE9">
        <v>25.8</v>
      </c>
    </row>
    <row r="10" spans="1:31">
      <c r="A10" t="s">
        <v>52</v>
      </c>
      <c r="B10" s="75">
        <v>130.9</v>
      </c>
      <c r="C10" s="75">
        <v>80.5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116.25</v>
      </c>
      <c r="J10">
        <v>272.11</v>
      </c>
      <c r="K10">
        <v>80.63</v>
      </c>
      <c r="L10">
        <v>10.64</v>
      </c>
      <c r="M10">
        <v>3.58</v>
      </c>
      <c r="N10" s="135">
        <v>0</v>
      </c>
      <c r="O10" s="135">
        <v>0</v>
      </c>
      <c r="P10" s="135">
        <v>0</v>
      </c>
      <c r="Q10">
        <v>10.79</v>
      </c>
      <c r="R10">
        <v>0</v>
      </c>
      <c r="S10">
        <v>9.08</v>
      </c>
      <c r="T10">
        <v>88.03</v>
      </c>
      <c r="U10">
        <v>29.34</v>
      </c>
      <c r="V10">
        <v>29.34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15.27</v>
      </c>
      <c r="AD10">
        <v>33.81</v>
      </c>
      <c r="AE10">
        <v>27.52</v>
      </c>
    </row>
    <row r="11" spans="1:31">
      <c r="A11" t="s">
        <v>53</v>
      </c>
      <c r="B11" s="75">
        <v>130.9</v>
      </c>
      <c r="C11" s="75">
        <v>80.5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116.25</v>
      </c>
      <c r="J11">
        <v>272.11</v>
      </c>
      <c r="K11">
        <v>80.63</v>
      </c>
      <c r="L11">
        <v>10.64</v>
      </c>
      <c r="M11">
        <v>3.83</v>
      </c>
      <c r="N11" s="135">
        <v>0</v>
      </c>
      <c r="O11" s="135">
        <v>0</v>
      </c>
      <c r="P11" s="135">
        <v>0</v>
      </c>
      <c r="Q11">
        <v>10.79</v>
      </c>
      <c r="R11">
        <v>0</v>
      </c>
      <c r="S11">
        <v>8.84</v>
      </c>
      <c r="T11">
        <v>89.34</v>
      </c>
      <c r="U11">
        <v>29.78</v>
      </c>
      <c r="V11">
        <v>29.78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15.27</v>
      </c>
      <c r="AD11">
        <v>33.78</v>
      </c>
      <c r="AE11">
        <v>27.49</v>
      </c>
    </row>
    <row r="12" spans="1:31">
      <c r="A12" t="s">
        <v>54</v>
      </c>
      <c r="B12" s="75">
        <v>130.9</v>
      </c>
      <c r="C12" s="75">
        <v>80.5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116.25</v>
      </c>
      <c r="J12">
        <v>272.11</v>
      </c>
      <c r="K12">
        <v>80.63</v>
      </c>
      <c r="L12">
        <v>10.64</v>
      </c>
      <c r="M12">
        <v>3.92</v>
      </c>
      <c r="N12" s="135">
        <v>0</v>
      </c>
      <c r="O12" s="135">
        <v>0</v>
      </c>
      <c r="P12" s="135">
        <v>0</v>
      </c>
      <c r="Q12">
        <v>10.79</v>
      </c>
      <c r="R12">
        <v>0</v>
      </c>
      <c r="S12">
        <v>8.84</v>
      </c>
      <c r="T12">
        <v>90.15</v>
      </c>
      <c r="U12">
        <v>30.05</v>
      </c>
      <c r="V12">
        <v>30.06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15.29</v>
      </c>
      <c r="AD12">
        <v>34.25</v>
      </c>
      <c r="AE12">
        <v>27.88</v>
      </c>
    </row>
    <row r="13" spans="1:31">
      <c r="A13" t="s">
        <v>55</v>
      </c>
      <c r="B13" s="75">
        <v>130.9</v>
      </c>
      <c r="C13" s="75">
        <v>80.5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116.25</v>
      </c>
      <c r="J13">
        <v>272.11</v>
      </c>
      <c r="K13">
        <v>80.63</v>
      </c>
      <c r="L13">
        <v>10.64</v>
      </c>
      <c r="M13">
        <v>4.07</v>
      </c>
      <c r="N13" s="135">
        <v>0</v>
      </c>
      <c r="O13" s="135">
        <v>0</v>
      </c>
      <c r="P13" s="135">
        <v>0</v>
      </c>
      <c r="Q13">
        <v>10.79</v>
      </c>
      <c r="R13">
        <v>0</v>
      </c>
      <c r="S13">
        <v>8.84</v>
      </c>
      <c r="T13">
        <v>91.06</v>
      </c>
      <c r="U13">
        <v>30.35</v>
      </c>
      <c r="V13">
        <v>30.35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15.21</v>
      </c>
      <c r="AD13">
        <v>34.229999999999997</v>
      </c>
      <c r="AE13">
        <v>27.86</v>
      </c>
    </row>
    <row r="14" spans="1:31">
      <c r="A14" t="s">
        <v>56</v>
      </c>
      <c r="B14" s="75">
        <v>130.9</v>
      </c>
      <c r="C14" s="75">
        <v>80.5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116.25</v>
      </c>
      <c r="J14">
        <v>272.11</v>
      </c>
      <c r="K14">
        <v>80.63</v>
      </c>
      <c r="L14">
        <v>10.64</v>
      </c>
      <c r="M14">
        <v>4.2699999999999996</v>
      </c>
      <c r="N14" s="135">
        <v>0</v>
      </c>
      <c r="O14" s="135">
        <v>0</v>
      </c>
      <c r="P14" s="135">
        <v>0</v>
      </c>
      <c r="Q14">
        <v>10.79</v>
      </c>
      <c r="R14">
        <v>0</v>
      </c>
      <c r="S14">
        <v>8.84</v>
      </c>
      <c r="T14">
        <v>92.08</v>
      </c>
      <c r="U14">
        <v>30.69</v>
      </c>
      <c r="V14">
        <v>30.71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15.23</v>
      </c>
      <c r="AD14">
        <v>34.72</v>
      </c>
      <c r="AE14">
        <v>28.26</v>
      </c>
    </row>
    <row r="15" spans="1:31">
      <c r="A15" t="s">
        <v>57</v>
      </c>
      <c r="B15" s="75">
        <v>130.9</v>
      </c>
      <c r="C15" s="75">
        <v>80.5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116.25</v>
      </c>
      <c r="J15">
        <v>272.11</v>
      </c>
      <c r="K15">
        <v>80.63</v>
      </c>
      <c r="L15">
        <v>10.64</v>
      </c>
      <c r="M15">
        <v>4.07</v>
      </c>
      <c r="N15" s="135">
        <v>0</v>
      </c>
      <c r="O15" s="135">
        <v>0</v>
      </c>
      <c r="P15" s="135">
        <v>0</v>
      </c>
      <c r="Q15">
        <v>10.79</v>
      </c>
      <c r="R15">
        <v>0</v>
      </c>
      <c r="S15">
        <v>8.6999999999999993</v>
      </c>
      <c r="T15">
        <v>92.82</v>
      </c>
      <c r="U15">
        <v>30.94</v>
      </c>
      <c r="V15">
        <v>30.93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15.15</v>
      </c>
      <c r="AD15">
        <v>35.590000000000003</v>
      </c>
      <c r="AE15">
        <v>28.97</v>
      </c>
    </row>
    <row r="16" spans="1:31">
      <c r="A16" t="s">
        <v>58</v>
      </c>
      <c r="B16" s="75">
        <v>130.9</v>
      </c>
      <c r="C16" s="75">
        <v>80.5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116.25</v>
      </c>
      <c r="J16">
        <v>272.11</v>
      </c>
      <c r="K16">
        <v>80.63</v>
      </c>
      <c r="L16">
        <v>10.64</v>
      </c>
      <c r="M16">
        <v>3.93</v>
      </c>
      <c r="N16" s="135">
        <v>0</v>
      </c>
      <c r="O16" s="135">
        <v>0</v>
      </c>
      <c r="P16" s="135">
        <v>0</v>
      </c>
      <c r="Q16">
        <v>10.79</v>
      </c>
      <c r="R16">
        <v>0</v>
      </c>
      <c r="S16">
        <v>8.6999999999999993</v>
      </c>
      <c r="T16">
        <v>93.18</v>
      </c>
      <c r="U16">
        <v>31.06</v>
      </c>
      <c r="V16">
        <v>31.06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15.23</v>
      </c>
      <c r="AD16">
        <v>35.979999999999997</v>
      </c>
      <c r="AE16">
        <v>29.29</v>
      </c>
    </row>
    <row r="17" spans="1:31">
      <c r="A17" t="s">
        <v>59</v>
      </c>
      <c r="B17" s="75">
        <v>130.9</v>
      </c>
      <c r="C17" s="75">
        <v>80.5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66.48</v>
      </c>
      <c r="J17">
        <v>272.11</v>
      </c>
      <c r="K17">
        <v>80.63</v>
      </c>
      <c r="L17">
        <v>10.64</v>
      </c>
      <c r="M17">
        <v>3.73</v>
      </c>
      <c r="N17" s="135">
        <v>0</v>
      </c>
      <c r="O17" s="135">
        <v>0</v>
      </c>
      <c r="P17" s="135">
        <v>0</v>
      </c>
      <c r="Q17">
        <v>10.79</v>
      </c>
      <c r="R17">
        <v>0</v>
      </c>
      <c r="S17">
        <v>8.6999999999999993</v>
      </c>
      <c r="T17">
        <v>94.32</v>
      </c>
      <c r="U17">
        <v>31.44</v>
      </c>
      <c r="V17">
        <v>31.45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15.41</v>
      </c>
      <c r="AD17">
        <v>36.36</v>
      </c>
      <c r="AE17">
        <v>29.6</v>
      </c>
    </row>
    <row r="18" spans="1:31">
      <c r="A18" t="s">
        <v>60</v>
      </c>
      <c r="B18" s="75">
        <v>130.9</v>
      </c>
      <c r="C18" s="75">
        <v>80.5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66.48</v>
      </c>
      <c r="J18">
        <v>272.11</v>
      </c>
      <c r="K18">
        <v>80.63</v>
      </c>
      <c r="L18">
        <v>10.64</v>
      </c>
      <c r="M18">
        <v>3.56</v>
      </c>
      <c r="N18" s="135">
        <v>0</v>
      </c>
      <c r="O18" s="135">
        <v>0</v>
      </c>
      <c r="P18" s="135">
        <v>0</v>
      </c>
      <c r="Q18">
        <v>10.79</v>
      </c>
      <c r="R18">
        <v>0</v>
      </c>
      <c r="S18">
        <v>8.6999999999999993</v>
      </c>
      <c r="T18">
        <v>95.79</v>
      </c>
      <c r="U18">
        <v>31.93</v>
      </c>
      <c r="V18">
        <v>31.94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15.68</v>
      </c>
      <c r="AD18">
        <v>36.28</v>
      </c>
      <c r="AE18">
        <v>29.53</v>
      </c>
    </row>
    <row r="19" spans="1:31">
      <c r="A19" t="s">
        <v>61</v>
      </c>
      <c r="B19" s="75">
        <v>130.9</v>
      </c>
      <c r="C19" s="75">
        <v>80.5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66.48</v>
      </c>
      <c r="J19">
        <v>272.11</v>
      </c>
      <c r="K19">
        <v>80.63</v>
      </c>
      <c r="L19">
        <v>10.64</v>
      </c>
      <c r="M19">
        <v>3.69</v>
      </c>
      <c r="N19" s="135">
        <v>0</v>
      </c>
      <c r="O19" s="135">
        <v>0</v>
      </c>
      <c r="P19" s="135">
        <v>0</v>
      </c>
      <c r="Q19">
        <v>10.79</v>
      </c>
      <c r="R19">
        <v>0</v>
      </c>
      <c r="S19">
        <v>8.56</v>
      </c>
      <c r="T19">
        <v>97.82</v>
      </c>
      <c r="U19">
        <v>32.61</v>
      </c>
      <c r="V19">
        <v>32.61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15.96</v>
      </c>
      <c r="AD19">
        <v>36.56</v>
      </c>
      <c r="AE19">
        <v>29.76</v>
      </c>
    </row>
    <row r="20" spans="1:31">
      <c r="A20" t="s">
        <v>62</v>
      </c>
      <c r="B20" s="75">
        <v>130.9</v>
      </c>
      <c r="C20" s="75">
        <v>80.5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66.48</v>
      </c>
      <c r="J20">
        <v>272.11</v>
      </c>
      <c r="K20">
        <v>80.63</v>
      </c>
      <c r="L20">
        <v>10.64</v>
      </c>
      <c r="M20">
        <v>3.57</v>
      </c>
      <c r="N20" s="135">
        <v>0</v>
      </c>
      <c r="O20" s="135">
        <v>0</v>
      </c>
      <c r="P20" s="135">
        <v>0</v>
      </c>
      <c r="Q20">
        <v>10.79</v>
      </c>
      <c r="R20">
        <v>0</v>
      </c>
      <c r="S20">
        <v>8.56</v>
      </c>
      <c r="T20">
        <v>98.64</v>
      </c>
      <c r="U20">
        <v>32.880000000000003</v>
      </c>
      <c r="V20">
        <v>32.880000000000003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16.170000000000002</v>
      </c>
      <c r="AD20">
        <v>36.840000000000003</v>
      </c>
      <c r="AE20">
        <v>29.99</v>
      </c>
    </row>
    <row r="21" spans="1:31">
      <c r="A21" t="s">
        <v>63</v>
      </c>
      <c r="B21" s="75">
        <v>130.9</v>
      </c>
      <c r="C21" s="75">
        <v>80.5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66.48</v>
      </c>
      <c r="J21">
        <v>272.11</v>
      </c>
      <c r="K21">
        <v>80.63</v>
      </c>
      <c r="L21">
        <v>10.64</v>
      </c>
      <c r="M21">
        <v>1.32</v>
      </c>
      <c r="N21" s="135">
        <v>0</v>
      </c>
      <c r="O21" s="135">
        <v>0</v>
      </c>
      <c r="P21" s="135">
        <v>0</v>
      </c>
      <c r="Q21">
        <v>10.79</v>
      </c>
      <c r="R21">
        <v>0</v>
      </c>
      <c r="S21">
        <v>8.56</v>
      </c>
      <c r="T21">
        <v>100.65</v>
      </c>
      <c r="U21">
        <v>33.549999999999997</v>
      </c>
      <c r="V21">
        <v>33.56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16.52</v>
      </c>
      <c r="AD21">
        <v>36.53</v>
      </c>
      <c r="AE21">
        <v>29.73</v>
      </c>
    </row>
    <row r="22" spans="1:31">
      <c r="A22" t="s">
        <v>64</v>
      </c>
      <c r="B22" s="75">
        <v>130.9</v>
      </c>
      <c r="C22" s="75">
        <v>80.5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66.48</v>
      </c>
      <c r="J22">
        <v>272.11</v>
      </c>
      <c r="K22">
        <v>80.63</v>
      </c>
      <c r="L22">
        <v>10.64</v>
      </c>
      <c r="M22">
        <v>1.62</v>
      </c>
      <c r="N22" s="135">
        <v>0</v>
      </c>
      <c r="O22" s="135">
        <v>0</v>
      </c>
      <c r="P22" s="135">
        <v>0</v>
      </c>
      <c r="Q22">
        <v>10.79</v>
      </c>
      <c r="R22">
        <v>0</v>
      </c>
      <c r="S22">
        <v>8.56</v>
      </c>
      <c r="T22">
        <v>102.36</v>
      </c>
      <c r="U22">
        <v>34.119999999999997</v>
      </c>
      <c r="V22">
        <v>34.11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14.79</v>
      </c>
      <c r="AD22">
        <v>36.770000000000003</v>
      </c>
      <c r="AE22">
        <v>29.93</v>
      </c>
    </row>
    <row r="23" spans="1:31">
      <c r="A23" t="s">
        <v>65</v>
      </c>
      <c r="B23" s="75">
        <v>130.9</v>
      </c>
      <c r="C23" s="75">
        <v>80.5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66.48</v>
      </c>
      <c r="J23">
        <v>272.11</v>
      </c>
      <c r="K23">
        <v>80.63</v>
      </c>
      <c r="L23">
        <v>10.64</v>
      </c>
      <c r="M23">
        <v>1.92</v>
      </c>
      <c r="N23" s="135">
        <v>0</v>
      </c>
      <c r="O23" s="135">
        <v>0</v>
      </c>
      <c r="P23" s="135">
        <v>0</v>
      </c>
      <c r="Q23">
        <v>10.55</v>
      </c>
      <c r="R23">
        <v>0</v>
      </c>
      <c r="S23">
        <v>8.3699999999999992</v>
      </c>
      <c r="T23">
        <v>103.07</v>
      </c>
      <c r="U23">
        <v>34.36</v>
      </c>
      <c r="V23">
        <v>34.35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14.63</v>
      </c>
      <c r="AD23">
        <v>36.729999999999997</v>
      </c>
      <c r="AE23">
        <v>29.9</v>
      </c>
    </row>
    <row r="24" spans="1:31">
      <c r="A24" t="s">
        <v>66</v>
      </c>
      <c r="B24" s="75">
        <v>130.9</v>
      </c>
      <c r="C24" s="75">
        <v>80.5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66.48</v>
      </c>
      <c r="J24">
        <v>272.11</v>
      </c>
      <c r="K24">
        <v>80.63</v>
      </c>
      <c r="L24">
        <v>10.64</v>
      </c>
      <c r="M24">
        <v>1.74</v>
      </c>
      <c r="N24" s="135">
        <v>0</v>
      </c>
      <c r="O24" s="135">
        <v>0</v>
      </c>
      <c r="P24" s="135">
        <v>0</v>
      </c>
      <c r="Q24">
        <v>10.55</v>
      </c>
      <c r="R24">
        <v>0</v>
      </c>
      <c r="S24">
        <v>8.3699999999999992</v>
      </c>
      <c r="T24">
        <v>104.29</v>
      </c>
      <c r="U24">
        <v>34.76</v>
      </c>
      <c r="V24">
        <v>34.770000000000003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14.66</v>
      </c>
      <c r="AD24">
        <v>36.479999999999997</v>
      </c>
      <c r="AE24">
        <v>29.69</v>
      </c>
    </row>
    <row r="25" spans="1:31">
      <c r="A25" t="s">
        <v>67</v>
      </c>
      <c r="B25" s="75">
        <v>130.9</v>
      </c>
      <c r="C25" s="75">
        <v>54.82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94.97</v>
      </c>
      <c r="J25">
        <v>272.11</v>
      </c>
      <c r="K25">
        <v>80.63</v>
      </c>
      <c r="L25">
        <v>10.64</v>
      </c>
      <c r="M25">
        <v>1.87</v>
      </c>
      <c r="N25" s="135">
        <v>0</v>
      </c>
      <c r="O25" s="135">
        <v>0</v>
      </c>
      <c r="P25" s="135">
        <v>0</v>
      </c>
      <c r="Q25">
        <v>10.55</v>
      </c>
      <c r="R25">
        <v>0</v>
      </c>
      <c r="S25">
        <v>8.3699999999999992</v>
      </c>
      <c r="T25">
        <v>106.14</v>
      </c>
      <c r="U25">
        <v>35.380000000000003</v>
      </c>
      <c r="V25">
        <v>35.369999999999997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14.66</v>
      </c>
      <c r="AD25">
        <v>36.909999999999997</v>
      </c>
      <c r="AE25">
        <v>30.04</v>
      </c>
    </row>
    <row r="26" spans="1:31">
      <c r="A26" t="s">
        <v>68</v>
      </c>
      <c r="B26" s="75">
        <v>130.9</v>
      </c>
      <c r="C26" s="75">
        <v>54.82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94.97</v>
      </c>
      <c r="J26">
        <v>272.11</v>
      </c>
      <c r="K26">
        <v>80.63</v>
      </c>
      <c r="L26">
        <v>10.64</v>
      </c>
      <c r="M26">
        <v>9.35</v>
      </c>
      <c r="N26" s="135">
        <v>0</v>
      </c>
      <c r="O26" s="135">
        <v>0</v>
      </c>
      <c r="P26" s="135">
        <v>0</v>
      </c>
      <c r="Q26">
        <v>10.55</v>
      </c>
      <c r="R26">
        <v>0.12</v>
      </c>
      <c r="S26">
        <v>8.3699999999999992</v>
      </c>
      <c r="T26">
        <v>107.21</v>
      </c>
      <c r="U26">
        <v>35.74</v>
      </c>
      <c r="V26">
        <v>35.729999999999997</v>
      </c>
      <c r="W26">
        <v>0.13</v>
      </c>
      <c r="X26">
        <v>0.02</v>
      </c>
      <c r="Y26">
        <v>0</v>
      </c>
      <c r="Z26">
        <v>0</v>
      </c>
      <c r="AA26">
        <v>0</v>
      </c>
      <c r="AB26">
        <v>0</v>
      </c>
      <c r="AC26">
        <v>14.88</v>
      </c>
      <c r="AD26">
        <v>36.64</v>
      </c>
      <c r="AE26">
        <v>29.82</v>
      </c>
    </row>
    <row r="27" spans="1:31">
      <c r="A27" t="s">
        <v>69</v>
      </c>
      <c r="B27" s="75">
        <v>112.68</v>
      </c>
      <c r="C27" s="75">
        <v>63.54</v>
      </c>
      <c r="D27" s="135">
        <f t="shared" si="0"/>
        <v>19.190000000000001</v>
      </c>
      <c r="E27" s="75"/>
      <c r="F27" s="78">
        <v>0.09</v>
      </c>
      <c r="G27" s="78">
        <v>0.09</v>
      </c>
      <c r="H27" s="78">
        <v>0.1</v>
      </c>
      <c r="I27">
        <v>66.48</v>
      </c>
      <c r="J27">
        <v>272.11</v>
      </c>
      <c r="K27">
        <v>80.63</v>
      </c>
      <c r="L27">
        <v>10.64</v>
      </c>
      <c r="M27">
        <v>9.2100000000000009</v>
      </c>
      <c r="N27" s="135">
        <v>6.89</v>
      </c>
      <c r="O27" s="135">
        <v>5.32</v>
      </c>
      <c r="P27" s="135">
        <v>6.98</v>
      </c>
      <c r="Q27">
        <v>10.55</v>
      </c>
      <c r="R27">
        <v>2.5499999999999998</v>
      </c>
      <c r="S27">
        <v>8.19</v>
      </c>
      <c r="T27">
        <v>107.45</v>
      </c>
      <c r="U27">
        <v>35.82</v>
      </c>
      <c r="V27">
        <v>35.81</v>
      </c>
      <c r="W27">
        <v>0.25</v>
      </c>
      <c r="X27">
        <v>0.05</v>
      </c>
      <c r="Y27">
        <v>0.06</v>
      </c>
      <c r="Z27">
        <v>0</v>
      </c>
      <c r="AA27">
        <v>0.15</v>
      </c>
      <c r="AB27">
        <v>7.0000000000000007E-2</v>
      </c>
      <c r="AC27">
        <v>14.96</v>
      </c>
      <c r="AD27">
        <v>36.880000000000003</v>
      </c>
      <c r="AE27">
        <v>30.02</v>
      </c>
    </row>
    <row r="28" spans="1:31">
      <c r="A28" t="s">
        <v>70</v>
      </c>
      <c r="B28" s="75">
        <v>112.68</v>
      </c>
      <c r="C28" s="75">
        <v>63.54</v>
      </c>
      <c r="D28" s="135">
        <f t="shared" si="0"/>
        <v>42.63</v>
      </c>
      <c r="E28" s="75"/>
      <c r="F28" s="78">
        <v>0.36</v>
      </c>
      <c r="G28" s="78">
        <v>0.36</v>
      </c>
      <c r="H28" s="78">
        <v>0.37</v>
      </c>
      <c r="I28">
        <v>66.48</v>
      </c>
      <c r="J28">
        <v>272.11</v>
      </c>
      <c r="K28">
        <v>80.63</v>
      </c>
      <c r="L28">
        <v>10.64</v>
      </c>
      <c r="M28">
        <v>8.99</v>
      </c>
      <c r="N28" s="135">
        <v>15.98</v>
      </c>
      <c r="O28" s="135">
        <v>10.44</v>
      </c>
      <c r="P28" s="135">
        <v>16.21</v>
      </c>
      <c r="Q28">
        <v>10.55</v>
      </c>
      <c r="R28">
        <v>6.9</v>
      </c>
      <c r="S28">
        <v>8.19</v>
      </c>
      <c r="T28">
        <v>108.91</v>
      </c>
      <c r="U28">
        <v>36.299999999999997</v>
      </c>
      <c r="V28">
        <v>36.31</v>
      </c>
      <c r="W28">
        <v>3.74</v>
      </c>
      <c r="X28">
        <v>0.75</v>
      </c>
      <c r="Y28">
        <v>1</v>
      </c>
      <c r="Z28">
        <v>0</v>
      </c>
      <c r="AA28">
        <v>1.1200000000000001</v>
      </c>
      <c r="AB28">
        <v>0.56000000000000005</v>
      </c>
      <c r="AC28">
        <v>15.28</v>
      </c>
      <c r="AD28">
        <v>37.090000000000003</v>
      </c>
      <c r="AE28">
        <v>30.19</v>
      </c>
    </row>
    <row r="29" spans="1:31">
      <c r="A29" t="s">
        <v>71</v>
      </c>
      <c r="B29" s="75">
        <v>112.68</v>
      </c>
      <c r="C29" s="75">
        <v>63.54</v>
      </c>
      <c r="D29" s="135">
        <f t="shared" si="0"/>
        <v>70.34</v>
      </c>
      <c r="E29" s="75"/>
      <c r="F29" s="78">
        <v>0.75</v>
      </c>
      <c r="G29" s="78">
        <v>0.75</v>
      </c>
      <c r="H29" s="78">
        <v>0.77</v>
      </c>
      <c r="I29">
        <v>66.48</v>
      </c>
      <c r="J29">
        <v>272.11</v>
      </c>
      <c r="K29">
        <v>80.63</v>
      </c>
      <c r="L29">
        <v>10.64</v>
      </c>
      <c r="M29">
        <v>8.76</v>
      </c>
      <c r="N29" s="135">
        <v>26.68</v>
      </c>
      <c r="O29" s="135">
        <v>16.61</v>
      </c>
      <c r="P29" s="135">
        <v>27.05</v>
      </c>
      <c r="Q29">
        <v>10.55</v>
      </c>
      <c r="R29">
        <v>11.2</v>
      </c>
      <c r="S29">
        <v>8.19</v>
      </c>
      <c r="T29">
        <v>107.52</v>
      </c>
      <c r="U29">
        <v>35.840000000000003</v>
      </c>
      <c r="V29">
        <v>35.840000000000003</v>
      </c>
      <c r="W29">
        <v>7.23</v>
      </c>
      <c r="X29">
        <v>1.45</v>
      </c>
      <c r="Y29">
        <v>2.59</v>
      </c>
      <c r="Z29">
        <v>0</v>
      </c>
      <c r="AA29">
        <v>3.13</v>
      </c>
      <c r="AB29">
        <v>1.56</v>
      </c>
      <c r="AC29">
        <v>15.12</v>
      </c>
      <c r="AD29">
        <v>37.299999999999997</v>
      </c>
      <c r="AE29">
        <v>30.36</v>
      </c>
    </row>
    <row r="30" spans="1:31">
      <c r="A30" t="s">
        <v>72</v>
      </c>
      <c r="B30" s="75">
        <v>112.68</v>
      </c>
      <c r="C30" s="75">
        <v>63.54</v>
      </c>
      <c r="D30" s="135">
        <f t="shared" si="0"/>
        <v>87.5</v>
      </c>
      <c r="E30" s="75"/>
      <c r="F30" s="78">
        <v>1.17</v>
      </c>
      <c r="G30" s="78">
        <v>1.17</v>
      </c>
      <c r="H30" s="78">
        <v>1.2</v>
      </c>
      <c r="I30">
        <v>66.48</v>
      </c>
      <c r="J30">
        <v>272.11</v>
      </c>
      <c r="K30">
        <v>80.63</v>
      </c>
      <c r="L30">
        <v>10.64</v>
      </c>
      <c r="M30">
        <v>8.73</v>
      </c>
      <c r="N30" s="135">
        <v>29.17</v>
      </c>
      <c r="O30" s="135">
        <v>29.16</v>
      </c>
      <c r="P30" s="135">
        <v>29.17</v>
      </c>
      <c r="Q30">
        <v>10.55</v>
      </c>
      <c r="R30">
        <v>16.3</v>
      </c>
      <c r="S30">
        <v>8.19</v>
      </c>
      <c r="T30">
        <v>107.97</v>
      </c>
      <c r="U30">
        <v>35.99</v>
      </c>
      <c r="V30">
        <v>36</v>
      </c>
      <c r="W30">
        <v>15.05</v>
      </c>
      <c r="X30">
        <v>3.01</v>
      </c>
      <c r="Y30">
        <v>4.01</v>
      </c>
      <c r="Z30">
        <v>0</v>
      </c>
      <c r="AA30">
        <v>6.59</v>
      </c>
      <c r="AB30">
        <v>3.29</v>
      </c>
      <c r="AC30">
        <v>14.96</v>
      </c>
      <c r="AD30">
        <v>37.5</v>
      </c>
      <c r="AE30">
        <v>30.52</v>
      </c>
    </row>
    <row r="31" spans="1:31">
      <c r="A31" t="s">
        <v>73</v>
      </c>
      <c r="B31" s="75">
        <v>112.68</v>
      </c>
      <c r="C31" s="75">
        <v>63.54</v>
      </c>
      <c r="D31" s="135">
        <f t="shared" si="0"/>
        <v>87.5</v>
      </c>
      <c r="E31" s="75"/>
      <c r="F31" s="78">
        <v>1.7</v>
      </c>
      <c r="G31" s="78">
        <v>1.7</v>
      </c>
      <c r="H31" s="78">
        <v>1.74</v>
      </c>
      <c r="I31">
        <v>66.48</v>
      </c>
      <c r="J31">
        <v>272.11</v>
      </c>
      <c r="K31">
        <v>80.63</v>
      </c>
      <c r="L31">
        <v>10.64</v>
      </c>
      <c r="M31">
        <v>8.75</v>
      </c>
      <c r="N31" s="135">
        <v>29.17</v>
      </c>
      <c r="O31" s="135">
        <v>29.16</v>
      </c>
      <c r="P31" s="135">
        <v>29.17</v>
      </c>
      <c r="Q31">
        <v>10.4</v>
      </c>
      <c r="R31">
        <v>22.45</v>
      </c>
      <c r="S31">
        <v>8.19</v>
      </c>
      <c r="T31">
        <v>107.07</v>
      </c>
      <c r="U31">
        <v>35.69</v>
      </c>
      <c r="V31">
        <v>35.700000000000003</v>
      </c>
      <c r="W31">
        <v>22.87</v>
      </c>
      <c r="X31">
        <v>4.57</v>
      </c>
      <c r="Y31">
        <v>6.75</v>
      </c>
      <c r="Z31">
        <v>2.87</v>
      </c>
      <c r="AA31">
        <v>11.4</v>
      </c>
      <c r="AB31">
        <v>5.7</v>
      </c>
      <c r="AC31">
        <v>14.99</v>
      </c>
      <c r="AD31">
        <v>37.46</v>
      </c>
      <c r="AE31">
        <v>30.49</v>
      </c>
    </row>
    <row r="32" spans="1:31">
      <c r="A32" t="s">
        <v>74</v>
      </c>
      <c r="B32" s="75">
        <v>79.66</v>
      </c>
      <c r="C32" s="75">
        <v>63.54</v>
      </c>
      <c r="D32" s="135">
        <f t="shared" si="0"/>
        <v>87.5</v>
      </c>
      <c r="E32" s="75"/>
      <c r="F32" s="78">
        <v>2.27</v>
      </c>
      <c r="G32" s="78">
        <v>2.27</v>
      </c>
      <c r="H32" s="78">
        <v>2.33</v>
      </c>
      <c r="I32">
        <v>66.48</v>
      </c>
      <c r="J32">
        <v>272.11</v>
      </c>
      <c r="K32">
        <v>80.63</v>
      </c>
      <c r="L32">
        <v>10.64</v>
      </c>
      <c r="M32">
        <v>8.35</v>
      </c>
      <c r="N32" s="135">
        <v>29.17</v>
      </c>
      <c r="O32" s="135">
        <v>29.16</v>
      </c>
      <c r="P32" s="135">
        <v>29.17</v>
      </c>
      <c r="Q32">
        <v>10.4</v>
      </c>
      <c r="R32">
        <v>28.61</v>
      </c>
      <c r="S32">
        <v>8.19</v>
      </c>
      <c r="T32">
        <v>108.64</v>
      </c>
      <c r="U32">
        <v>36.21</v>
      </c>
      <c r="V32">
        <v>36.21</v>
      </c>
      <c r="W32">
        <v>29.57</v>
      </c>
      <c r="X32">
        <v>5.91</v>
      </c>
      <c r="Y32">
        <v>10.26</v>
      </c>
      <c r="Z32">
        <v>6.31</v>
      </c>
      <c r="AA32">
        <v>17.48</v>
      </c>
      <c r="AB32">
        <v>8.74</v>
      </c>
      <c r="AC32">
        <v>14.83</v>
      </c>
      <c r="AD32">
        <v>37.57</v>
      </c>
      <c r="AE32">
        <v>30.58</v>
      </c>
    </row>
    <row r="33" spans="1:31">
      <c r="A33" t="s">
        <v>75</v>
      </c>
      <c r="B33" s="75">
        <v>79.66</v>
      </c>
      <c r="C33" s="75">
        <v>42.7</v>
      </c>
      <c r="D33" s="135">
        <f t="shared" si="0"/>
        <v>87.5</v>
      </c>
      <c r="E33" s="75"/>
      <c r="F33" s="78">
        <v>2.88</v>
      </c>
      <c r="G33" s="78">
        <v>2.88</v>
      </c>
      <c r="H33" s="78">
        <v>2.94</v>
      </c>
      <c r="I33">
        <v>66.48</v>
      </c>
      <c r="J33">
        <v>272.11</v>
      </c>
      <c r="K33">
        <v>80.63</v>
      </c>
      <c r="L33">
        <v>10.64</v>
      </c>
      <c r="M33">
        <v>7.6</v>
      </c>
      <c r="N33" s="135">
        <v>29.17</v>
      </c>
      <c r="O33" s="135">
        <v>29.16</v>
      </c>
      <c r="P33" s="135">
        <v>29.17</v>
      </c>
      <c r="Q33">
        <v>10.4</v>
      </c>
      <c r="R33">
        <v>36.1</v>
      </c>
      <c r="S33">
        <v>8.19</v>
      </c>
      <c r="T33">
        <v>110.79</v>
      </c>
      <c r="U33">
        <v>36.93</v>
      </c>
      <c r="V33">
        <v>36.93</v>
      </c>
      <c r="W33">
        <v>36.28</v>
      </c>
      <c r="X33">
        <v>7.25</v>
      </c>
      <c r="Y33">
        <v>14.08</v>
      </c>
      <c r="Z33">
        <v>9</v>
      </c>
      <c r="AA33">
        <v>26.09</v>
      </c>
      <c r="AB33">
        <v>13.05</v>
      </c>
      <c r="AC33">
        <v>14.74</v>
      </c>
      <c r="AD33">
        <v>37.46</v>
      </c>
      <c r="AE33">
        <v>30.49</v>
      </c>
    </row>
    <row r="34" spans="1:31">
      <c r="A34" t="s">
        <v>76</v>
      </c>
      <c r="B34" s="75">
        <v>77.73</v>
      </c>
      <c r="C34" s="75">
        <v>37.86</v>
      </c>
      <c r="D34" s="135">
        <f t="shared" si="0"/>
        <v>87.5</v>
      </c>
      <c r="E34" s="75"/>
      <c r="F34" s="78">
        <v>3.57</v>
      </c>
      <c r="G34" s="78">
        <v>3.57</v>
      </c>
      <c r="H34" s="78">
        <v>3.67</v>
      </c>
      <c r="I34">
        <v>66.48</v>
      </c>
      <c r="J34">
        <v>272.11</v>
      </c>
      <c r="K34">
        <v>80.63</v>
      </c>
      <c r="L34">
        <v>10.64</v>
      </c>
      <c r="M34">
        <v>7.12</v>
      </c>
      <c r="N34" s="135">
        <v>29.17</v>
      </c>
      <c r="O34" s="135">
        <v>29.16</v>
      </c>
      <c r="P34" s="135">
        <v>29.17</v>
      </c>
      <c r="Q34">
        <v>10.4</v>
      </c>
      <c r="R34">
        <v>42.01</v>
      </c>
      <c r="S34">
        <v>8.19</v>
      </c>
      <c r="T34">
        <v>111.22</v>
      </c>
      <c r="U34">
        <v>37.07</v>
      </c>
      <c r="V34">
        <v>37.090000000000003</v>
      </c>
      <c r="W34">
        <v>53.06</v>
      </c>
      <c r="X34">
        <v>10.61</v>
      </c>
      <c r="Y34">
        <v>15.02</v>
      </c>
      <c r="Z34">
        <v>11.21</v>
      </c>
      <c r="AA34">
        <v>36.619999999999997</v>
      </c>
      <c r="AB34">
        <v>18.3</v>
      </c>
      <c r="AC34">
        <v>14.66</v>
      </c>
      <c r="AD34">
        <v>37.58</v>
      </c>
      <c r="AE34">
        <v>30.59</v>
      </c>
    </row>
    <row r="35" spans="1:31">
      <c r="A35" t="s">
        <v>77</v>
      </c>
      <c r="B35" s="75">
        <v>77.73</v>
      </c>
      <c r="C35" s="75">
        <v>37.86</v>
      </c>
      <c r="D35" s="135">
        <f t="shared" si="0"/>
        <v>88</v>
      </c>
      <c r="E35" s="75"/>
      <c r="F35" s="78">
        <v>4.47</v>
      </c>
      <c r="G35" s="78">
        <v>4.47</v>
      </c>
      <c r="H35" s="78">
        <v>4.58</v>
      </c>
      <c r="I35">
        <v>70.66</v>
      </c>
      <c r="J35">
        <v>272.11</v>
      </c>
      <c r="K35">
        <v>80.63</v>
      </c>
      <c r="L35">
        <v>10.64</v>
      </c>
      <c r="M35">
        <v>6.69</v>
      </c>
      <c r="N35" s="135">
        <v>29.33</v>
      </c>
      <c r="O35" s="135">
        <v>29.34</v>
      </c>
      <c r="P35" s="135">
        <v>29.33</v>
      </c>
      <c r="Q35">
        <v>10.26</v>
      </c>
      <c r="R35">
        <v>46.99</v>
      </c>
      <c r="S35">
        <v>8.0500000000000007</v>
      </c>
      <c r="T35">
        <v>107.05</v>
      </c>
      <c r="U35">
        <v>35.68</v>
      </c>
      <c r="V35">
        <v>35.69</v>
      </c>
      <c r="W35">
        <v>43.54</v>
      </c>
      <c r="X35">
        <v>8.7100000000000009</v>
      </c>
      <c r="Y35">
        <v>20.55</v>
      </c>
      <c r="Z35">
        <v>13.56</v>
      </c>
      <c r="AA35">
        <v>48.05</v>
      </c>
      <c r="AB35">
        <v>24.02</v>
      </c>
      <c r="AC35">
        <v>14.59</v>
      </c>
      <c r="AD35">
        <v>37.64</v>
      </c>
      <c r="AE35">
        <v>30.64</v>
      </c>
    </row>
    <row r="36" spans="1:31">
      <c r="A36" t="s">
        <v>78</v>
      </c>
      <c r="B36" s="75">
        <v>79.66</v>
      </c>
      <c r="C36" s="75">
        <v>42.7</v>
      </c>
      <c r="D36" s="135">
        <f t="shared" si="0"/>
        <v>88</v>
      </c>
      <c r="E36" s="75"/>
      <c r="F36" s="78">
        <v>5.6</v>
      </c>
      <c r="G36" s="78">
        <v>5.6</v>
      </c>
      <c r="H36" s="78">
        <v>5.74</v>
      </c>
      <c r="I36">
        <v>70.66</v>
      </c>
      <c r="J36">
        <v>272.11</v>
      </c>
      <c r="K36">
        <v>80.63</v>
      </c>
      <c r="L36">
        <v>10.64</v>
      </c>
      <c r="M36">
        <v>6.5</v>
      </c>
      <c r="N36" s="135">
        <v>29.33</v>
      </c>
      <c r="O36" s="135">
        <v>29.34</v>
      </c>
      <c r="P36" s="135">
        <v>29.33</v>
      </c>
      <c r="Q36">
        <v>10.26</v>
      </c>
      <c r="R36">
        <v>51.35</v>
      </c>
      <c r="S36">
        <v>8.0500000000000007</v>
      </c>
      <c r="T36">
        <v>107.12</v>
      </c>
      <c r="U36">
        <v>35.71</v>
      </c>
      <c r="V36">
        <v>35.700000000000003</v>
      </c>
      <c r="W36">
        <v>50.23</v>
      </c>
      <c r="X36">
        <v>10.039999999999999</v>
      </c>
      <c r="Y36">
        <v>24.8</v>
      </c>
      <c r="Z36">
        <v>16.170000000000002</v>
      </c>
      <c r="AA36">
        <v>59.98</v>
      </c>
      <c r="AB36">
        <v>29.99</v>
      </c>
      <c r="AC36">
        <v>14.69</v>
      </c>
      <c r="AD36">
        <v>37.49</v>
      </c>
      <c r="AE36">
        <v>30.52</v>
      </c>
    </row>
    <row r="37" spans="1:31">
      <c r="A37" t="s">
        <v>79</v>
      </c>
      <c r="B37" s="75">
        <v>79.66</v>
      </c>
      <c r="C37" s="75">
        <v>42.7</v>
      </c>
      <c r="D37" s="135">
        <f t="shared" si="0"/>
        <v>88</v>
      </c>
      <c r="E37" s="75"/>
      <c r="F37" s="78">
        <v>6.36</v>
      </c>
      <c r="G37" s="78">
        <v>6.36</v>
      </c>
      <c r="H37" s="78">
        <v>6.51</v>
      </c>
      <c r="I37">
        <v>70.66</v>
      </c>
      <c r="J37">
        <v>272.11</v>
      </c>
      <c r="K37">
        <v>80.63</v>
      </c>
      <c r="L37">
        <v>10.64</v>
      </c>
      <c r="M37">
        <v>6.25</v>
      </c>
      <c r="N37" s="135">
        <v>29.33</v>
      </c>
      <c r="O37" s="135">
        <v>29.34</v>
      </c>
      <c r="P37" s="135">
        <v>29.33</v>
      </c>
      <c r="Q37">
        <v>10.26</v>
      </c>
      <c r="R37">
        <v>55.66</v>
      </c>
      <c r="S37">
        <v>8.0500000000000007</v>
      </c>
      <c r="T37">
        <v>107.79</v>
      </c>
      <c r="U37">
        <v>35.93</v>
      </c>
      <c r="V37">
        <v>35.93</v>
      </c>
      <c r="W37">
        <v>56.91</v>
      </c>
      <c r="X37">
        <v>11.38</v>
      </c>
      <c r="Y37">
        <v>29.7</v>
      </c>
      <c r="Z37">
        <v>18.89</v>
      </c>
      <c r="AA37">
        <v>71.02</v>
      </c>
      <c r="AB37">
        <v>35.51</v>
      </c>
      <c r="AC37">
        <v>14.6</v>
      </c>
      <c r="AD37">
        <v>37.21</v>
      </c>
      <c r="AE37">
        <v>30.29</v>
      </c>
    </row>
    <row r="38" spans="1:31">
      <c r="A38" t="s">
        <v>80</v>
      </c>
      <c r="B38" s="75">
        <v>79.66</v>
      </c>
      <c r="C38" s="75">
        <v>42.7</v>
      </c>
      <c r="D38" s="135">
        <f t="shared" si="0"/>
        <v>88</v>
      </c>
      <c r="E38" s="75"/>
      <c r="F38" s="78">
        <v>7.11</v>
      </c>
      <c r="G38" s="78">
        <v>7.11</v>
      </c>
      <c r="H38" s="78">
        <v>7.28</v>
      </c>
      <c r="I38">
        <v>70.66</v>
      </c>
      <c r="J38">
        <v>272.11</v>
      </c>
      <c r="K38">
        <v>80.63</v>
      </c>
      <c r="L38">
        <v>10.64</v>
      </c>
      <c r="M38">
        <v>3.29</v>
      </c>
      <c r="N38" s="135">
        <v>29.33</v>
      </c>
      <c r="O38" s="135">
        <v>29.34</v>
      </c>
      <c r="P38" s="135">
        <v>29.33</v>
      </c>
      <c r="Q38">
        <v>10.26</v>
      </c>
      <c r="R38">
        <v>59.67</v>
      </c>
      <c r="S38">
        <v>8.0500000000000007</v>
      </c>
      <c r="T38">
        <v>106.82</v>
      </c>
      <c r="U38">
        <v>35.61</v>
      </c>
      <c r="V38">
        <v>35.6</v>
      </c>
      <c r="W38">
        <v>52.84</v>
      </c>
      <c r="X38">
        <v>10.57</v>
      </c>
      <c r="Y38">
        <v>35.799999999999997</v>
      </c>
      <c r="Z38">
        <v>21.65</v>
      </c>
      <c r="AA38">
        <v>79.72</v>
      </c>
      <c r="AB38">
        <v>39.85</v>
      </c>
      <c r="AC38">
        <v>14.7</v>
      </c>
      <c r="AD38">
        <v>37.659999999999997</v>
      </c>
      <c r="AE38">
        <v>30.65</v>
      </c>
    </row>
    <row r="39" spans="1:31">
      <c r="A39" t="s">
        <v>81</v>
      </c>
      <c r="B39" s="75">
        <v>94.18</v>
      </c>
      <c r="C39" s="75">
        <v>42.7</v>
      </c>
      <c r="D39" s="135">
        <f t="shared" si="0"/>
        <v>88</v>
      </c>
      <c r="E39" s="75"/>
      <c r="F39" s="78">
        <v>7.83</v>
      </c>
      <c r="G39" s="78">
        <v>7.83</v>
      </c>
      <c r="H39" s="78">
        <v>8.0299999999999994</v>
      </c>
      <c r="I39">
        <v>70.66</v>
      </c>
      <c r="J39">
        <v>272.11</v>
      </c>
      <c r="K39">
        <v>80.63</v>
      </c>
      <c r="L39">
        <v>10.64</v>
      </c>
      <c r="M39">
        <v>3.51</v>
      </c>
      <c r="N39" s="135">
        <v>29.33</v>
      </c>
      <c r="O39" s="135">
        <v>29.34</v>
      </c>
      <c r="P39" s="135">
        <v>29.33</v>
      </c>
      <c r="Q39">
        <v>10.26</v>
      </c>
      <c r="R39">
        <v>64.239999999999995</v>
      </c>
      <c r="S39">
        <v>8.0500000000000007</v>
      </c>
      <c r="T39">
        <v>98.57</v>
      </c>
      <c r="U39">
        <v>32.85</v>
      </c>
      <c r="V39">
        <v>32.86</v>
      </c>
      <c r="W39">
        <v>50.54</v>
      </c>
      <c r="X39">
        <v>10.11</v>
      </c>
      <c r="Y39">
        <v>40.89</v>
      </c>
      <c r="Z39">
        <v>26.24</v>
      </c>
      <c r="AA39">
        <v>85.82</v>
      </c>
      <c r="AB39">
        <v>42.91</v>
      </c>
      <c r="AC39">
        <v>14.83</v>
      </c>
      <c r="AD39">
        <v>37.42</v>
      </c>
      <c r="AE39">
        <v>30.46</v>
      </c>
    </row>
    <row r="40" spans="1:31">
      <c r="A40" t="s">
        <v>82</v>
      </c>
      <c r="B40" s="75">
        <v>112.68</v>
      </c>
      <c r="C40" s="75">
        <v>42.7</v>
      </c>
      <c r="D40" s="135">
        <f t="shared" si="0"/>
        <v>88</v>
      </c>
      <c r="E40" s="75"/>
      <c r="F40" s="78">
        <v>9.0299999999999994</v>
      </c>
      <c r="G40" s="78">
        <v>9.0299999999999994</v>
      </c>
      <c r="H40" s="78">
        <v>9.25</v>
      </c>
      <c r="I40">
        <v>70.66</v>
      </c>
      <c r="J40">
        <v>272.11</v>
      </c>
      <c r="K40">
        <v>80.63</v>
      </c>
      <c r="L40">
        <v>10.64</v>
      </c>
      <c r="M40">
        <v>3.53</v>
      </c>
      <c r="N40" s="135">
        <v>29.33</v>
      </c>
      <c r="O40" s="135">
        <v>29.34</v>
      </c>
      <c r="P40" s="135">
        <v>29.33</v>
      </c>
      <c r="Q40">
        <v>10.26</v>
      </c>
      <c r="R40">
        <v>69.989999999999995</v>
      </c>
      <c r="S40">
        <v>8.0500000000000007</v>
      </c>
      <c r="T40">
        <v>99.15</v>
      </c>
      <c r="U40">
        <v>33.049999999999997</v>
      </c>
      <c r="V40">
        <v>33.049999999999997</v>
      </c>
      <c r="W40">
        <v>57.01</v>
      </c>
      <c r="X40">
        <v>11.4</v>
      </c>
      <c r="Y40">
        <v>45.3</v>
      </c>
      <c r="Z40">
        <v>28.63</v>
      </c>
      <c r="AA40">
        <v>89.51</v>
      </c>
      <c r="AB40">
        <v>44.75</v>
      </c>
      <c r="AC40">
        <v>14.96</v>
      </c>
      <c r="AD40">
        <v>37.32</v>
      </c>
      <c r="AE40">
        <v>30.38</v>
      </c>
    </row>
    <row r="41" spans="1:31">
      <c r="A41" t="s">
        <v>83</v>
      </c>
      <c r="B41" s="75">
        <v>81.45</v>
      </c>
      <c r="C41" s="75">
        <v>41.56</v>
      </c>
      <c r="D41" s="135">
        <f t="shared" si="0"/>
        <v>88</v>
      </c>
      <c r="E41" s="75"/>
      <c r="F41" s="78">
        <v>9.66</v>
      </c>
      <c r="G41" s="78">
        <v>9.66</v>
      </c>
      <c r="H41" s="78">
        <v>9.9</v>
      </c>
      <c r="I41">
        <v>70.66</v>
      </c>
      <c r="J41">
        <v>272.11</v>
      </c>
      <c r="K41">
        <v>78.010000000000005</v>
      </c>
      <c r="L41">
        <v>10.64</v>
      </c>
      <c r="M41">
        <v>3.43</v>
      </c>
      <c r="N41" s="135">
        <v>29.33</v>
      </c>
      <c r="O41" s="135">
        <v>29.34</v>
      </c>
      <c r="P41" s="135">
        <v>29.33</v>
      </c>
      <c r="Q41">
        <v>10.26</v>
      </c>
      <c r="R41">
        <v>75.97</v>
      </c>
      <c r="S41">
        <v>8.0500000000000007</v>
      </c>
      <c r="T41">
        <v>99.69</v>
      </c>
      <c r="U41">
        <v>33.229999999999997</v>
      </c>
      <c r="V41">
        <v>33.229999999999997</v>
      </c>
      <c r="W41">
        <v>112.03</v>
      </c>
      <c r="X41">
        <v>22.4</v>
      </c>
      <c r="Y41">
        <v>49.12</v>
      </c>
      <c r="Z41">
        <v>30.9</v>
      </c>
      <c r="AA41">
        <v>92.08</v>
      </c>
      <c r="AB41">
        <v>46.03</v>
      </c>
      <c r="AC41">
        <v>12.82</v>
      </c>
      <c r="AD41">
        <v>35.21</v>
      </c>
      <c r="AE41">
        <v>28.66</v>
      </c>
    </row>
    <row r="42" spans="1:31">
      <c r="A42" t="s">
        <v>84</v>
      </c>
      <c r="B42" s="75">
        <v>81.45</v>
      </c>
      <c r="C42" s="75">
        <v>41.56</v>
      </c>
      <c r="D42" s="135">
        <f t="shared" si="0"/>
        <v>88</v>
      </c>
      <c r="E42" s="75"/>
      <c r="F42" s="78">
        <v>10.24</v>
      </c>
      <c r="G42" s="78">
        <v>10.24</v>
      </c>
      <c r="H42" s="78">
        <v>10.5</v>
      </c>
      <c r="I42">
        <v>70.66</v>
      </c>
      <c r="J42">
        <v>272.11</v>
      </c>
      <c r="K42">
        <v>78.010000000000005</v>
      </c>
      <c r="L42">
        <v>10.64</v>
      </c>
      <c r="M42">
        <v>3.38</v>
      </c>
      <c r="N42" s="135">
        <v>29.33</v>
      </c>
      <c r="O42" s="135">
        <v>29.34</v>
      </c>
      <c r="P42" s="135">
        <v>29.33</v>
      </c>
      <c r="Q42">
        <v>10.26</v>
      </c>
      <c r="R42">
        <v>81.540000000000006</v>
      </c>
      <c r="S42">
        <v>8.0500000000000007</v>
      </c>
      <c r="T42">
        <v>101.72</v>
      </c>
      <c r="U42">
        <v>33.909999999999997</v>
      </c>
      <c r="V42">
        <v>33.909999999999997</v>
      </c>
      <c r="W42">
        <v>119.33</v>
      </c>
      <c r="X42">
        <v>23.86</v>
      </c>
      <c r="Y42">
        <v>52.59</v>
      </c>
      <c r="Z42">
        <v>33.090000000000003</v>
      </c>
      <c r="AA42">
        <v>93.88</v>
      </c>
      <c r="AB42">
        <v>46.93</v>
      </c>
      <c r="AC42">
        <v>13.22</v>
      </c>
      <c r="AD42">
        <v>35.43</v>
      </c>
      <c r="AE42">
        <v>28.84</v>
      </c>
    </row>
    <row r="43" spans="1:31">
      <c r="A43" t="s">
        <v>85</v>
      </c>
      <c r="B43" s="75">
        <v>64.819999999999993</v>
      </c>
      <c r="C43" s="75">
        <v>36.76</v>
      </c>
      <c r="D43" s="135">
        <f t="shared" si="0"/>
        <v>88</v>
      </c>
      <c r="E43" s="75"/>
      <c r="F43" s="78">
        <v>10.82</v>
      </c>
      <c r="G43" s="78">
        <v>10.82</v>
      </c>
      <c r="H43" s="78">
        <v>11.1</v>
      </c>
      <c r="I43">
        <v>70.66</v>
      </c>
      <c r="J43">
        <v>272.11</v>
      </c>
      <c r="K43">
        <v>46.39</v>
      </c>
      <c r="L43">
        <v>10.64</v>
      </c>
      <c r="M43">
        <v>3.29</v>
      </c>
      <c r="N43" s="135">
        <v>29.33</v>
      </c>
      <c r="O43" s="135">
        <v>29.34</v>
      </c>
      <c r="P43" s="135">
        <v>29.33</v>
      </c>
      <c r="Q43">
        <v>10.01</v>
      </c>
      <c r="R43">
        <v>87.13</v>
      </c>
      <c r="S43">
        <v>8.0500000000000007</v>
      </c>
      <c r="T43">
        <v>104</v>
      </c>
      <c r="U43">
        <v>34.67</v>
      </c>
      <c r="V43">
        <v>34.659999999999997</v>
      </c>
      <c r="W43">
        <v>105.03</v>
      </c>
      <c r="X43">
        <v>21</v>
      </c>
      <c r="Y43">
        <v>55.8</v>
      </c>
      <c r="Z43">
        <v>35.18</v>
      </c>
      <c r="AA43">
        <v>95.42</v>
      </c>
      <c r="AB43">
        <v>47.7</v>
      </c>
      <c r="AC43">
        <v>13.37</v>
      </c>
      <c r="AD43">
        <v>35.57</v>
      </c>
      <c r="AE43">
        <v>28.95</v>
      </c>
    </row>
    <row r="44" spans="1:31">
      <c r="A44" t="s">
        <v>86</v>
      </c>
      <c r="B44" s="75">
        <v>64.819999999999993</v>
      </c>
      <c r="C44" s="75">
        <v>36.76</v>
      </c>
      <c r="D44" s="135">
        <f t="shared" si="0"/>
        <v>88</v>
      </c>
      <c r="E44" s="75"/>
      <c r="F44" s="78">
        <v>11.38</v>
      </c>
      <c r="G44" s="78">
        <v>11.38</v>
      </c>
      <c r="H44" s="78">
        <v>11.66</v>
      </c>
      <c r="I44">
        <v>70.66</v>
      </c>
      <c r="J44">
        <v>272.11</v>
      </c>
      <c r="K44">
        <v>46.39</v>
      </c>
      <c r="L44">
        <v>10.64</v>
      </c>
      <c r="M44">
        <v>3.28</v>
      </c>
      <c r="N44" s="135">
        <v>29.33</v>
      </c>
      <c r="O44" s="135">
        <v>29.34</v>
      </c>
      <c r="P44" s="135">
        <v>29.33</v>
      </c>
      <c r="Q44">
        <v>10.01</v>
      </c>
      <c r="R44">
        <v>92.2</v>
      </c>
      <c r="S44">
        <v>8.0500000000000007</v>
      </c>
      <c r="T44">
        <v>105.37</v>
      </c>
      <c r="U44">
        <v>35.119999999999997</v>
      </c>
      <c r="V44">
        <v>35.119999999999997</v>
      </c>
      <c r="W44">
        <v>118.43</v>
      </c>
      <c r="X44">
        <v>23.69</v>
      </c>
      <c r="Y44">
        <v>61.11</v>
      </c>
      <c r="Z44">
        <v>37.15</v>
      </c>
      <c r="AA44">
        <v>96.44</v>
      </c>
      <c r="AB44">
        <v>48.22</v>
      </c>
      <c r="AC44">
        <v>13.55</v>
      </c>
      <c r="AD44">
        <v>35.549999999999997</v>
      </c>
      <c r="AE44">
        <v>28.93</v>
      </c>
    </row>
    <row r="45" spans="1:31">
      <c r="A45" t="s">
        <v>87</v>
      </c>
      <c r="B45" s="75">
        <v>64.819999999999993</v>
      </c>
      <c r="C45" s="75">
        <v>36.76</v>
      </c>
      <c r="D45" s="135">
        <f t="shared" si="0"/>
        <v>88</v>
      </c>
      <c r="E45" s="75"/>
      <c r="F45" s="78">
        <v>11.73</v>
      </c>
      <c r="G45" s="78">
        <v>11.73</v>
      </c>
      <c r="H45" s="78">
        <v>12.02</v>
      </c>
      <c r="I45">
        <v>70.66</v>
      </c>
      <c r="J45">
        <v>272.11</v>
      </c>
      <c r="K45">
        <v>46.39</v>
      </c>
      <c r="L45">
        <v>10.64</v>
      </c>
      <c r="M45">
        <v>3.26</v>
      </c>
      <c r="N45" s="135">
        <v>29.33</v>
      </c>
      <c r="O45" s="135">
        <v>29.34</v>
      </c>
      <c r="P45" s="135">
        <v>29.33</v>
      </c>
      <c r="Q45">
        <v>10.01</v>
      </c>
      <c r="R45">
        <v>95.73</v>
      </c>
      <c r="S45">
        <v>8.0500000000000007</v>
      </c>
      <c r="T45">
        <v>106.49</v>
      </c>
      <c r="U45">
        <v>35.5</v>
      </c>
      <c r="V45">
        <v>35.479999999999997</v>
      </c>
      <c r="W45">
        <v>171.04</v>
      </c>
      <c r="X45">
        <v>34.21</v>
      </c>
      <c r="Y45">
        <v>63.72</v>
      </c>
      <c r="Z45">
        <v>41.85</v>
      </c>
      <c r="AA45">
        <v>96.97</v>
      </c>
      <c r="AB45">
        <v>48.48</v>
      </c>
      <c r="AC45">
        <v>13.93</v>
      </c>
      <c r="AD45">
        <v>35.880000000000003</v>
      </c>
      <c r="AE45">
        <v>29.21</v>
      </c>
    </row>
    <row r="46" spans="1:31">
      <c r="A46" t="s">
        <v>88</v>
      </c>
      <c r="B46" s="75">
        <v>64.819999999999993</v>
      </c>
      <c r="C46" s="75">
        <v>36.76</v>
      </c>
      <c r="D46" s="135">
        <f t="shared" si="0"/>
        <v>88</v>
      </c>
      <c r="E46" s="75"/>
      <c r="F46" s="78">
        <v>12.07</v>
      </c>
      <c r="G46" s="78">
        <v>12.07</v>
      </c>
      <c r="H46" s="78">
        <v>12.37</v>
      </c>
      <c r="I46">
        <v>70.66</v>
      </c>
      <c r="J46">
        <v>272.11</v>
      </c>
      <c r="K46">
        <v>46.39</v>
      </c>
      <c r="L46">
        <v>10.64</v>
      </c>
      <c r="M46">
        <v>3.17</v>
      </c>
      <c r="N46" s="135">
        <v>29.33</v>
      </c>
      <c r="O46" s="135">
        <v>29.34</v>
      </c>
      <c r="P46" s="135">
        <v>29.33</v>
      </c>
      <c r="Q46">
        <v>10.01</v>
      </c>
      <c r="R46">
        <v>98.23</v>
      </c>
      <c r="S46">
        <v>8.0500000000000007</v>
      </c>
      <c r="T46">
        <v>96.5</v>
      </c>
      <c r="U46">
        <v>32.17</v>
      </c>
      <c r="V46">
        <v>32.15</v>
      </c>
      <c r="W46">
        <v>175.21</v>
      </c>
      <c r="X46">
        <v>35.04</v>
      </c>
      <c r="Y46">
        <v>68.12</v>
      </c>
      <c r="Z46">
        <v>43.31</v>
      </c>
      <c r="AA46">
        <v>97.29</v>
      </c>
      <c r="AB46">
        <v>48.64</v>
      </c>
      <c r="AC46">
        <v>14</v>
      </c>
      <c r="AD46">
        <v>36.049999999999997</v>
      </c>
      <c r="AE46">
        <v>29.34</v>
      </c>
    </row>
    <row r="47" spans="1:31">
      <c r="A47" t="s">
        <v>89</v>
      </c>
      <c r="B47" s="75">
        <v>64.819999999999993</v>
      </c>
      <c r="C47" s="75">
        <v>36.76</v>
      </c>
      <c r="D47" s="135">
        <f t="shared" si="0"/>
        <v>88</v>
      </c>
      <c r="E47" s="75"/>
      <c r="F47" s="78">
        <v>13.11</v>
      </c>
      <c r="G47" s="78">
        <v>13.11</v>
      </c>
      <c r="H47" s="78">
        <v>13.44</v>
      </c>
      <c r="I47">
        <v>66.48</v>
      </c>
      <c r="J47">
        <v>272.11</v>
      </c>
      <c r="K47">
        <v>46.39</v>
      </c>
      <c r="L47">
        <v>10.64</v>
      </c>
      <c r="M47">
        <v>3.09</v>
      </c>
      <c r="N47" s="135">
        <v>29.33</v>
      </c>
      <c r="O47" s="135">
        <v>29.34</v>
      </c>
      <c r="P47" s="135">
        <v>29.33</v>
      </c>
      <c r="Q47">
        <v>10.01</v>
      </c>
      <c r="R47">
        <v>100.03</v>
      </c>
      <c r="S47">
        <v>7.44</v>
      </c>
      <c r="T47">
        <v>97.11</v>
      </c>
      <c r="U47">
        <v>32.369999999999997</v>
      </c>
      <c r="V47">
        <v>32.369999999999997</v>
      </c>
      <c r="W47">
        <v>179.38</v>
      </c>
      <c r="X47">
        <v>35.869999999999997</v>
      </c>
      <c r="Y47">
        <v>59.86</v>
      </c>
      <c r="Z47">
        <v>44.46</v>
      </c>
      <c r="AA47">
        <v>97.62</v>
      </c>
      <c r="AB47">
        <v>48.8</v>
      </c>
      <c r="AC47">
        <v>14</v>
      </c>
      <c r="AD47">
        <v>36.049999999999997</v>
      </c>
      <c r="AE47">
        <v>29.34</v>
      </c>
    </row>
    <row r="48" spans="1:31">
      <c r="A48" t="s">
        <v>90</v>
      </c>
      <c r="B48" s="75">
        <v>64.819999999999993</v>
      </c>
      <c r="C48" s="75">
        <v>36.76</v>
      </c>
      <c r="D48" s="135">
        <f t="shared" si="0"/>
        <v>88</v>
      </c>
      <c r="E48" s="75"/>
      <c r="F48" s="78">
        <v>13.4</v>
      </c>
      <c r="G48" s="78">
        <v>13.4</v>
      </c>
      <c r="H48" s="78">
        <v>13.74</v>
      </c>
      <c r="I48">
        <v>66.48</v>
      </c>
      <c r="J48">
        <v>272.11</v>
      </c>
      <c r="K48">
        <v>46.39</v>
      </c>
      <c r="L48">
        <v>10.64</v>
      </c>
      <c r="M48">
        <v>2.9</v>
      </c>
      <c r="N48" s="135">
        <v>29.33</v>
      </c>
      <c r="O48" s="135">
        <v>29.34</v>
      </c>
      <c r="P48" s="135">
        <v>29.33</v>
      </c>
      <c r="Q48">
        <v>10.01</v>
      </c>
      <c r="R48">
        <v>101.33</v>
      </c>
      <c r="S48">
        <v>7.44</v>
      </c>
      <c r="T48">
        <v>97.51</v>
      </c>
      <c r="U48">
        <v>32.5</v>
      </c>
      <c r="V48">
        <v>32.51</v>
      </c>
      <c r="W48">
        <v>183.54</v>
      </c>
      <c r="X48">
        <v>36.71</v>
      </c>
      <c r="Y48">
        <v>60.86</v>
      </c>
      <c r="Z48">
        <v>45.04</v>
      </c>
      <c r="AA48">
        <v>97.86</v>
      </c>
      <c r="AB48">
        <v>48.92</v>
      </c>
      <c r="AC48">
        <v>14.04</v>
      </c>
      <c r="AD48">
        <v>36.15</v>
      </c>
      <c r="AE48">
        <v>29.42</v>
      </c>
    </row>
    <row r="49" spans="1:31">
      <c r="A49" t="s">
        <v>91</v>
      </c>
      <c r="B49" s="75">
        <v>64.819999999999993</v>
      </c>
      <c r="C49" s="75">
        <v>36.76</v>
      </c>
      <c r="D49" s="135">
        <f t="shared" si="0"/>
        <v>88</v>
      </c>
      <c r="E49" s="75"/>
      <c r="F49" s="78">
        <v>13.82</v>
      </c>
      <c r="G49" s="78">
        <v>13.82</v>
      </c>
      <c r="H49" s="78">
        <v>14.17</v>
      </c>
      <c r="I49">
        <v>66.48</v>
      </c>
      <c r="J49">
        <v>272.11</v>
      </c>
      <c r="K49">
        <v>46.39</v>
      </c>
      <c r="L49">
        <v>10.64</v>
      </c>
      <c r="M49">
        <v>2.98</v>
      </c>
      <c r="N49" s="135">
        <v>29.33</v>
      </c>
      <c r="O49" s="135">
        <v>29.34</v>
      </c>
      <c r="P49" s="135">
        <v>29.33</v>
      </c>
      <c r="Q49">
        <v>10.01</v>
      </c>
      <c r="R49">
        <v>102.49</v>
      </c>
      <c r="S49">
        <v>7.44</v>
      </c>
      <c r="T49">
        <v>97.87</v>
      </c>
      <c r="U49">
        <v>32.619999999999997</v>
      </c>
      <c r="V49">
        <v>32.630000000000003</v>
      </c>
      <c r="W49">
        <v>187.71</v>
      </c>
      <c r="X49">
        <v>37.54</v>
      </c>
      <c r="Y49">
        <v>61.26</v>
      </c>
      <c r="Z49">
        <v>46.64</v>
      </c>
      <c r="AA49">
        <v>98.04</v>
      </c>
      <c r="AB49">
        <v>49.02</v>
      </c>
      <c r="AC49">
        <v>14.03</v>
      </c>
      <c r="AD49">
        <v>36.130000000000003</v>
      </c>
      <c r="AE49">
        <v>29.41</v>
      </c>
    </row>
    <row r="50" spans="1:31">
      <c r="A50" t="s">
        <v>92</v>
      </c>
      <c r="B50" s="75">
        <v>64.819999999999993</v>
      </c>
      <c r="C50" s="75">
        <v>36.76</v>
      </c>
      <c r="D50" s="135">
        <f t="shared" si="0"/>
        <v>88</v>
      </c>
      <c r="E50" s="75"/>
      <c r="F50" s="78">
        <v>13.97</v>
      </c>
      <c r="G50" s="78">
        <v>13.97</v>
      </c>
      <c r="H50" s="78">
        <v>14.31</v>
      </c>
      <c r="I50">
        <v>66.48</v>
      </c>
      <c r="J50">
        <v>272.11</v>
      </c>
      <c r="K50">
        <v>46.39</v>
      </c>
      <c r="L50">
        <v>10.64</v>
      </c>
      <c r="M50">
        <v>2.95</v>
      </c>
      <c r="N50" s="135">
        <v>29.33</v>
      </c>
      <c r="O50" s="135">
        <v>29.34</v>
      </c>
      <c r="P50" s="135">
        <v>29.33</v>
      </c>
      <c r="Q50">
        <v>10.01</v>
      </c>
      <c r="R50">
        <v>104.32</v>
      </c>
      <c r="S50">
        <v>7.44</v>
      </c>
      <c r="T50">
        <v>98.24</v>
      </c>
      <c r="U50">
        <v>32.74</v>
      </c>
      <c r="V50">
        <v>32.75</v>
      </c>
      <c r="W50">
        <v>190.21</v>
      </c>
      <c r="X50">
        <v>38.04</v>
      </c>
      <c r="Y50">
        <v>61.43</v>
      </c>
      <c r="Z50">
        <v>46.3</v>
      </c>
      <c r="AA50">
        <v>98.13</v>
      </c>
      <c r="AB50">
        <v>49.06</v>
      </c>
      <c r="AC50">
        <v>16.62</v>
      </c>
      <c r="AD50">
        <v>35.99</v>
      </c>
      <c r="AE50">
        <v>29.29</v>
      </c>
    </row>
    <row r="51" spans="1:31">
      <c r="A51" t="s">
        <v>93</v>
      </c>
      <c r="B51" s="75">
        <v>94.93</v>
      </c>
      <c r="C51" s="75">
        <v>52.77</v>
      </c>
      <c r="D51" s="135">
        <f t="shared" si="0"/>
        <v>88</v>
      </c>
      <c r="E51" s="75"/>
      <c r="F51" s="78">
        <v>14.03</v>
      </c>
      <c r="G51" s="78">
        <v>14.03</v>
      </c>
      <c r="H51" s="78">
        <v>14.37</v>
      </c>
      <c r="I51">
        <v>66.48</v>
      </c>
      <c r="J51">
        <v>272.11</v>
      </c>
      <c r="K51">
        <v>46.39</v>
      </c>
      <c r="L51">
        <v>10.64</v>
      </c>
      <c r="M51">
        <v>2.93</v>
      </c>
      <c r="N51" s="135">
        <v>29.33</v>
      </c>
      <c r="O51" s="135">
        <v>29.34</v>
      </c>
      <c r="P51" s="135">
        <v>29.33</v>
      </c>
      <c r="Q51">
        <v>10.26</v>
      </c>
      <c r="R51">
        <v>102.36</v>
      </c>
      <c r="S51">
        <v>6.05</v>
      </c>
      <c r="T51">
        <v>99.5</v>
      </c>
      <c r="U51">
        <v>33.17</v>
      </c>
      <c r="V51">
        <v>33.15</v>
      </c>
      <c r="W51">
        <v>129.44</v>
      </c>
      <c r="X51">
        <v>25.89</v>
      </c>
      <c r="Y51">
        <v>61.72</v>
      </c>
      <c r="Z51">
        <v>38.33</v>
      </c>
      <c r="AA51">
        <v>98.14</v>
      </c>
      <c r="AB51">
        <v>49.07</v>
      </c>
      <c r="AC51">
        <v>16.63</v>
      </c>
      <c r="AD51">
        <v>36.06</v>
      </c>
      <c r="AE51">
        <v>29.35</v>
      </c>
    </row>
    <row r="52" spans="1:31">
      <c r="A52" t="s">
        <v>94</v>
      </c>
      <c r="B52" s="75">
        <v>94.93</v>
      </c>
      <c r="C52" s="75">
        <v>52.77</v>
      </c>
      <c r="D52" s="135">
        <f t="shared" si="0"/>
        <v>88</v>
      </c>
      <c r="E52" s="75"/>
      <c r="F52" s="78">
        <v>14.07</v>
      </c>
      <c r="G52" s="78">
        <v>14.07</v>
      </c>
      <c r="H52" s="78">
        <v>14.42</v>
      </c>
      <c r="I52">
        <v>66.48</v>
      </c>
      <c r="J52">
        <v>272.11</v>
      </c>
      <c r="K52">
        <v>46.39</v>
      </c>
      <c r="L52">
        <v>10.64</v>
      </c>
      <c r="M52">
        <v>2.9</v>
      </c>
      <c r="N52" s="135">
        <v>29.33</v>
      </c>
      <c r="O52" s="135">
        <v>29.34</v>
      </c>
      <c r="P52" s="135">
        <v>29.33</v>
      </c>
      <c r="Q52">
        <v>10.26</v>
      </c>
      <c r="R52">
        <v>99.54</v>
      </c>
      <c r="S52">
        <v>6.05</v>
      </c>
      <c r="T52">
        <v>100.75</v>
      </c>
      <c r="U52">
        <v>33.58</v>
      </c>
      <c r="V52">
        <v>33.590000000000003</v>
      </c>
      <c r="W52">
        <v>137.5</v>
      </c>
      <c r="X52">
        <v>27.5</v>
      </c>
      <c r="Y52">
        <v>62</v>
      </c>
      <c r="Z52">
        <v>38.75</v>
      </c>
      <c r="AA52">
        <v>98.16</v>
      </c>
      <c r="AB52">
        <v>49.08</v>
      </c>
      <c r="AC52">
        <v>16.55</v>
      </c>
      <c r="AD52">
        <v>36</v>
      </c>
      <c r="AE52">
        <v>29.3</v>
      </c>
    </row>
    <row r="53" spans="1:31">
      <c r="A53" t="s">
        <v>95</v>
      </c>
      <c r="B53" s="75">
        <v>94.93</v>
      </c>
      <c r="C53" s="75">
        <v>52.77</v>
      </c>
      <c r="D53" s="135">
        <f t="shared" si="0"/>
        <v>88</v>
      </c>
      <c r="E53" s="75"/>
      <c r="F53" s="78">
        <v>14.1</v>
      </c>
      <c r="G53" s="78">
        <v>14.1</v>
      </c>
      <c r="H53" s="78">
        <v>14.45</v>
      </c>
      <c r="I53">
        <v>66.48</v>
      </c>
      <c r="J53">
        <v>272.11</v>
      </c>
      <c r="K53">
        <v>46.39</v>
      </c>
      <c r="L53">
        <v>10.64</v>
      </c>
      <c r="M53">
        <v>3.69</v>
      </c>
      <c r="N53" s="135">
        <v>29.33</v>
      </c>
      <c r="O53" s="135">
        <v>29.34</v>
      </c>
      <c r="P53" s="135">
        <v>29.33</v>
      </c>
      <c r="Q53">
        <v>10.79</v>
      </c>
      <c r="R53">
        <v>97.66</v>
      </c>
      <c r="S53">
        <v>6.05</v>
      </c>
      <c r="T53">
        <v>101.94</v>
      </c>
      <c r="U53">
        <v>33.979999999999997</v>
      </c>
      <c r="V53">
        <v>33.979999999999997</v>
      </c>
      <c r="W53">
        <v>145.83000000000001</v>
      </c>
      <c r="X53">
        <v>29.17</v>
      </c>
      <c r="Y53">
        <v>62.56</v>
      </c>
      <c r="Z53">
        <v>39.840000000000003</v>
      </c>
      <c r="AA53">
        <v>98.2</v>
      </c>
      <c r="AB53">
        <v>49.09</v>
      </c>
      <c r="AC53">
        <v>16.579999999999998</v>
      </c>
      <c r="AD53">
        <v>35.880000000000003</v>
      </c>
      <c r="AE53">
        <v>29.2</v>
      </c>
    </row>
    <row r="54" spans="1:31">
      <c r="A54" t="s">
        <v>96</v>
      </c>
      <c r="B54" s="75">
        <v>94.93</v>
      </c>
      <c r="C54" s="75">
        <v>52.77</v>
      </c>
      <c r="D54" s="135">
        <f t="shared" si="0"/>
        <v>88</v>
      </c>
      <c r="E54" s="75"/>
      <c r="F54" s="78">
        <v>14.03</v>
      </c>
      <c r="G54" s="78">
        <v>14.03</v>
      </c>
      <c r="H54" s="78">
        <v>14.37</v>
      </c>
      <c r="I54">
        <v>66.48</v>
      </c>
      <c r="J54">
        <v>272.11</v>
      </c>
      <c r="K54">
        <v>46.39</v>
      </c>
      <c r="L54">
        <v>10.64</v>
      </c>
      <c r="M54">
        <v>4.09</v>
      </c>
      <c r="N54" s="135">
        <v>29.33</v>
      </c>
      <c r="O54" s="135">
        <v>29.34</v>
      </c>
      <c r="P54" s="135">
        <v>29.33</v>
      </c>
      <c r="Q54">
        <v>10.79</v>
      </c>
      <c r="R54">
        <v>96.88</v>
      </c>
      <c r="S54">
        <v>6.05</v>
      </c>
      <c r="T54">
        <v>102.77</v>
      </c>
      <c r="U54">
        <v>34.26</v>
      </c>
      <c r="V54">
        <v>34.25</v>
      </c>
      <c r="W54">
        <v>154.16999999999999</v>
      </c>
      <c r="X54">
        <v>30.83</v>
      </c>
      <c r="Y54">
        <v>62.56</v>
      </c>
      <c r="Z54">
        <v>40.549999999999997</v>
      </c>
      <c r="AA54">
        <v>98.23</v>
      </c>
      <c r="AB54">
        <v>49.11</v>
      </c>
      <c r="AC54">
        <v>16.48</v>
      </c>
      <c r="AD54">
        <v>35.82</v>
      </c>
      <c r="AE54">
        <v>29.15</v>
      </c>
    </row>
    <row r="55" spans="1:31">
      <c r="A55" t="s">
        <v>97</v>
      </c>
      <c r="B55" s="75">
        <v>94.93</v>
      </c>
      <c r="C55" s="75">
        <v>52.77</v>
      </c>
      <c r="D55" s="135">
        <f t="shared" si="0"/>
        <v>88</v>
      </c>
      <c r="E55" s="75"/>
      <c r="F55" s="78">
        <v>13.93</v>
      </c>
      <c r="G55" s="78">
        <v>13.93</v>
      </c>
      <c r="H55" s="78">
        <v>14.28</v>
      </c>
      <c r="I55">
        <v>66.48</v>
      </c>
      <c r="J55">
        <v>272.11</v>
      </c>
      <c r="K55">
        <v>46.39</v>
      </c>
      <c r="L55">
        <v>10.64</v>
      </c>
      <c r="M55">
        <v>4.47</v>
      </c>
      <c r="N55" s="135">
        <v>29.33</v>
      </c>
      <c r="O55" s="135">
        <v>29.34</v>
      </c>
      <c r="P55" s="135">
        <v>29.33</v>
      </c>
      <c r="Q55">
        <v>10.79</v>
      </c>
      <c r="R55">
        <v>96.53</v>
      </c>
      <c r="S55">
        <v>6.05</v>
      </c>
      <c r="T55">
        <v>103.53</v>
      </c>
      <c r="U55">
        <v>34.51</v>
      </c>
      <c r="V55">
        <v>34.5</v>
      </c>
      <c r="W55">
        <v>162.5</v>
      </c>
      <c r="X55">
        <v>32.5</v>
      </c>
      <c r="Y55">
        <v>62.72</v>
      </c>
      <c r="Z55">
        <v>41.36</v>
      </c>
      <c r="AA55">
        <v>93.34</v>
      </c>
      <c r="AB55">
        <v>46.66</v>
      </c>
      <c r="AC55">
        <v>16.45</v>
      </c>
      <c r="AD55">
        <v>35.79</v>
      </c>
      <c r="AE55">
        <v>29.13</v>
      </c>
    </row>
    <row r="56" spans="1:31">
      <c r="A56" t="s">
        <v>98</v>
      </c>
      <c r="B56" s="75">
        <v>94.93</v>
      </c>
      <c r="C56" s="75">
        <v>52.77</v>
      </c>
      <c r="D56" s="135">
        <f t="shared" si="0"/>
        <v>88</v>
      </c>
      <c r="E56" s="75"/>
      <c r="F56" s="78">
        <v>13.75</v>
      </c>
      <c r="G56" s="78">
        <v>13.75</v>
      </c>
      <c r="H56" s="78">
        <v>14.08</v>
      </c>
      <c r="I56">
        <v>66.48</v>
      </c>
      <c r="J56">
        <v>272.11</v>
      </c>
      <c r="K56">
        <v>46.39</v>
      </c>
      <c r="L56">
        <v>10.64</v>
      </c>
      <c r="M56">
        <v>4.8499999999999996</v>
      </c>
      <c r="N56" s="135">
        <v>29.33</v>
      </c>
      <c r="O56" s="135">
        <v>29.34</v>
      </c>
      <c r="P56" s="135">
        <v>29.33</v>
      </c>
      <c r="Q56">
        <v>10.79</v>
      </c>
      <c r="R56">
        <v>96.74</v>
      </c>
      <c r="S56">
        <v>6.05</v>
      </c>
      <c r="T56">
        <v>104.13</v>
      </c>
      <c r="U56">
        <v>34.71</v>
      </c>
      <c r="V56">
        <v>34.71</v>
      </c>
      <c r="W56">
        <v>170.83</v>
      </c>
      <c r="X56">
        <v>34.17</v>
      </c>
      <c r="Y56">
        <v>62.29</v>
      </c>
      <c r="Z56">
        <v>41.74</v>
      </c>
      <c r="AA56">
        <v>93.34</v>
      </c>
      <c r="AB56">
        <v>46.66</v>
      </c>
      <c r="AC56">
        <v>16.64</v>
      </c>
      <c r="AD56">
        <v>35.86</v>
      </c>
      <c r="AE56">
        <v>29.19</v>
      </c>
    </row>
    <row r="57" spans="1:31">
      <c r="A57" t="s">
        <v>99</v>
      </c>
      <c r="B57" s="75">
        <v>94.93</v>
      </c>
      <c r="C57" s="75">
        <v>52.77</v>
      </c>
      <c r="D57" s="135">
        <f t="shared" si="0"/>
        <v>88</v>
      </c>
      <c r="E57" s="75"/>
      <c r="F57" s="78">
        <v>13.59</v>
      </c>
      <c r="G57" s="78">
        <v>13.59</v>
      </c>
      <c r="H57" s="78">
        <v>13.94</v>
      </c>
      <c r="I57">
        <v>66.48</v>
      </c>
      <c r="J57">
        <v>272.11</v>
      </c>
      <c r="K57">
        <v>46.39</v>
      </c>
      <c r="L57">
        <v>10.64</v>
      </c>
      <c r="M57">
        <v>5.13</v>
      </c>
      <c r="N57" s="135">
        <v>29.33</v>
      </c>
      <c r="O57" s="135">
        <v>29.34</v>
      </c>
      <c r="P57" s="135">
        <v>29.33</v>
      </c>
      <c r="Q57">
        <v>10.79</v>
      </c>
      <c r="R57">
        <v>95.69</v>
      </c>
      <c r="S57">
        <v>6.05</v>
      </c>
      <c r="T57">
        <v>104.66</v>
      </c>
      <c r="U57">
        <v>34.89</v>
      </c>
      <c r="V57">
        <v>34.880000000000003</v>
      </c>
      <c r="W57">
        <v>179.17</v>
      </c>
      <c r="X57">
        <v>35.83</v>
      </c>
      <c r="Y57">
        <v>61.89</v>
      </c>
      <c r="Z57">
        <v>41.01</v>
      </c>
      <c r="AA57">
        <v>93.34</v>
      </c>
      <c r="AB57">
        <v>46.66</v>
      </c>
      <c r="AC57">
        <v>16.66</v>
      </c>
      <c r="AD57">
        <v>35.880000000000003</v>
      </c>
      <c r="AE57">
        <v>29.21</v>
      </c>
    </row>
    <row r="58" spans="1:31">
      <c r="A58" t="s">
        <v>100</v>
      </c>
      <c r="B58" s="75">
        <v>94.93</v>
      </c>
      <c r="C58" s="75">
        <v>52.77</v>
      </c>
      <c r="D58" s="135">
        <f t="shared" si="0"/>
        <v>88</v>
      </c>
      <c r="E58" s="75"/>
      <c r="F58" s="78">
        <v>13.52</v>
      </c>
      <c r="G58" s="78">
        <v>13.52</v>
      </c>
      <c r="H58" s="78">
        <v>13.86</v>
      </c>
      <c r="I58">
        <v>66.48</v>
      </c>
      <c r="J58">
        <v>272.11</v>
      </c>
      <c r="K58">
        <v>46.39</v>
      </c>
      <c r="L58">
        <v>10.64</v>
      </c>
      <c r="M58">
        <v>5.69</v>
      </c>
      <c r="N58" s="135">
        <v>29.33</v>
      </c>
      <c r="O58" s="135">
        <v>29.34</v>
      </c>
      <c r="P58" s="135">
        <v>29.33</v>
      </c>
      <c r="Q58">
        <v>10.79</v>
      </c>
      <c r="R58">
        <v>93.27</v>
      </c>
      <c r="S58">
        <v>6.05</v>
      </c>
      <c r="T58">
        <v>105.16</v>
      </c>
      <c r="U58">
        <v>35.049999999999997</v>
      </c>
      <c r="V58">
        <v>35.049999999999997</v>
      </c>
      <c r="W58">
        <v>181.67</v>
      </c>
      <c r="X58">
        <v>36.33</v>
      </c>
      <c r="Y58">
        <v>61.63</v>
      </c>
      <c r="Z58">
        <v>40.020000000000003</v>
      </c>
      <c r="AA58">
        <v>96.67</v>
      </c>
      <c r="AB58">
        <v>48.33</v>
      </c>
      <c r="AC58">
        <v>16.920000000000002</v>
      </c>
      <c r="AD58">
        <v>35.83</v>
      </c>
      <c r="AE58">
        <v>29.17</v>
      </c>
    </row>
    <row r="59" spans="1:31">
      <c r="A59" t="s">
        <v>101</v>
      </c>
      <c r="B59" s="75">
        <v>94.93</v>
      </c>
      <c r="C59" s="75">
        <v>52.77</v>
      </c>
      <c r="D59" s="135">
        <f t="shared" si="0"/>
        <v>88</v>
      </c>
      <c r="E59" s="75"/>
      <c r="F59" s="78">
        <v>12.95</v>
      </c>
      <c r="G59" s="78">
        <v>12.95</v>
      </c>
      <c r="H59" s="78">
        <v>13.27</v>
      </c>
      <c r="I59">
        <v>66.48</v>
      </c>
      <c r="J59">
        <v>272.11</v>
      </c>
      <c r="K59">
        <v>46.39</v>
      </c>
      <c r="L59">
        <v>10.64</v>
      </c>
      <c r="M59">
        <v>6.13</v>
      </c>
      <c r="N59" s="135">
        <v>29.33</v>
      </c>
      <c r="O59" s="135">
        <v>29.34</v>
      </c>
      <c r="P59" s="135">
        <v>29.33</v>
      </c>
      <c r="Q59">
        <v>10.79</v>
      </c>
      <c r="R59">
        <v>90.49</v>
      </c>
      <c r="S59">
        <v>6.05</v>
      </c>
      <c r="T59">
        <v>105.35</v>
      </c>
      <c r="U59">
        <v>35.119999999999997</v>
      </c>
      <c r="V59">
        <v>35.1</v>
      </c>
      <c r="W59">
        <v>182.5</v>
      </c>
      <c r="X59">
        <v>36.5</v>
      </c>
      <c r="Y59">
        <v>71.33</v>
      </c>
      <c r="Z59">
        <v>38.68</v>
      </c>
      <c r="AA59">
        <v>96.67</v>
      </c>
      <c r="AB59">
        <v>48.33</v>
      </c>
      <c r="AC59">
        <v>14.93</v>
      </c>
      <c r="AD59">
        <v>35.909999999999997</v>
      </c>
      <c r="AE59">
        <v>29.23</v>
      </c>
    </row>
    <row r="60" spans="1:31">
      <c r="A60" t="s">
        <v>102</v>
      </c>
      <c r="B60" s="75">
        <v>94.93</v>
      </c>
      <c r="C60" s="75">
        <v>52.77</v>
      </c>
      <c r="D60" s="135">
        <f t="shared" si="0"/>
        <v>88</v>
      </c>
      <c r="E60" s="75"/>
      <c r="F60" s="78">
        <v>12.58</v>
      </c>
      <c r="G60" s="78">
        <v>12.58</v>
      </c>
      <c r="H60" s="78">
        <v>12.9</v>
      </c>
      <c r="I60">
        <v>66.48</v>
      </c>
      <c r="J60">
        <v>272.11</v>
      </c>
      <c r="K60">
        <v>46.39</v>
      </c>
      <c r="L60">
        <v>10.64</v>
      </c>
      <c r="M60">
        <v>6.69</v>
      </c>
      <c r="N60" s="135">
        <v>29.33</v>
      </c>
      <c r="O60" s="135">
        <v>29.34</v>
      </c>
      <c r="P60" s="135">
        <v>29.33</v>
      </c>
      <c r="Q60">
        <v>10.79</v>
      </c>
      <c r="R60">
        <v>87.46</v>
      </c>
      <c r="S60">
        <v>6.05</v>
      </c>
      <c r="T60">
        <v>105.35</v>
      </c>
      <c r="U60">
        <v>35.119999999999997</v>
      </c>
      <c r="V60">
        <v>35.1</v>
      </c>
      <c r="W60">
        <v>183.33</v>
      </c>
      <c r="X60">
        <v>36.67</v>
      </c>
      <c r="Y60">
        <v>70.66</v>
      </c>
      <c r="Z60">
        <v>37.74</v>
      </c>
      <c r="AA60">
        <v>96.67</v>
      </c>
      <c r="AB60">
        <v>48.33</v>
      </c>
      <c r="AC60">
        <v>15.16</v>
      </c>
      <c r="AD60">
        <v>36.14</v>
      </c>
      <c r="AE60">
        <v>29.42</v>
      </c>
    </row>
    <row r="61" spans="1:31">
      <c r="A61" t="s">
        <v>103</v>
      </c>
      <c r="B61" s="75">
        <v>94.93</v>
      </c>
      <c r="C61" s="75">
        <v>52.77</v>
      </c>
      <c r="D61" s="135">
        <f t="shared" si="0"/>
        <v>88</v>
      </c>
      <c r="E61" s="75"/>
      <c r="F61" s="78">
        <v>12.08</v>
      </c>
      <c r="G61" s="78">
        <v>12.08</v>
      </c>
      <c r="H61" s="78">
        <v>12.39</v>
      </c>
      <c r="I61">
        <v>66.48</v>
      </c>
      <c r="J61">
        <v>272.11</v>
      </c>
      <c r="K61">
        <v>46.39</v>
      </c>
      <c r="L61">
        <v>10.64</v>
      </c>
      <c r="M61">
        <v>7.69</v>
      </c>
      <c r="N61" s="135">
        <v>29.33</v>
      </c>
      <c r="O61" s="135">
        <v>29.34</v>
      </c>
      <c r="P61" s="135">
        <v>29.33</v>
      </c>
      <c r="Q61">
        <v>10.79</v>
      </c>
      <c r="R61">
        <v>82.66</v>
      </c>
      <c r="S61">
        <v>6.05</v>
      </c>
      <c r="T61">
        <v>105.23</v>
      </c>
      <c r="U61">
        <v>35.08</v>
      </c>
      <c r="V61">
        <v>35.07</v>
      </c>
      <c r="W61">
        <v>183.27</v>
      </c>
      <c r="X61">
        <v>36.65</v>
      </c>
      <c r="Y61">
        <v>69.599999999999994</v>
      </c>
      <c r="Z61">
        <v>36.97</v>
      </c>
      <c r="AA61">
        <v>96.67</v>
      </c>
      <c r="AB61">
        <v>48.33</v>
      </c>
      <c r="AC61">
        <v>15.33</v>
      </c>
      <c r="AD61">
        <v>36.17</v>
      </c>
      <c r="AE61">
        <v>29.44</v>
      </c>
    </row>
    <row r="62" spans="1:31">
      <c r="A62" t="s">
        <v>104</v>
      </c>
      <c r="B62" s="75">
        <v>94.93</v>
      </c>
      <c r="C62" s="75">
        <v>52.77</v>
      </c>
      <c r="D62" s="135">
        <f t="shared" si="0"/>
        <v>88</v>
      </c>
      <c r="E62" s="75"/>
      <c r="F62" s="78">
        <v>11.67</v>
      </c>
      <c r="G62" s="78">
        <v>11.67</v>
      </c>
      <c r="H62" s="78">
        <v>11.96</v>
      </c>
      <c r="I62">
        <v>66.48</v>
      </c>
      <c r="J62">
        <v>272.11</v>
      </c>
      <c r="K62">
        <v>46.39</v>
      </c>
      <c r="L62">
        <v>10.64</v>
      </c>
      <c r="M62">
        <v>8.09</v>
      </c>
      <c r="N62" s="135">
        <v>29.33</v>
      </c>
      <c r="O62" s="135">
        <v>29.34</v>
      </c>
      <c r="P62" s="135">
        <v>29.33</v>
      </c>
      <c r="Q62">
        <v>10.79</v>
      </c>
      <c r="R62">
        <v>76.41</v>
      </c>
      <c r="S62">
        <v>6.05</v>
      </c>
      <c r="T62">
        <v>105.07</v>
      </c>
      <c r="U62">
        <v>35.020000000000003</v>
      </c>
      <c r="V62">
        <v>35.04</v>
      </c>
      <c r="W62">
        <v>176.86</v>
      </c>
      <c r="X62">
        <v>35.369999999999997</v>
      </c>
      <c r="Y62">
        <v>67.510000000000005</v>
      </c>
      <c r="Z62">
        <v>36.020000000000003</v>
      </c>
      <c r="AA62">
        <v>98.26</v>
      </c>
      <c r="AB62">
        <v>49.13</v>
      </c>
      <c r="AC62">
        <v>15.77</v>
      </c>
      <c r="AD62">
        <v>36.340000000000003</v>
      </c>
      <c r="AE62">
        <v>29.58</v>
      </c>
    </row>
    <row r="63" spans="1:31">
      <c r="A63" t="s">
        <v>105</v>
      </c>
      <c r="B63" s="75">
        <v>94.93</v>
      </c>
      <c r="C63" s="75">
        <v>52.77</v>
      </c>
      <c r="D63" s="135">
        <f t="shared" si="0"/>
        <v>88</v>
      </c>
      <c r="E63" s="75"/>
      <c r="F63" s="78">
        <v>11.21</v>
      </c>
      <c r="G63" s="78">
        <v>11.21</v>
      </c>
      <c r="H63" s="78">
        <v>11.49</v>
      </c>
      <c r="I63">
        <v>66.48</v>
      </c>
      <c r="J63">
        <v>272.11</v>
      </c>
      <c r="K63">
        <v>46.39</v>
      </c>
      <c r="L63">
        <v>10.64</v>
      </c>
      <c r="M63">
        <v>8.58</v>
      </c>
      <c r="N63" s="135">
        <v>29.33</v>
      </c>
      <c r="O63" s="135">
        <v>29.34</v>
      </c>
      <c r="P63" s="135">
        <v>29.33</v>
      </c>
      <c r="Q63">
        <v>10.79</v>
      </c>
      <c r="R63">
        <v>73.52</v>
      </c>
      <c r="S63">
        <v>6.05</v>
      </c>
      <c r="T63">
        <v>97.71</v>
      </c>
      <c r="U63">
        <v>32.57</v>
      </c>
      <c r="V63">
        <v>32.58</v>
      </c>
      <c r="W63">
        <v>172.48</v>
      </c>
      <c r="X63">
        <v>34.5</v>
      </c>
      <c r="Y63">
        <v>63.17</v>
      </c>
      <c r="Z63">
        <v>40.340000000000003</v>
      </c>
      <c r="AA63">
        <v>98.16</v>
      </c>
      <c r="AB63">
        <v>49.07</v>
      </c>
      <c r="AC63">
        <v>16.11</v>
      </c>
      <c r="AD63">
        <v>36.44</v>
      </c>
      <c r="AE63">
        <v>29.66</v>
      </c>
    </row>
    <row r="64" spans="1:31">
      <c r="A64" t="s">
        <v>106</v>
      </c>
      <c r="B64" s="75">
        <v>94.93</v>
      </c>
      <c r="C64" s="75">
        <v>52.77</v>
      </c>
      <c r="D64" s="135">
        <f t="shared" si="0"/>
        <v>88</v>
      </c>
      <c r="E64" s="75"/>
      <c r="F64" s="78">
        <v>10.64</v>
      </c>
      <c r="G64" s="78">
        <v>10.64</v>
      </c>
      <c r="H64" s="78">
        <v>10.91</v>
      </c>
      <c r="I64">
        <v>66.48</v>
      </c>
      <c r="J64">
        <v>272.11</v>
      </c>
      <c r="K64">
        <v>46.39</v>
      </c>
      <c r="L64">
        <v>10.64</v>
      </c>
      <c r="M64">
        <v>9.44</v>
      </c>
      <c r="N64" s="135">
        <v>29.33</v>
      </c>
      <c r="O64" s="135">
        <v>29.34</v>
      </c>
      <c r="P64" s="135">
        <v>29.33</v>
      </c>
      <c r="Q64">
        <v>10.79</v>
      </c>
      <c r="R64">
        <v>66.37</v>
      </c>
      <c r="S64">
        <v>6.05</v>
      </c>
      <c r="T64">
        <v>97.82</v>
      </c>
      <c r="U64">
        <v>32.61</v>
      </c>
      <c r="V64">
        <v>32.61</v>
      </c>
      <c r="W64">
        <v>164.66</v>
      </c>
      <c r="X64">
        <v>32.93</v>
      </c>
      <c r="Y64">
        <v>59.72</v>
      </c>
      <c r="Z64">
        <v>38.200000000000003</v>
      </c>
      <c r="AA64">
        <v>97.98</v>
      </c>
      <c r="AB64">
        <v>48.99</v>
      </c>
      <c r="AC64">
        <v>15.87</v>
      </c>
      <c r="AD64">
        <v>36.47</v>
      </c>
      <c r="AE64">
        <v>29.69</v>
      </c>
    </row>
    <row r="65" spans="1:31">
      <c r="A65" t="s">
        <v>107</v>
      </c>
      <c r="B65" s="75">
        <v>94.93</v>
      </c>
      <c r="C65" s="75">
        <v>52.77</v>
      </c>
      <c r="D65" s="135">
        <f t="shared" si="0"/>
        <v>88</v>
      </c>
      <c r="E65" s="75"/>
      <c r="F65" s="78">
        <v>10.119999999999999</v>
      </c>
      <c r="G65" s="78">
        <v>10.119999999999999</v>
      </c>
      <c r="H65" s="78">
        <v>10.38</v>
      </c>
      <c r="I65">
        <v>66.48</v>
      </c>
      <c r="J65">
        <v>272.11</v>
      </c>
      <c r="K65">
        <v>46.39</v>
      </c>
      <c r="L65">
        <v>10.64</v>
      </c>
      <c r="M65">
        <v>9.1199999999999992</v>
      </c>
      <c r="N65" s="135">
        <v>29.33</v>
      </c>
      <c r="O65" s="135">
        <v>29.34</v>
      </c>
      <c r="P65" s="135">
        <v>29.33</v>
      </c>
      <c r="Q65">
        <v>10.79</v>
      </c>
      <c r="R65">
        <v>59.1</v>
      </c>
      <c r="S65">
        <v>6.05</v>
      </c>
      <c r="T65">
        <v>98.32</v>
      </c>
      <c r="U65">
        <v>32.78</v>
      </c>
      <c r="V65">
        <v>32.770000000000003</v>
      </c>
      <c r="W65">
        <v>129.19</v>
      </c>
      <c r="X65">
        <v>25.84</v>
      </c>
      <c r="Y65">
        <v>56.28</v>
      </c>
      <c r="Z65">
        <v>36.08</v>
      </c>
      <c r="AA65">
        <v>97.59</v>
      </c>
      <c r="AB65">
        <v>48.79</v>
      </c>
      <c r="AC65">
        <v>16.02</v>
      </c>
      <c r="AD65">
        <v>31.53</v>
      </c>
      <c r="AE65">
        <v>25.66</v>
      </c>
    </row>
    <row r="66" spans="1:31">
      <c r="A66" t="s">
        <v>108</v>
      </c>
      <c r="B66" s="75">
        <v>94.93</v>
      </c>
      <c r="C66" s="75">
        <v>52.77</v>
      </c>
      <c r="D66" s="135">
        <f t="shared" si="0"/>
        <v>88</v>
      </c>
      <c r="E66" s="75"/>
      <c r="F66" s="78">
        <v>10.36</v>
      </c>
      <c r="G66" s="78">
        <v>10.36</v>
      </c>
      <c r="H66" s="78">
        <v>10.62</v>
      </c>
      <c r="I66">
        <v>66.48</v>
      </c>
      <c r="J66">
        <v>272.11</v>
      </c>
      <c r="K66">
        <v>46.39</v>
      </c>
      <c r="L66">
        <v>10.64</v>
      </c>
      <c r="M66">
        <v>9.41</v>
      </c>
      <c r="N66" s="135">
        <v>29.33</v>
      </c>
      <c r="O66" s="135">
        <v>29.34</v>
      </c>
      <c r="P66" s="135">
        <v>29.33</v>
      </c>
      <c r="Q66">
        <v>10.79</v>
      </c>
      <c r="R66">
        <v>52.24</v>
      </c>
      <c r="S66">
        <v>6.05</v>
      </c>
      <c r="T66">
        <v>99.07</v>
      </c>
      <c r="U66">
        <v>33.020000000000003</v>
      </c>
      <c r="V66">
        <v>33.03</v>
      </c>
      <c r="W66">
        <v>114.02</v>
      </c>
      <c r="X66">
        <v>22.8</v>
      </c>
      <c r="Y66">
        <v>52.45</v>
      </c>
      <c r="Z66">
        <v>33.42</v>
      </c>
      <c r="AA66">
        <v>96.97</v>
      </c>
      <c r="AB66">
        <v>48.48</v>
      </c>
      <c r="AC66">
        <v>16.03</v>
      </c>
      <c r="AD66">
        <v>31.45</v>
      </c>
      <c r="AE66">
        <v>25.6</v>
      </c>
    </row>
    <row r="67" spans="1:31">
      <c r="A67" t="s">
        <v>109</v>
      </c>
      <c r="B67" s="75">
        <v>113.16</v>
      </c>
      <c r="C67" s="75">
        <v>69.73</v>
      </c>
      <c r="D67" s="135">
        <f t="shared" si="0"/>
        <v>88</v>
      </c>
      <c r="E67" s="75"/>
      <c r="F67" s="78">
        <v>9.68</v>
      </c>
      <c r="G67" s="78">
        <v>9.68</v>
      </c>
      <c r="H67" s="78">
        <v>9.92</v>
      </c>
      <c r="I67">
        <v>66.48</v>
      </c>
      <c r="J67">
        <v>272.11</v>
      </c>
      <c r="K67">
        <v>78.37</v>
      </c>
      <c r="L67">
        <v>10.64</v>
      </c>
      <c r="M67">
        <v>9.85</v>
      </c>
      <c r="N67" s="135">
        <v>29.33</v>
      </c>
      <c r="O67" s="135">
        <v>29.34</v>
      </c>
      <c r="P67" s="135">
        <v>29.33</v>
      </c>
      <c r="Q67">
        <v>10.79</v>
      </c>
      <c r="R67">
        <v>44.79</v>
      </c>
      <c r="S67">
        <v>6.05</v>
      </c>
      <c r="T67">
        <v>98.93</v>
      </c>
      <c r="U67">
        <v>32.979999999999997</v>
      </c>
      <c r="V67">
        <v>32.97</v>
      </c>
      <c r="W67">
        <v>108.46</v>
      </c>
      <c r="X67">
        <v>21.69</v>
      </c>
      <c r="Y67">
        <v>43.05</v>
      </c>
      <c r="Z67">
        <v>30.39</v>
      </c>
      <c r="AA67">
        <v>95.12</v>
      </c>
      <c r="AB67">
        <v>47.55</v>
      </c>
      <c r="AC67">
        <v>16.2</v>
      </c>
      <c r="AD67">
        <v>31.46</v>
      </c>
      <c r="AE67">
        <v>25.61</v>
      </c>
    </row>
    <row r="68" spans="1:31">
      <c r="A68" t="s">
        <v>110</v>
      </c>
      <c r="B68" s="75">
        <v>113.16</v>
      </c>
      <c r="C68" s="75">
        <v>69.73</v>
      </c>
      <c r="D68" s="135">
        <f t="shared" ref="D68:D98" si="1">N68+O68+P68</f>
        <v>88</v>
      </c>
      <c r="E68" s="75"/>
      <c r="F68" s="78">
        <v>8.7899999999999991</v>
      </c>
      <c r="G68" s="78">
        <v>8.7899999999999991</v>
      </c>
      <c r="H68" s="78">
        <v>9</v>
      </c>
      <c r="I68">
        <v>66.48</v>
      </c>
      <c r="J68">
        <v>272.11</v>
      </c>
      <c r="K68">
        <v>78.37</v>
      </c>
      <c r="L68">
        <v>10.64</v>
      </c>
      <c r="M68">
        <v>10.78</v>
      </c>
      <c r="N68" s="135">
        <v>29.33</v>
      </c>
      <c r="O68" s="135">
        <v>29.34</v>
      </c>
      <c r="P68" s="135">
        <v>29.33</v>
      </c>
      <c r="Q68">
        <v>10.79</v>
      </c>
      <c r="R68">
        <v>36.94</v>
      </c>
      <c r="S68">
        <v>6.05</v>
      </c>
      <c r="T68">
        <v>99.54</v>
      </c>
      <c r="U68">
        <v>33.18</v>
      </c>
      <c r="V68">
        <v>33.17</v>
      </c>
      <c r="W68">
        <v>104.38</v>
      </c>
      <c r="X68">
        <v>20.88</v>
      </c>
      <c r="Y68">
        <v>40.200000000000003</v>
      </c>
      <c r="Z68">
        <v>27.18</v>
      </c>
      <c r="AA68">
        <v>92.28</v>
      </c>
      <c r="AB68">
        <v>46.13</v>
      </c>
      <c r="AC68">
        <v>16.350000000000001</v>
      </c>
      <c r="AD68">
        <v>31.89</v>
      </c>
      <c r="AE68">
        <v>25.96</v>
      </c>
    </row>
    <row r="69" spans="1:31">
      <c r="A69" t="s">
        <v>111</v>
      </c>
      <c r="B69" s="75">
        <v>113.16</v>
      </c>
      <c r="C69" s="75">
        <v>69.73</v>
      </c>
      <c r="D69" s="135">
        <f t="shared" si="1"/>
        <v>88</v>
      </c>
      <c r="E69" s="75"/>
      <c r="F69" s="78">
        <v>7.89</v>
      </c>
      <c r="G69" s="78">
        <v>7.89</v>
      </c>
      <c r="H69" s="78">
        <v>8.09</v>
      </c>
      <c r="I69">
        <v>66.48</v>
      </c>
      <c r="J69">
        <v>272.11</v>
      </c>
      <c r="K69">
        <v>78.37</v>
      </c>
      <c r="L69">
        <v>10.64</v>
      </c>
      <c r="M69">
        <v>9.19</v>
      </c>
      <c r="N69" s="135">
        <v>29.33</v>
      </c>
      <c r="O69" s="135">
        <v>29.34</v>
      </c>
      <c r="P69" s="135">
        <v>29.33</v>
      </c>
      <c r="Q69">
        <v>10.79</v>
      </c>
      <c r="R69">
        <v>34.65</v>
      </c>
      <c r="S69">
        <v>6.05</v>
      </c>
      <c r="T69">
        <v>98.95</v>
      </c>
      <c r="U69">
        <v>32.979999999999997</v>
      </c>
      <c r="V69">
        <v>32.99</v>
      </c>
      <c r="W69">
        <v>91.98</v>
      </c>
      <c r="X69">
        <v>18.399999999999999</v>
      </c>
      <c r="Y69">
        <v>35.880000000000003</v>
      </c>
      <c r="Z69">
        <v>22.11</v>
      </c>
      <c r="AA69">
        <v>88.78</v>
      </c>
      <c r="AB69">
        <v>44.39</v>
      </c>
      <c r="AC69">
        <v>16.309999999999999</v>
      </c>
      <c r="AD69">
        <v>31.98</v>
      </c>
      <c r="AE69">
        <v>26.03</v>
      </c>
    </row>
    <row r="70" spans="1:31">
      <c r="A70" t="s">
        <v>112</v>
      </c>
      <c r="B70" s="75">
        <v>113.16</v>
      </c>
      <c r="C70" s="75">
        <v>69.73</v>
      </c>
      <c r="D70" s="135">
        <f t="shared" si="1"/>
        <v>88</v>
      </c>
      <c r="E70" s="75"/>
      <c r="F70" s="78">
        <v>6.96</v>
      </c>
      <c r="G70" s="78">
        <v>6.96</v>
      </c>
      <c r="H70" s="78">
        <v>7.14</v>
      </c>
      <c r="I70">
        <v>66.48</v>
      </c>
      <c r="J70">
        <v>272.11</v>
      </c>
      <c r="K70">
        <v>46.39</v>
      </c>
      <c r="L70">
        <v>10.64</v>
      </c>
      <c r="M70">
        <v>8.93</v>
      </c>
      <c r="N70" s="135">
        <v>29.33</v>
      </c>
      <c r="O70" s="135">
        <v>29.34</v>
      </c>
      <c r="P70" s="135">
        <v>29.33</v>
      </c>
      <c r="Q70">
        <v>10.79</v>
      </c>
      <c r="R70">
        <v>28.81</v>
      </c>
      <c r="S70">
        <v>6.05</v>
      </c>
      <c r="T70">
        <v>98.49</v>
      </c>
      <c r="U70">
        <v>32.83</v>
      </c>
      <c r="V70">
        <v>32.83</v>
      </c>
      <c r="W70">
        <v>85.36</v>
      </c>
      <c r="X70">
        <v>17.07</v>
      </c>
      <c r="Y70">
        <v>31.06</v>
      </c>
      <c r="Z70">
        <v>19.55</v>
      </c>
      <c r="AA70">
        <v>84.78</v>
      </c>
      <c r="AB70">
        <v>42.39</v>
      </c>
      <c r="AC70">
        <v>16.27</v>
      </c>
      <c r="AD70">
        <v>32.33</v>
      </c>
      <c r="AE70">
        <v>26.31</v>
      </c>
    </row>
    <row r="71" spans="1:31">
      <c r="A71" t="s">
        <v>113</v>
      </c>
      <c r="B71" s="75">
        <v>130.9</v>
      </c>
      <c r="C71" s="75">
        <v>80.5</v>
      </c>
      <c r="D71" s="135">
        <f t="shared" si="1"/>
        <v>88</v>
      </c>
      <c r="E71" s="75"/>
      <c r="F71" s="78">
        <v>6.09</v>
      </c>
      <c r="G71" s="78">
        <v>6.09</v>
      </c>
      <c r="H71" s="78">
        <v>6.24</v>
      </c>
      <c r="I71">
        <v>66.48</v>
      </c>
      <c r="J71">
        <v>272.11</v>
      </c>
      <c r="K71">
        <v>80.63</v>
      </c>
      <c r="L71">
        <v>10.64</v>
      </c>
      <c r="M71">
        <v>8.15</v>
      </c>
      <c r="N71" s="135">
        <v>29.33</v>
      </c>
      <c r="O71" s="135">
        <v>29.34</v>
      </c>
      <c r="P71" s="135">
        <v>29.33</v>
      </c>
      <c r="Q71">
        <v>10.79</v>
      </c>
      <c r="R71">
        <v>22.93</v>
      </c>
      <c r="S71">
        <v>6.05</v>
      </c>
      <c r="T71">
        <v>97.61</v>
      </c>
      <c r="U71">
        <v>32.54</v>
      </c>
      <c r="V71">
        <v>32.53</v>
      </c>
      <c r="W71">
        <v>74.680000000000007</v>
      </c>
      <c r="X71">
        <v>14.93</v>
      </c>
      <c r="Y71">
        <v>26.05</v>
      </c>
      <c r="Z71">
        <v>16.920000000000002</v>
      </c>
      <c r="AA71">
        <v>74.209999999999994</v>
      </c>
      <c r="AB71">
        <v>37.1</v>
      </c>
      <c r="AC71">
        <v>15.23</v>
      </c>
      <c r="AD71">
        <v>32.33</v>
      </c>
      <c r="AE71">
        <v>26.31</v>
      </c>
    </row>
    <row r="72" spans="1:31">
      <c r="A72" t="s">
        <v>114</v>
      </c>
      <c r="B72" s="75">
        <v>130.9</v>
      </c>
      <c r="C72" s="75">
        <v>80.5</v>
      </c>
      <c r="D72" s="135">
        <f t="shared" si="1"/>
        <v>79.95</v>
      </c>
      <c r="E72" s="75"/>
      <c r="F72" s="78">
        <v>5.05</v>
      </c>
      <c r="G72" s="78">
        <v>5.05</v>
      </c>
      <c r="H72" s="78">
        <v>5.18</v>
      </c>
      <c r="I72">
        <v>66.48</v>
      </c>
      <c r="J72">
        <v>272.11</v>
      </c>
      <c r="K72">
        <v>80.63</v>
      </c>
      <c r="L72">
        <v>10.64</v>
      </c>
      <c r="M72">
        <v>6.87</v>
      </c>
      <c r="N72" s="135">
        <v>25.89</v>
      </c>
      <c r="O72" s="135">
        <v>27.81</v>
      </c>
      <c r="P72" s="135">
        <v>26.25</v>
      </c>
      <c r="Q72">
        <v>10.79</v>
      </c>
      <c r="R72">
        <v>17.53</v>
      </c>
      <c r="S72">
        <v>6.05</v>
      </c>
      <c r="T72">
        <v>97.11</v>
      </c>
      <c r="U72">
        <v>32.369999999999997</v>
      </c>
      <c r="V72">
        <v>32.36</v>
      </c>
      <c r="W72">
        <v>73.39</v>
      </c>
      <c r="X72">
        <v>14.68</v>
      </c>
      <c r="Y72">
        <v>21.16</v>
      </c>
      <c r="Z72">
        <v>14.23</v>
      </c>
      <c r="AA72">
        <v>61.86</v>
      </c>
      <c r="AB72">
        <v>30.93</v>
      </c>
      <c r="AC72">
        <v>15.2</v>
      </c>
      <c r="AD72">
        <v>32.44</v>
      </c>
      <c r="AE72">
        <v>26.4</v>
      </c>
    </row>
    <row r="73" spans="1:31">
      <c r="A73" t="s">
        <v>115</v>
      </c>
      <c r="B73" s="75">
        <v>130.9</v>
      </c>
      <c r="C73" s="75">
        <v>80.5</v>
      </c>
      <c r="D73" s="135">
        <f t="shared" si="1"/>
        <v>53.88</v>
      </c>
      <c r="E73" s="75"/>
      <c r="F73" s="78">
        <v>4.0599999999999996</v>
      </c>
      <c r="G73" s="78">
        <v>4.0599999999999996</v>
      </c>
      <c r="H73" s="78">
        <v>4.16</v>
      </c>
      <c r="I73">
        <v>66.48</v>
      </c>
      <c r="J73">
        <v>272.11</v>
      </c>
      <c r="K73">
        <v>80.63</v>
      </c>
      <c r="L73">
        <v>10.64</v>
      </c>
      <c r="M73">
        <v>6.23</v>
      </c>
      <c r="N73" s="135">
        <v>17.32</v>
      </c>
      <c r="O73" s="135">
        <v>18.989999999999998</v>
      </c>
      <c r="P73" s="135">
        <v>17.57</v>
      </c>
      <c r="Q73">
        <v>10.79</v>
      </c>
      <c r="R73">
        <v>12.81</v>
      </c>
      <c r="S73">
        <v>6.05</v>
      </c>
      <c r="T73">
        <v>94.9</v>
      </c>
      <c r="U73">
        <v>31.63</v>
      </c>
      <c r="V73">
        <v>31.65</v>
      </c>
      <c r="W73">
        <v>66.180000000000007</v>
      </c>
      <c r="X73">
        <v>13.24</v>
      </c>
      <c r="Y73">
        <v>16.45</v>
      </c>
      <c r="Z73">
        <v>11.67</v>
      </c>
      <c r="AA73">
        <v>36.67</v>
      </c>
      <c r="AB73">
        <v>18.329999999999998</v>
      </c>
      <c r="AC73">
        <v>14.92</v>
      </c>
      <c r="AD73">
        <v>32.36</v>
      </c>
      <c r="AE73">
        <v>26.34</v>
      </c>
    </row>
    <row r="74" spans="1:31">
      <c r="A74" t="s">
        <v>116</v>
      </c>
      <c r="B74" s="75">
        <v>130.9</v>
      </c>
      <c r="C74" s="75">
        <v>80.5</v>
      </c>
      <c r="D74" s="135">
        <f t="shared" si="1"/>
        <v>32.53</v>
      </c>
      <c r="E74" s="75"/>
      <c r="F74" s="78">
        <v>3.21</v>
      </c>
      <c r="G74" s="78">
        <v>3.21</v>
      </c>
      <c r="H74" s="78">
        <v>3.29</v>
      </c>
      <c r="I74">
        <v>116.25</v>
      </c>
      <c r="J74">
        <v>272.11</v>
      </c>
      <c r="K74">
        <v>80.63</v>
      </c>
      <c r="L74">
        <v>10.64</v>
      </c>
      <c r="M74">
        <v>6.01</v>
      </c>
      <c r="N74" s="135">
        <v>9.7100000000000009</v>
      </c>
      <c r="O74" s="135">
        <v>12.97</v>
      </c>
      <c r="P74" s="135">
        <v>9.85</v>
      </c>
      <c r="Q74">
        <v>10.79</v>
      </c>
      <c r="R74">
        <v>8.5299999999999994</v>
      </c>
      <c r="S74">
        <v>6.05</v>
      </c>
      <c r="T74">
        <v>93.23</v>
      </c>
      <c r="U74">
        <v>31.08</v>
      </c>
      <c r="V74">
        <v>31.06</v>
      </c>
      <c r="W74">
        <v>52.11</v>
      </c>
      <c r="X74">
        <v>10.42</v>
      </c>
      <c r="Y74">
        <v>15.47</v>
      </c>
      <c r="Z74">
        <v>9.11</v>
      </c>
      <c r="AA74">
        <v>28</v>
      </c>
      <c r="AB74">
        <v>14</v>
      </c>
      <c r="AC74">
        <v>14.81</v>
      </c>
      <c r="AD74">
        <v>32.03</v>
      </c>
      <c r="AE74">
        <v>26.07</v>
      </c>
    </row>
    <row r="75" spans="1:31">
      <c r="A75" t="s">
        <v>117</v>
      </c>
      <c r="B75" s="75">
        <v>130.9</v>
      </c>
      <c r="C75" s="75">
        <v>80.5</v>
      </c>
      <c r="D75" s="135">
        <f t="shared" si="1"/>
        <v>0</v>
      </c>
      <c r="E75" s="75"/>
      <c r="F75" s="78">
        <v>2.4500000000000002</v>
      </c>
      <c r="G75" s="78">
        <v>2.4500000000000002</v>
      </c>
      <c r="H75" s="78">
        <v>2.5099999999999998</v>
      </c>
      <c r="I75">
        <v>116.25</v>
      </c>
      <c r="J75">
        <v>272.11</v>
      </c>
      <c r="K75">
        <v>80.63</v>
      </c>
      <c r="L75">
        <v>10.64</v>
      </c>
      <c r="M75">
        <v>5.98</v>
      </c>
      <c r="N75" s="135">
        <v>0</v>
      </c>
      <c r="O75" s="135">
        <v>0</v>
      </c>
      <c r="P75" s="135">
        <v>0</v>
      </c>
      <c r="Q75">
        <v>10.79</v>
      </c>
      <c r="R75">
        <v>4.8</v>
      </c>
      <c r="S75">
        <v>6.05</v>
      </c>
      <c r="T75">
        <v>90.32</v>
      </c>
      <c r="U75">
        <v>30.11</v>
      </c>
      <c r="V75">
        <v>30.09</v>
      </c>
      <c r="W75">
        <v>39.409999999999997</v>
      </c>
      <c r="X75">
        <v>7.88</v>
      </c>
      <c r="Y75">
        <v>12.03</v>
      </c>
      <c r="Z75">
        <v>5.61</v>
      </c>
      <c r="AA75">
        <v>20</v>
      </c>
      <c r="AB75">
        <v>10</v>
      </c>
      <c r="AC75">
        <v>14.52</v>
      </c>
      <c r="AD75">
        <v>31.86</v>
      </c>
      <c r="AE75">
        <v>25.93</v>
      </c>
    </row>
    <row r="76" spans="1:31">
      <c r="A76" t="s">
        <v>118</v>
      </c>
      <c r="B76" s="75">
        <v>130.9</v>
      </c>
      <c r="C76" s="75">
        <v>80.5</v>
      </c>
      <c r="D76" s="135">
        <f t="shared" si="1"/>
        <v>0</v>
      </c>
      <c r="E76" s="75"/>
      <c r="F76" s="78">
        <v>1.79</v>
      </c>
      <c r="G76" s="78">
        <v>1.79</v>
      </c>
      <c r="H76" s="78">
        <v>1.83</v>
      </c>
      <c r="I76">
        <v>116.25</v>
      </c>
      <c r="J76">
        <v>272.11</v>
      </c>
      <c r="K76">
        <v>80.63</v>
      </c>
      <c r="L76">
        <v>10.64</v>
      </c>
      <c r="M76">
        <v>5.95</v>
      </c>
      <c r="N76" s="135">
        <v>0</v>
      </c>
      <c r="O76" s="135">
        <v>0</v>
      </c>
      <c r="P76" s="135">
        <v>0</v>
      </c>
      <c r="Q76">
        <v>10.79</v>
      </c>
      <c r="R76">
        <v>2.29</v>
      </c>
      <c r="S76">
        <v>6.05</v>
      </c>
      <c r="T76">
        <v>88.33</v>
      </c>
      <c r="U76">
        <v>29.44</v>
      </c>
      <c r="V76">
        <v>29.45</v>
      </c>
      <c r="W76">
        <v>27.85</v>
      </c>
      <c r="X76">
        <v>5.57</v>
      </c>
      <c r="Y76">
        <v>8.9700000000000006</v>
      </c>
      <c r="Z76">
        <v>2.5099999999999998</v>
      </c>
      <c r="AA76">
        <v>13.33</v>
      </c>
      <c r="AB76">
        <v>6.67</v>
      </c>
      <c r="AC76">
        <v>14.3</v>
      </c>
      <c r="AD76">
        <v>31.45</v>
      </c>
      <c r="AE76">
        <v>25.6</v>
      </c>
    </row>
    <row r="77" spans="1:31">
      <c r="A77" t="s">
        <v>119</v>
      </c>
      <c r="B77" s="75">
        <v>130.9</v>
      </c>
      <c r="C77" s="75">
        <v>80.5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116.25</v>
      </c>
      <c r="J77">
        <v>272.11</v>
      </c>
      <c r="K77">
        <v>80.63</v>
      </c>
      <c r="L77">
        <v>10.64</v>
      </c>
      <c r="M77">
        <v>2.82</v>
      </c>
      <c r="N77" s="135">
        <v>0</v>
      </c>
      <c r="O77" s="135">
        <v>0</v>
      </c>
      <c r="P77" s="135">
        <v>0</v>
      </c>
      <c r="Q77">
        <v>10.79</v>
      </c>
      <c r="R77">
        <v>0.89</v>
      </c>
      <c r="S77">
        <v>6.05</v>
      </c>
      <c r="T77">
        <v>81.010000000000005</v>
      </c>
      <c r="U77">
        <v>27</v>
      </c>
      <c r="V77">
        <v>27.02</v>
      </c>
      <c r="W77">
        <v>16.3</v>
      </c>
      <c r="X77">
        <v>3.26</v>
      </c>
      <c r="Y77">
        <v>6.48</v>
      </c>
      <c r="Z77">
        <v>0</v>
      </c>
      <c r="AA77">
        <v>6.67</v>
      </c>
      <c r="AB77">
        <v>3.33</v>
      </c>
      <c r="AC77">
        <v>13</v>
      </c>
      <c r="AD77">
        <v>25.96</v>
      </c>
      <c r="AE77">
        <v>25.96</v>
      </c>
    </row>
    <row r="78" spans="1:31">
      <c r="A78" t="s">
        <v>120</v>
      </c>
      <c r="B78" s="75">
        <v>130.9</v>
      </c>
      <c r="C78" s="75">
        <v>80.5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116.25</v>
      </c>
      <c r="J78">
        <v>272.11</v>
      </c>
      <c r="K78">
        <v>80.63</v>
      </c>
      <c r="L78">
        <v>10.64</v>
      </c>
      <c r="M78">
        <v>2.79</v>
      </c>
      <c r="N78" s="135">
        <v>0</v>
      </c>
      <c r="O78" s="135">
        <v>0</v>
      </c>
      <c r="P78" s="135">
        <v>0</v>
      </c>
      <c r="Q78">
        <v>10.79</v>
      </c>
      <c r="R78">
        <v>0.12</v>
      </c>
      <c r="S78">
        <v>6.05</v>
      </c>
      <c r="T78">
        <v>80.150000000000006</v>
      </c>
      <c r="U78">
        <v>26.72</v>
      </c>
      <c r="V78">
        <v>26.71</v>
      </c>
      <c r="W78">
        <v>7.64</v>
      </c>
      <c r="X78">
        <v>1.53</v>
      </c>
      <c r="Y78">
        <v>4.53</v>
      </c>
      <c r="Z78">
        <v>0</v>
      </c>
      <c r="AA78">
        <v>3.33</v>
      </c>
      <c r="AB78">
        <v>1.67</v>
      </c>
      <c r="AC78">
        <v>12.89</v>
      </c>
      <c r="AD78">
        <v>26</v>
      </c>
      <c r="AE78">
        <v>26</v>
      </c>
    </row>
    <row r="79" spans="1:31">
      <c r="A79" t="s">
        <v>121</v>
      </c>
      <c r="B79" s="75">
        <v>130.9</v>
      </c>
      <c r="C79" s="75">
        <v>80.5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116.25</v>
      </c>
      <c r="J79">
        <v>272.11</v>
      </c>
      <c r="K79">
        <v>80.63</v>
      </c>
      <c r="L79">
        <v>10.64</v>
      </c>
      <c r="M79">
        <v>3.34</v>
      </c>
      <c r="N79" s="135">
        <v>0</v>
      </c>
      <c r="O79" s="135">
        <v>0</v>
      </c>
      <c r="P79" s="135">
        <v>0</v>
      </c>
      <c r="Q79">
        <v>10.79</v>
      </c>
      <c r="R79">
        <v>0</v>
      </c>
      <c r="S79">
        <v>6.05</v>
      </c>
      <c r="T79">
        <v>78.849999999999994</v>
      </c>
      <c r="U79">
        <v>26.28</v>
      </c>
      <c r="V79">
        <v>26.29</v>
      </c>
      <c r="W79">
        <v>2.66</v>
      </c>
      <c r="X79">
        <v>0.53</v>
      </c>
      <c r="Y79">
        <v>2.91</v>
      </c>
      <c r="Z79">
        <v>0</v>
      </c>
      <c r="AA79">
        <v>0.77</v>
      </c>
      <c r="AB79">
        <v>0.38</v>
      </c>
      <c r="AC79">
        <v>12.67</v>
      </c>
      <c r="AD79">
        <v>25.95</v>
      </c>
      <c r="AE79">
        <v>25.95</v>
      </c>
    </row>
    <row r="80" spans="1:31">
      <c r="A80" t="s">
        <v>122</v>
      </c>
      <c r="B80" s="75">
        <v>130.9</v>
      </c>
      <c r="C80" s="75">
        <v>80.5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116.25</v>
      </c>
      <c r="J80">
        <v>272.11</v>
      </c>
      <c r="K80">
        <v>80.63</v>
      </c>
      <c r="L80">
        <v>10.64</v>
      </c>
      <c r="M80">
        <v>3.08</v>
      </c>
      <c r="N80" s="135">
        <v>0</v>
      </c>
      <c r="O80" s="135">
        <v>0</v>
      </c>
      <c r="P80" s="135">
        <v>0</v>
      </c>
      <c r="Q80">
        <v>10.79</v>
      </c>
      <c r="R80">
        <v>0</v>
      </c>
      <c r="S80">
        <v>6.05</v>
      </c>
      <c r="T80">
        <v>77.84</v>
      </c>
      <c r="U80">
        <v>25.95</v>
      </c>
      <c r="V80">
        <v>25.94</v>
      </c>
      <c r="W80">
        <v>1.22</v>
      </c>
      <c r="X80">
        <v>0.24</v>
      </c>
      <c r="Y80">
        <v>1.17</v>
      </c>
      <c r="Z80">
        <v>0</v>
      </c>
      <c r="AA80">
        <v>0</v>
      </c>
      <c r="AB80">
        <v>0</v>
      </c>
      <c r="AC80">
        <v>12.42</v>
      </c>
      <c r="AD80">
        <v>25.85</v>
      </c>
      <c r="AE80">
        <v>25.85</v>
      </c>
    </row>
    <row r="81" spans="1:31">
      <c r="A81" t="s">
        <v>123</v>
      </c>
      <c r="B81" s="75">
        <v>130.9</v>
      </c>
      <c r="C81" s="75">
        <v>80.5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116.25</v>
      </c>
      <c r="J81">
        <v>272.11</v>
      </c>
      <c r="K81">
        <v>80.63</v>
      </c>
      <c r="L81">
        <v>10.64</v>
      </c>
      <c r="M81">
        <v>2.9</v>
      </c>
      <c r="N81" s="135">
        <v>0</v>
      </c>
      <c r="O81" s="135">
        <v>0</v>
      </c>
      <c r="P81" s="135">
        <v>0</v>
      </c>
      <c r="Q81">
        <v>10.79</v>
      </c>
      <c r="R81">
        <v>0</v>
      </c>
      <c r="S81">
        <v>6.05</v>
      </c>
      <c r="T81">
        <v>62.83</v>
      </c>
      <c r="U81">
        <v>20.94</v>
      </c>
      <c r="V81">
        <v>20.96</v>
      </c>
      <c r="W81">
        <v>0.23</v>
      </c>
      <c r="X81">
        <v>0.05</v>
      </c>
      <c r="Y81">
        <v>0</v>
      </c>
      <c r="Z81">
        <v>0</v>
      </c>
      <c r="AA81">
        <v>0</v>
      </c>
      <c r="AB81">
        <v>0</v>
      </c>
      <c r="AC81">
        <v>12.09</v>
      </c>
      <c r="AD81">
        <v>25.72</v>
      </c>
      <c r="AE81">
        <v>25.72</v>
      </c>
    </row>
    <row r="82" spans="1:31">
      <c r="A82" t="s">
        <v>124</v>
      </c>
      <c r="B82" s="75">
        <v>130.9</v>
      </c>
      <c r="C82" s="75">
        <v>80.5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116.25</v>
      </c>
      <c r="J82">
        <v>272.11</v>
      </c>
      <c r="K82">
        <v>80.63</v>
      </c>
      <c r="L82">
        <v>10.64</v>
      </c>
      <c r="M82">
        <v>3.02</v>
      </c>
      <c r="N82" s="135">
        <v>0</v>
      </c>
      <c r="O82" s="135">
        <v>0</v>
      </c>
      <c r="P82" s="135">
        <v>0</v>
      </c>
      <c r="Q82">
        <v>10.79</v>
      </c>
      <c r="R82">
        <v>0</v>
      </c>
      <c r="S82">
        <v>6.05</v>
      </c>
      <c r="T82">
        <v>61.62</v>
      </c>
      <c r="U82">
        <v>20.54</v>
      </c>
      <c r="V82">
        <v>20.54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11.71</v>
      </c>
      <c r="AD82">
        <v>25.13</v>
      </c>
      <c r="AE82">
        <v>25.13</v>
      </c>
    </row>
    <row r="83" spans="1:31">
      <c r="A83" t="s">
        <v>125</v>
      </c>
      <c r="B83" s="75">
        <v>130.9</v>
      </c>
      <c r="C83" s="75">
        <v>80.5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116.25</v>
      </c>
      <c r="J83">
        <v>272.11</v>
      </c>
      <c r="K83">
        <v>80.63</v>
      </c>
      <c r="L83">
        <v>10.64</v>
      </c>
      <c r="M83">
        <v>3.51</v>
      </c>
      <c r="N83" s="135">
        <v>0</v>
      </c>
      <c r="O83" s="135">
        <v>0</v>
      </c>
      <c r="P83" s="135">
        <v>0</v>
      </c>
      <c r="Q83">
        <v>10.79</v>
      </c>
      <c r="R83">
        <v>0</v>
      </c>
      <c r="S83">
        <v>9.6300000000000008</v>
      </c>
      <c r="T83">
        <v>62.72</v>
      </c>
      <c r="U83">
        <v>20.91</v>
      </c>
      <c r="V83">
        <v>20.9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9.2200000000000006</v>
      </c>
      <c r="AD83">
        <v>24.5</v>
      </c>
      <c r="AE83">
        <v>24.5</v>
      </c>
    </row>
    <row r="84" spans="1:31">
      <c r="A84" t="s">
        <v>126</v>
      </c>
      <c r="B84" s="75">
        <v>130.9</v>
      </c>
      <c r="C84" s="75">
        <v>80.5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116.25</v>
      </c>
      <c r="J84">
        <v>272.11</v>
      </c>
      <c r="K84">
        <v>80.63</v>
      </c>
      <c r="L84">
        <v>10.64</v>
      </c>
      <c r="M84">
        <v>5.0599999999999996</v>
      </c>
      <c r="N84" s="135">
        <v>0</v>
      </c>
      <c r="O84" s="135">
        <v>0</v>
      </c>
      <c r="P84" s="135">
        <v>0</v>
      </c>
      <c r="Q84">
        <v>10.79</v>
      </c>
      <c r="R84">
        <v>0</v>
      </c>
      <c r="S84">
        <v>9.6300000000000008</v>
      </c>
      <c r="T84">
        <v>62.37</v>
      </c>
      <c r="U84">
        <v>20.79</v>
      </c>
      <c r="V84">
        <v>20.78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9.35</v>
      </c>
      <c r="AD84">
        <v>23.98</v>
      </c>
      <c r="AE84">
        <v>23.98</v>
      </c>
    </row>
    <row r="85" spans="1:31">
      <c r="A85" t="s">
        <v>127</v>
      </c>
      <c r="B85" s="75">
        <v>130.9</v>
      </c>
      <c r="C85" s="75">
        <v>80.5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116.25</v>
      </c>
      <c r="J85">
        <v>272.11</v>
      </c>
      <c r="K85">
        <v>80.63</v>
      </c>
      <c r="L85">
        <v>10.64</v>
      </c>
      <c r="M85">
        <v>5.84</v>
      </c>
      <c r="N85" s="135">
        <v>0</v>
      </c>
      <c r="O85" s="135">
        <v>0</v>
      </c>
      <c r="P85" s="135">
        <v>0</v>
      </c>
      <c r="Q85">
        <v>10.79</v>
      </c>
      <c r="R85">
        <v>0</v>
      </c>
      <c r="S85">
        <v>9.6300000000000008</v>
      </c>
      <c r="T85">
        <v>63.43</v>
      </c>
      <c r="U85">
        <v>21.14</v>
      </c>
      <c r="V85">
        <v>21.15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9.69</v>
      </c>
      <c r="AD85">
        <v>23.65</v>
      </c>
      <c r="AE85">
        <v>23.65</v>
      </c>
    </row>
    <row r="86" spans="1:31">
      <c r="A86" t="s">
        <v>128</v>
      </c>
      <c r="B86" s="75">
        <v>130.9</v>
      </c>
      <c r="C86" s="75">
        <v>80.5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116.25</v>
      </c>
      <c r="J86">
        <v>272.11</v>
      </c>
      <c r="K86">
        <v>80.63</v>
      </c>
      <c r="L86">
        <v>10.64</v>
      </c>
      <c r="M86">
        <v>4.2</v>
      </c>
      <c r="N86" s="135">
        <v>0</v>
      </c>
      <c r="O86" s="135">
        <v>0</v>
      </c>
      <c r="P86" s="135">
        <v>0</v>
      </c>
      <c r="Q86">
        <v>10.79</v>
      </c>
      <c r="R86">
        <v>0</v>
      </c>
      <c r="S86">
        <v>9.6300000000000008</v>
      </c>
      <c r="T86">
        <v>64.31</v>
      </c>
      <c r="U86">
        <v>21.44</v>
      </c>
      <c r="V86">
        <v>21.43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9.6</v>
      </c>
      <c r="AD86">
        <v>23.51</v>
      </c>
      <c r="AE86">
        <v>23.51</v>
      </c>
    </row>
    <row r="87" spans="1:31">
      <c r="A87" t="s">
        <v>129</v>
      </c>
      <c r="B87" s="75">
        <v>130.9</v>
      </c>
      <c r="C87" s="75">
        <v>80.5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116.25</v>
      </c>
      <c r="J87">
        <v>272.11</v>
      </c>
      <c r="K87">
        <v>80.63</v>
      </c>
      <c r="L87">
        <v>10.64</v>
      </c>
      <c r="M87">
        <v>4.1500000000000004</v>
      </c>
      <c r="N87" s="135">
        <v>0</v>
      </c>
      <c r="O87" s="135">
        <v>0</v>
      </c>
      <c r="P87" s="135">
        <v>0</v>
      </c>
      <c r="Q87">
        <v>10.79</v>
      </c>
      <c r="R87">
        <v>0</v>
      </c>
      <c r="S87">
        <v>9.44</v>
      </c>
      <c r="T87">
        <v>62.31</v>
      </c>
      <c r="U87">
        <v>20.77</v>
      </c>
      <c r="V87">
        <v>20.78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9.59</v>
      </c>
      <c r="AD87">
        <v>23.37</v>
      </c>
      <c r="AE87">
        <v>23.37</v>
      </c>
    </row>
    <row r="88" spans="1:31">
      <c r="A88" t="s">
        <v>130</v>
      </c>
      <c r="B88" s="75">
        <v>130.9</v>
      </c>
      <c r="C88" s="75">
        <v>80.5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116.25</v>
      </c>
      <c r="J88">
        <v>272.11</v>
      </c>
      <c r="K88">
        <v>80.63</v>
      </c>
      <c r="L88">
        <v>10.64</v>
      </c>
      <c r="M88">
        <v>4.16</v>
      </c>
      <c r="N88" s="135">
        <v>0</v>
      </c>
      <c r="O88" s="135">
        <v>0</v>
      </c>
      <c r="P88" s="135">
        <v>0</v>
      </c>
      <c r="Q88">
        <v>10.79</v>
      </c>
      <c r="R88">
        <v>0</v>
      </c>
      <c r="S88">
        <v>9.44</v>
      </c>
      <c r="T88">
        <v>60.69</v>
      </c>
      <c r="U88">
        <v>20.23</v>
      </c>
      <c r="V88">
        <v>20.22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9.67</v>
      </c>
      <c r="AD88">
        <v>23.21</v>
      </c>
      <c r="AE88">
        <v>23.21</v>
      </c>
    </row>
    <row r="89" spans="1:31">
      <c r="A89" t="s">
        <v>131</v>
      </c>
      <c r="B89" s="75">
        <v>130.9</v>
      </c>
      <c r="C89" s="75">
        <v>80.5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116.25</v>
      </c>
      <c r="J89">
        <v>272.11</v>
      </c>
      <c r="K89">
        <v>80.63</v>
      </c>
      <c r="L89">
        <v>10.64</v>
      </c>
      <c r="M89">
        <v>4.1900000000000004</v>
      </c>
      <c r="N89" s="135">
        <v>0</v>
      </c>
      <c r="O89" s="135">
        <v>0</v>
      </c>
      <c r="P89" s="135">
        <v>0</v>
      </c>
      <c r="Q89">
        <v>10.79</v>
      </c>
      <c r="R89">
        <v>0</v>
      </c>
      <c r="S89">
        <v>9.44</v>
      </c>
      <c r="T89">
        <v>67.819999999999993</v>
      </c>
      <c r="U89">
        <v>22.61</v>
      </c>
      <c r="V89">
        <v>22.6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9.9</v>
      </c>
      <c r="AD89">
        <v>21</v>
      </c>
      <c r="AE89">
        <v>21</v>
      </c>
    </row>
    <row r="90" spans="1:31">
      <c r="A90" t="s">
        <v>132</v>
      </c>
      <c r="B90" s="75">
        <v>130.9</v>
      </c>
      <c r="C90" s="75">
        <v>80.5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116.25</v>
      </c>
      <c r="J90">
        <v>272.11</v>
      </c>
      <c r="K90">
        <v>80.63</v>
      </c>
      <c r="L90">
        <v>10.64</v>
      </c>
      <c r="M90">
        <v>4.05</v>
      </c>
      <c r="N90" s="135">
        <v>0</v>
      </c>
      <c r="O90" s="135">
        <v>0</v>
      </c>
      <c r="P90" s="135">
        <v>0</v>
      </c>
      <c r="Q90">
        <v>10.79</v>
      </c>
      <c r="R90">
        <v>0</v>
      </c>
      <c r="S90">
        <v>9.44</v>
      </c>
      <c r="T90">
        <v>68.13</v>
      </c>
      <c r="U90">
        <v>22.71</v>
      </c>
      <c r="V90">
        <v>22.71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10.199999999999999</v>
      </c>
      <c r="AD90">
        <v>21.21</v>
      </c>
      <c r="AE90">
        <v>21.21</v>
      </c>
    </row>
    <row r="91" spans="1:31">
      <c r="A91" t="s">
        <v>133</v>
      </c>
      <c r="B91" s="75">
        <v>130.9</v>
      </c>
      <c r="C91" s="75">
        <v>80.5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116.25</v>
      </c>
      <c r="J91">
        <v>272.11</v>
      </c>
      <c r="K91">
        <v>80.63</v>
      </c>
      <c r="L91">
        <v>10.64</v>
      </c>
      <c r="M91">
        <v>4.09</v>
      </c>
      <c r="N91" s="135">
        <v>0</v>
      </c>
      <c r="O91" s="135">
        <v>0</v>
      </c>
      <c r="P91" s="135">
        <v>0</v>
      </c>
      <c r="Q91">
        <v>10.79</v>
      </c>
      <c r="R91">
        <v>0</v>
      </c>
      <c r="S91">
        <v>8.65</v>
      </c>
      <c r="T91">
        <v>69.319999999999993</v>
      </c>
      <c r="U91">
        <v>23.11</v>
      </c>
      <c r="V91">
        <v>23.11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10.95</v>
      </c>
      <c r="AD91">
        <v>21.47</v>
      </c>
      <c r="AE91">
        <v>21.47</v>
      </c>
    </row>
    <row r="92" spans="1:31">
      <c r="A92" t="s">
        <v>134</v>
      </c>
      <c r="B92" s="75">
        <v>130.9</v>
      </c>
      <c r="C92" s="75">
        <v>80.5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116.25</v>
      </c>
      <c r="J92">
        <v>272.11</v>
      </c>
      <c r="K92">
        <v>80.63</v>
      </c>
      <c r="L92">
        <v>10.64</v>
      </c>
      <c r="M92">
        <v>4.13</v>
      </c>
      <c r="N92" s="135">
        <v>0</v>
      </c>
      <c r="O92" s="135">
        <v>0</v>
      </c>
      <c r="P92" s="135">
        <v>0</v>
      </c>
      <c r="Q92">
        <v>10.79</v>
      </c>
      <c r="R92">
        <v>0</v>
      </c>
      <c r="S92">
        <v>8.65</v>
      </c>
      <c r="T92">
        <v>69.69</v>
      </c>
      <c r="U92">
        <v>23.23</v>
      </c>
      <c r="V92">
        <v>23.23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10.96</v>
      </c>
      <c r="AD92">
        <v>21.5</v>
      </c>
      <c r="AE92">
        <v>21.5</v>
      </c>
    </row>
    <row r="93" spans="1:31">
      <c r="A93" t="s">
        <v>135</v>
      </c>
      <c r="B93" s="75">
        <v>104.49</v>
      </c>
      <c r="C93" s="75">
        <v>80.5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116.25</v>
      </c>
      <c r="J93">
        <v>272.11</v>
      </c>
      <c r="K93">
        <v>80.63</v>
      </c>
      <c r="L93">
        <v>10.64</v>
      </c>
      <c r="M93">
        <v>4.08</v>
      </c>
      <c r="N93" s="135">
        <v>0</v>
      </c>
      <c r="O93" s="135">
        <v>0</v>
      </c>
      <c r="P93" s="135">
        <v>0</v>
      </c>
      <c r="Q93">
        <v>10.79</v>
      </c>
      <c r="R93">
        <v>0</v>
      </c>
      <c r="S93">
        <v>8.65</v>
      </c>
      <c r="T93">
        <v>70.98</v>
      </c>
      <c r="U93">
        <v>23.66</v>
      </c>
      <c r="V93">
        <v>23.66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14.86</v>
      </c>
      <c r="AD93">
        <v>21.58</v>
      </c>
      <c r="AE93">
        <v>21.58</v>
      </c>
    </row>
    <row r="94" spans="1:31">
      <c r="A94" t="s">
        <v>136</v>
      </c>
      <c r="B94" s="75">
        <v>104.49</v>
      </c>
      <c r="C94" s="75">
        <v>80.5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116.25</v>
      </c>
      <c r="J94">
        <v>272.11</v>
      </c>
      <c r="K94">
        <v>80.63</v>
      </c>
      <c r="L94">
        <v>10.64</v>
      </c>
      <c r="M94">
        <v>4.1100000000000003</v>
      </c>
      <c r="N94" s="135">
        <v>0</v>
      </c>
      <c r="O94" s="135">
        <v>0</v>
      </c>
      <c r="P94" s="135">
        <v>0</v>
      </c>
      <c r="Q94">
        <v>10.79</v>
      </c>
      <c r="R94">
        <v>0</v>
      </c>
      <c r="S94">
        <v>8.65</v>
      </c>
      <c r="T94">
        <v>79.56</v>
      </c>
      <c r="U94">
        <v>26.52</v>
      </c>
      <c r="V94">
        <v>26.52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15.17</v>
      </c>
      <c r="AD94">
        <v>18.850000000000001</v>
      </c>
      <c r="AE94">
        <v>18.850000000000001</v>
      </c>
    </row>
    <row r="95" spans="1:31">
      <c r="A95" t="s">
        <v>137</v>
      </c>
      <c r="B95" s="75">
        <v>104.49</v>
      </c>
      <c r="C95" s="75">
        <v>80.5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116.25</v>
      </c>
      <c r="J95">
        <v>272.11</v>
      </c>
      <c r="K95">
        <v>80.63</v>
      </c>
      <c r="L95">
        <v>10.64</v>
      </c>
      <c r="M95">
        <v>4.0999999999999996</v>
      </c>
      <c r="N95" s="135">
        <v>0</v>
      </c>
      <c r="O95" s="135">
        <v>0</v>
      </c>
      <c r="P95" s="135">
        <v>0</v>
      </c>
      <c r="Q95">
        <v>10.79</v>
      </c>
      <c r="R95">
        <v>0</v>
      </c>
      <c r="S95">
        <v>8.51</v>
      </c>
      <c r="T95">
        <v>82.25</v>
      </c>
      <c r="U95">
        <v>27.42</v>
      </c>
      <c r="V95">
        <v>27.42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15.92</v>
      </c>
      <c r="AD95">
        <v>19.53</v>
      </c>
      <c r="AE95">
        <v>19.53</v>
      </c>
    </row>
    <row r="96" spans="1:31">
      <c r="A96" t="s">
        <v>138</v>
      </c>
      <c r="B96" s="75">
        <v>104.49</v>
      </c>
      <c r="C96" s="75">
        <v>80.5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116.25</v>
      </c>
      <c r="J96">
        <v>272.11</v>
      </c>
      <c r="K96">
        <v>80.63</v>
      </c>
      <c r="L96">
        <v>10.64</v>
      </c>
      <c r="M96">
        <v>4.1399999999999997</v>
      </c>
      <c r="N96" s="135">
        <v>0</v>
      </c>
      <c r="O96" s="135">
        <v>0</v>
      </c>
      <c r="P96" s="135">
        <v>0</v>
      </c>
      <c r="Q96">
        <v>10.79</v>
      </c>
      <c r="R96">
        <v>0</v>
      </c>
      <c r="S96">
        <v>8.51</v>
      </c>
      <c r="T96">
        <v>83.12</v>
      </c>
      <c r="U96">
        <v>27.71</v>
      </c>
      <c r="V96">
        <v>27.71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20.58</v>
      </c>
      <c r="AE96">
        <v>20.58</v>
      </c>
    </row>
    <row r="97" spans="1:36">
      <c r="A97" t="s">
        <v>139</v>
      </c>
      <c r="B97" s="75">
        <v>104.49</v>
      </c>
      <c r="C97" s="75">
        <v>80.5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116.25</v>
      </c>
      <c r="J97">
        <v>272.11</v>
      </c>
      <c r="K97">
        <v>80.63</v>
      </c>
      <c r="L97">
        <v>10.64</v>
      </c>
      <c r="M97">
        <v>4</v>
      </c>
      <c r="N97" s="135">
        <v>0</v>
      </c>
      <c r="O97" s="135">
        <v>0</v>
      </c>
      <c r="P97" s="135">
        <v>0</v>
      </c>
      <c r="Q97">
        <v>10.79</v>
      </c>
      <c r="R97">
        <v>0</v>
      </c>
      <c r="S97">
        <v>8.51</v>
      </c>
      <c r="T97">
        <v>75.13</v>
      </c>
      <c r="U97">
        <v>25.04</v>
      </c>
      <c r="V97">
        <v>25.05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22.29</v>
      </c>
      <c r="AE97">
        <v>22.29</v>
      </c>
    </row>
    <row r="98" spans="1:36">
      <c r="A98" t="s">
        <v>140</v>
      </c>
      <c r="B98" s="75">
        <v>104.49</v>
      </c>
      <c r="C98" s="75">
        <v>80.5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116.25</v>
      </c>
      <c r="J98">
        <v>272.11</v>
      </c>
      <c r="K98">
        <v>80.63</v>
      </c>
      <c r="L98">
        <v>10.64</v>
      </c>
      <c r="M98">
        <v>4.05</v>
      </c>
      <c r="N98" s="135">
        <v>0</v>
      </c>
      <c r="O98" s="135">
        <v>0</v>
      </c>
      <c r="P98" s="135">
        <v>0</v>
      </c>
      <c r="Q98">
        <v>10.79</v>
      </c>
      <c r="R98">
        <v>0</v>
      </c>
      <c r="S98">
        <v>8.51</v>
      </c>
      <c r="T98">
        <v>75.260000000000005</v>
      </c>
      <c r="U98">
        <v>25.09</v>
      </c>
      <c r="V98">
        <v>25.09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23.33</v>
      </c>
      <c r="AE98">
        <v>23.33</v>
      </c>
    </row>
    <row r="99" spans="1:36">
      <c r="A99" t="s">
        <v>141</v>
      </c>
      <c r="B99" s="75">
        <f>SUM(B3:B98)/4000</f>
        <v>2.6563349999999981</v>
      </c>
      <c r="C99" s="75">
        <f t="shared" ref="C99:L99" si="2">SUM(C3:C98)/4000</f>
        <v>1.5870599999999999</v>
      </c>
      <c r="D99" s="135">
        <f t="shared" ref="D99" si="3">SUM(D3:D98)/4000</f>
        <v>0.99800500000000003</v>
      </c>
      <c r="E99" s="75"/>
      <c r="F99" s="78">
        <f t="shared" si="2"/>
        <v>0.10799749999999995</v>
      </c>
      <c r="G99" s="78">
        <f t="shared" si="2"/>
        <v>0.10799749999999995</v>
      </c>
      <c r="H99" s="78">
        <f t="shared" si="2"/>
        <v>0.1106925</v>
      </c>
      <c r="I99">
        <f t="shared" si="2"/>
        <v>2.1075624999999971</v>
      </c>
      <c r="J99">
        <f t="shared" si="2"/>
        <v>6.5306400000000089</v>
      </c>
      <c r="K99">
        <f t="shared" si="2"/>
        <v>1.7181150000000014</v>
      </c>
      <c r="L99">
        <f t="shared" si="2"/>
        <v>0.25535999999999975</v>
      </c>
      <c r="M99">
        <f t="shared" ref="M99:AB99" si="4">SUM(M3:M98)/4000</f>
        <v>0.12187249999999994</v>
      </c>
      <c r="N99" s="135">
        <f t="shared" si="4"/>
        <v>0.33338249999999997</v>
      </c>
      <c r="O99" s="135">
        <f t="shared" si="4"/>
        <v>0.3308799999999999</v>
      </c>
      <c r="P99" s="135">
        <f t="shared" si="4"/>
        <v>0.33374249999999994</v>
      </c>
      <c r="Q99">
        <f t="shared" si="4"/>
        <v>0.25520499999999952</v>
      </c>
      <c r="R99">
        <f t="shared" si="4"/>
        <v>0.75877999999999979</v>
      </c>
      <c r="S99">
        <f t="shared" si="4"/>
        <v>0.18545999999999996</v>
      </c>
      <c r="T99">
        <f t="shared" si="4"/>
        <v>2.2205924999999986</v>
      </c>
      <c r="U99">
        <f t="shared" si="4"/>
        <v>0.74020249999999999</v>
      </c>
      <c r="V99">
        <f t="shared" si="4"/>
        <v>0.74018250000000008</v>
      </c>
      <c r="W99">
        <f t="shared" si="4"/>
        <v>1.3351075000000001</v>
      </c>
      <c r="X99">
        <f t="shared" si="4"/>
        <v>0.26700999999999997</v>
      </c>
      <c r="Y99">
        <f t="shared" si="4"/>
        <v>0.52954499999999993</v>
      </c>
      <c r="Z99">
        <f t="shared" si="4"/>
        <v>0.33419500000000002</v>
      </c>
      <c r="AA99">
        <f t="shared" si="4"/>
        <v>0.9136500000000003</v>
      </c>
      <c r="AB99">
        <f t="shared" si="4"/>
        <v>0.45677000000000006</v>
      </c>
      <c r="AC99">
        <f t="shared" ref="AC99:AJ99" si="5">SUM(AC3:AC98)/4000</f>
        <v>0.33557000000000009</v>
      </c>
      <c r="AD99">
        <f t="shared" si="5"/>
        <v>0.77384500000000001</v>
      </c>
      <c r="AE99">
        <f t="shared" si="5"/>
        <v>0.653505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301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304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44792</v>
      </c>
      <c r="B1" t="s">
        <v>382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304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44792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9</v>
      </c>
      <c r="C62" s="136">
        <f>'IDT-1 Calculation'!DG62</f>
        <v>-9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36</v>
      </c>
      <c r="C63" s="136">
        <f>'IDT-1 Calculation'!DG63</f>
        <v>-36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21</v>
      </c>
      <c r="C64" s="136">
        <f>'IDT-1 Calculation'!DG64</f>
        <v>-21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11</v>
      </c>
      <c r="C65" s="136">
        <f>'IDT-1 Calculation'!DG65</f>
        <v>-11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22</v>
      </c>
      <c r="C66" s="136">
        <f>'IDT-1 Calculation'!DG66</f>
        <v>-22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27</v>
      </c>
      <c r="C67" s="136">
        <f>'IDT-1 Calculation'!DG67</f>
        <v>-27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27</v>
      </c>
      <c r="C68" s="136">
        <f>'IDT-1 Calculation'!DG68</f>
        <v>-27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27</v>
      </c>
      <c r="C69" s="136">
        <f>'IDT-1 Calculation'!DG69</f>
        <v>-27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32</v>
      </c>
      <c r="C70" s="136">
        <f>'IDT-1 Calculation'!DG70</f>
        <v>-32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12</v>
      </c>
      <c r="C71" s="136">
        <f>'IDT-1 Calculation'!DG71</f>
        <v>-12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7</v>
      </c>
      <c r="C72" s="136">
        <f>'IDT-1 Calculation'!DG72</f>
        <v>-7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9.5169999999999995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-9.5169999999999995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107</v>
      </c>
      <c r="C76" s="136">
        <f>'IDT-1 Calculation'!DG76</f>
        <v>-45.3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-61.7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109</v>
      </c>
      <c r="C77" s="136">
        <f>'IDT-1 Calculation'!DG77</f>
        <v>-46.146999999999998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-62.853000000000002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118</v>
      </c>
      <c r="C78" s="136">
        <f>'IDT-1 Calculation'!DG78</f>
        <v>-49.957000000000001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-68.043000000000006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10</v>
      </c>
      <c r="C80" s="136">
        <f>'IDT-1 Calculation'!DG80</f>
        <v>-4.234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-5.766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22</v>
      </c>
      <c r="C82" s="136">
        <f>'IDT-1 Calculation'!DG82</f>
        <v>-9.3140000000000001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-12.686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80</v>
      </c>
      <c r="C83" s="136">
        <f>'IDT-1 Calculation'!DG83</f>
        <v>-33.869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-46.131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104</v>
      </c>
      <c r="C84" s="136">
        <f>'IDT-1 Calculation'!DG84</f>
        <v>-44.03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-59.97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134</v>
      </c>
      <c r="C85" s="136">
        <f>'IDT-1 Calculation'!DG85</f>
        <v>-56.731000000000002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-77.269000000000005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182</v>
      </c>
      <c r="C86" s="136">
        <f>'IDT-1 Calculation'!DG86</f>
        <v>-77.052000000000007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-104.94799999999999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232</v>
      </c>
      <c r="C87" s="136">
        <f>'IDT-1 Calculation'!DG87</f>
        <v>-98.22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-133.78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259</v>
      </c>
      <c r="C88" s="136">
        <f>'IDT-1 Calculation'!DG88</f>
        <v>-100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-159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289</v>
      </c>
      <c r="C89" s="136">
        <f>'IDT-1 Calculation'!DG89</f>
        <v>-85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-204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291.72300000000001</v>
      </c>
      <c r="C90" s="136">
        <f>'IDT-1 Calculation'!DG90</f>
        <v>-70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-221.72300000000001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180</v>
      </c>
      <c r="C91" s="136">
        <f>'IDT-1 Calculation'!DG91</f>
        <v>-76.204999999999998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-103.795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205</v>
      </c>
      <c r="C92" s="136">
        <f>'IDT-1 Calculation'!DG92</f>
        <v>-85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-120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220.91499999999999</v>
      </c>
      <c r="C93" s="136">
        <f>'IDT-1 Calculation'!DG93</f>
        <v>-65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-155.91499999999999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196.55500000000001</v>
      </c>
      <c r="C94" s="136">
        <f>'IDT-1 Calculation'!DG94</f>
        <v>-50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-146.55500000000001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175.3</v>
      </c>
      <c r="C95" s="136">
        <f>'IDT-1 Calculation'!DG95</f>
        <v>-35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-140.30000000000001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0.78900250000000005</v>
      </c>
      <c r="C99" s="152">
        <f>SUM(C3:C98)/4000</f>
        <v>-0.31551475000000001</v>
      </c>
      <c r="D99" s="152">
        <f>SUM(D3:D98)/4000</f>
        <v>0</v>
      </c>
      <c r="E99" s="152">
        <f>SUM(E3:E98)/4000</f>
        <v>0</v>
      </c>
      <c r="F99" s="152">
        <f>SUM(F3:F98)/4000</f>
        <v>-0.47348774999999999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19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160.79229682539682</v>
      </c>
      <c r="L3">
        <v>126.96695512723129</v>
      </c>
      <c r="M3">
        <v>60.31186883687775</v>
      </c>
      <c r="N3">
        <v>122.70442150105823</v>
      </c>
      <c r="O3">
        <v>143.89361043369365</v>
      </c>
      <c r="P3">
        <v>24.452355102722564</v>
      </c>
      <c r="Q3">
        <v>9.5863222748815176</v>
      </c>
      <c r="R3">
        <v>18.611548049731837</v>
      </c>
      <c r="S3">
        <v>11.587662397179789</v>
      </c>
      <c r="T3">
        <v>0</v>
      </c>
      <c r="U3">
        <v>40.878121835977048</v>
      </c>
      <c r="V3">
        <v>7.9647022209567195</v>
      </c>
      <c r="W3">
        <v>14.798138650306747</v>
      </c>
      <c r="X3">
        <v>64.786412394570988</v>
      </c>
      <c r="Y3">
        <v>0</v>
      </c>
      <c r="Z3">
        <v>8.6352868799999989</v>
      </c>
      <c r="AA3">
        <v>18.736271999999996</v>
      </c>
      <c r="AB3">
        <v>17.352844703999999</v>
      </c>
      <c r="AC3">
        <v>12.7643852736</v>
      </c>
      <c r="AD3">
        <v>16.071074640000003</v>
      </c>
      <c r="AE3">
        <v>21.7125353952</v>
      </c>
      <c r="AF3">
        <v>20.505000000000003</v>
      </c>
      <c r="AG3">
        <v>27.392491199999998</v>
      </c>
      <c r="AH3">
        <v>67.1714676</v>
      </c>
      <c r="AI3">
        <v>8.3865240000000014</v>
      </c>
      <c r="AJ3">
        <v>0</v>
      </c>
      <c r="AK3">
        <v>22.296000000000003</v>
      </c>
      <c r="AL3">
        <v>59.209269999999997</v>
      </c>
      <c r="AM3">
        <v>7.0255447619047624</v>
      </c>
      <c r="AN3">
        <v>0</v>
      </c>
      <c r="AO3">
        <v>10.846483200000002</v>
      </c>
      <c r="AP3">
        <v>5.6824135200000008</v>
      </c>
      <c r="AQ3">
        <v>43.145960000000002</v>
      </c>
      <c r="AR3">
        <v>23.031648000000001</v>
      </c>
      <c r="AS3">
        <v>14.297646528000001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39.376910675781289</v>
      </c>
      <c r="BB3">
        <f>SUM(B3:AZ3)-BA3</f>
        <v>1172.2203526775083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160.79229682539682</v>
      </c>
      <c r="L4">
        <v>126.96695512723129</v>
      </c>
      <c r="M4">
        <v>60.31186883687775</v>
      </c>
      <c r="N4">
        <v>122.70442150105823</v>
      </c>
      <c r="O4">
        <v>143.89361043369365</v>
      </c>
      <c r="P4">
        <v>24.452355102722564</v>
      </c>
      <c r="Q4">
        <v>9.5863222748815176</v>
      </c>
      <c r="R4">
        <v>18.611548049731837</v>
      </c>
      <c r="S4">
        <v>11.587662397179789</v>
      </c>
      <c r="T4">
        <v>0</v>
      </c>
      <c r="U4">
        <v>40.878121835977048</v>
      </c>
      <c r="V4">
        <v>7.9647022209567195</v>
      </c>
      <c r="W4">
        <v>14.798138650306747</v>
      </c>
      <c r="X4">
        <v>64.786412394570988</v>
      </c>
      <c r="Y4">
        <v>0</v>
      </c>
      <c r="Z4">
        <v>8.6352868799999989</v>
      </c>
      <c r="AA4">
        <v>18.736271999999996</v>
      </c>
      <c r="AB4">
        <v>17.352844703999999</v>
      </c>
      <c r="AC4">
        <v>12.7643852736</v>
      </c>
      <c r="AD4">
        <v>16.071074640000003</v>
      </c>
      <c r="AE4">
        <v>21.7125353952</v>
      </c>
      <c r="AF4">
        <v>20.505000000000003</v>
      </c>
      <c r="AG4">
        <v>27.392491199999998</v>
      </c>
      <c r="AH4">
        <v>67.1714676</v>
      </c>
      <c r="AI4">
        <v>8.3865240000000014</v>
      </c>
      <c r="AJ4">
        <v>0</v>
      </c>
      <c r="AK4">
        <v>22.296000000000003</v>
      </c>
      <c r="AL4">
        <v>59.209269999999997</v>
      </c>
      <c r="AM4">
        <v>7.0255447619047624</v>
      </c>
      <c r="AN4">
        <v>0</v>
      </c>
      <c r="AO4">
        <v>10.846483200000002</v>
      </c>
      <c r="AP4">
        <v>5.6824135200000008</v>
      </c>
      <c r="AQ4">
        <v>43.145960000000002</v>
      </c>
      <c r="AR4">
        <v>23.031648000000001</v>
      </c>
      <c r="AS4">
        <v>14.297646528000001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39.376910675781289</v>
      </c>
      <c r="BB4">
        <f t="shared" ref="BB4:BB67" si="0">SUM(B4:AZ4)-BA4</f>
        <v>1172.2203526775083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160.79229682539682</v>
      </c>
      <c r="L5">
        <v>126.96695512723129</v>
      </c>
      <c r="M5">
        <v>60.31186883687775</v>
      </c>
      <c r="N5">
        <v>122.70442150105823</v>
      </c>
      <c r="O5">
        <v>143.89361043369365</v>
      </c>
      <c r="P5">
        <v>24.452355102722564</v>
      </c>
      <c r="Q5">
        <v>9.5863222748815176</v>
      </c>
      <c r="R5">
        <v>18.611548049731837</v>
      </c>
      <c r="S5">
        <v>11.587662397179789</v>
      </c>
      <c r="T5">
        <v>0</v>
      </c>
      <c r="U5">
        <v>40.878121835977048</v>
      </c>
      <c r="V5">
        <v>7.9647022209567195</v>
      </c>
      <c r="W5">
        <v>14.798138650306747</v>
      </c>
      <c r="X5">
        <v>64.786412394570988</v>
      </c>
      <c r="Y5">
        <v>0</v>
      </c>
      <c r="Z5">
        <v>8.6352868799999989</v>
      </c>
      <c r="AA5">
        <v>18.736271999999996</v>
      </c>
      <c r="AB5">
        <v>17.352844703999999</v>
      </c>
      <c r="AC5">
        <v>12.7643852736</v>
      </c>
      <c r="AD5">
        <v>16.071074640000003</v>
      </c>
      <c r="AE5">
        <v>21.7125353952</v>
      </c>
      <c r="AF5">
        <v>20.505000000000003</v>
      </c>
      <c r="AG5">
        <v>27.392491199999998</v>
      </c>
      <c r="AH5">
        <v>67.1714676</v>
      </c>
      <c r="AI5">
        <v>8.3865240000000014</v>
      </c>
      <c r="AJ5">
        <v>0</v>
      </c>
      <c r="AK5">
        <v>22.296000000000003</v>
      </c>
      <c r="AL5">
        <v>59.209269999999997</v>
      </c>
      <c r="AM5">
        <v>7.0255447619047624</v>
      </c>
      <c r="AN5">
        <v>0</v>
      </c>
      <c r="AO5">
        <v>10.846483200000002</v>
      </c>
      <c r="AP5">
        <v>5.6824135200000008</v>
      </c>
      <c r="AQ5">
        <v>43.145960000000002</v>
      </c>
      <c r="AR5">
        <v>21.577017600000001</v>
      </c>
      <c r="AS5">
        <v>14.297646528000001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39.329635187781285</v>
      </c>
      <c r="BB5">
        <f t="shared" si="0"/>
        <v>1170.8129977655085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160.79229682539682</v>
      </c>
      <c r="L6">
        <v>126.96695512723129</v>
      </c>
      <c r="M6">
        <v>60.31186883687775</v>
      </c>
      <c r="N6">
        <v>122.70442150105823</v>
      </c>
      <c r="O6">
        <v>143.89361043369365</v>
      </c>
      <c r="P6">
        <v>24.452355102722564</v>
      </c>
      <c r="Q6">
        <v>9.5863222748815176</v>
      </c>
      <c r="R6">
        <v>18.611548049731837</v>
      </c>
      <c r="S6">
        <v>11.587662397179789</v>
      </c>
      <c r="T6">
        <v>0</v>
      </c>
      <c r="U6">
        <v>40.878121835977048</v>
      </c>
      <c r="V6">
        <v>7.9647022209567195</v>
      </c>
      <c r="W6">
        <v>14.798138650306747</v>
      </c>
      <c r="X6">
        <v>64.786412394570988</v>
      </c>
      <c r="Y6">
        <v>0</v>
      </c>
      <c r="Z6">
        <v>8.6352868799999989</v>
      </c>
      <c r="AA6">
        <v>18.736271999999996</v>
      </c>
      <c r="AB6">
        <v>17.352844703999999</v>
      </c>
      <c r="AC6">
        <v>12.7643852736</v>
      </c>
      <c r="AD6">
        <v>16.071074640000003</v>
      </c>
      <c r="AE6">
        <v>21.7125353952</v>
      </c>
      <c r="AF6">
        <v>20.505000000000003</v>
      </c>
      <c r="AG6">
        <v>27.392491199999998</v>
      </c>
      <c r="AH6">
        <v>67.1714676</v>
      </c>
      <c r="AI6">
        <v>8.3865240000000014</v>
      </c>
      <c r="AJ6">
        <v>0</v>
      </c>
      <c r="AK6">
        <v>22.296000000000003</v>
      </c>
      <c r="AL6">
        <v>59.209269999999997</v>
      </c>
      <c r="AM6">
        <v>7.0255447619047624</v>
      </c>
      <c r="AN6">
        <v>0</v>
      </c>
      <c r="AO6">
        <v>10.846483200000002</v>
      </c>
      <c r="AP6">
        <v>5.6824135200000008</v>
      </c>
      <c r="AQ6">
        <v>43.145960000000002</v>
      </c>
      <c r="AR6">
        <v>21.577017600000001</v>
      </c>
      <c r="AS6">
        <v>14.297646528000001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39.329635187781285</v>
      </c>
      <c r="BB6">
        <f t="shared" si="0"/>
        <v>1170.8129977655085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160.79229682539682</v>
      </c>
      <c r="L7">
        <v>126.96695512723129</v>
      </c>
      <c r="M7">
        <v>60.31186883687775</v>
      </c>
      <c r="N7">
        <v>122.70442150105823</v>
      </c>
      <c r="O7">
        <v>143.89361043369365</v>
      </c>
      <c r="P7">
        <v>24.452355102722564</v>
      </c>
      <c r="Q7">
        <v>9.5863222748815176</v>
      </c>
      <c r="R7">
        <v>18.611548049731837</v>
      </c>
      <c r="S7">
        <v>11.587662397179789</v>
      </c>
      <c r="T7">
        <v>0</v>
      </c>
      <c r="U7">
        <v>40.878121835977048</v>
      </c>
      <c r="V7">
        <v>7.9647022209567195</v>
      </c>
      <c r="W7">
        <v>14.798138650306747</v>
      </c>
      <c r="X7">
        <v>64.786412394570988</v>
      </c>
      <c r="Y7">
        <v>0</v>
      </c>
      <c r="Z7">
        <v>8.6352868799999989</v>
      </c>
      <c r="AA7">
        <v>18.736271999999996</v>
      </c>
      <c r="AB7">
        <v>17.352844703999999</v>
      </c>
      <c r="AC7">
        <v>12.7643852736</v>
      </c>
      <c r="AD7">
        <v>16.071074640000003</v>
      </c>
      <c r="AE7">
        <v>21.7125353952</v>
      </c>
      <c r="AF7">
        <v>20.505000000000003</v>
      </c>
      <c r="AG7">
        <v>27.392491199999998</v>
      </c>
      <c r="AH7">
        <v>67.1714676</v>
      </c>
      <c r="AI7">
        <v>8.3865240000000014</v>
      </c>
      <c r="AJ7">
        <v>0</v>
      </c>
      <c r="AK7">
        <v>22.296000000000003</v>
      </c>
      <c r="AL7">
        <v>59.209269999999997</v>
      </c>
      <c r="AM7">
        <v>7.0255447619047624</v>
      </c>
      <c r="AN7">
        <v>0</v>
      </c>
      <c r="AO7">
        <v>10.846483200000002</v>
      </c>
      <c r="AP7">
        <v>5.6824135200000008</v>
      </c>
      <c r="AQ7">
        <v>43.145960000000002</v>
      </c>
      <c r="AR7">
        <v>21.577017600000001</v>
      </c>
      <c r="AS7">
        <v>14.009330613600001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39.320264855781289</v>
      </c>
      <c r="BB7">
        <f t="shared" si="0"/>
        <v>1170.5340521831085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160.79229682539682</v>
      </c>
      <c r="L8">
        <v>126.96695512723129</v>
      </c>
      <c r="M8">
        <v>60.31186883687775</v>
      </c>
      <c r="N8">
        <v>122.70442150105823</v>
      </c>
      <c r="O8">
        <v>143.89361043369365</v>
      </c>
      <c r="P8">
        <v>24.452355102722564</v>
      </c>
      <c r="Q8">
        <v>9.5863222748815176</v>
      </c>
      <c r="R8">
        <v>18.611548049731837</v>
      </c>
      <c r="S8">
        <v>11.587662397179789</v>
      </c>
      <c r="T8">
        <v>0</v>
      </c>
      <c r="U8">
        <v>40.878121835977048</v>
      </c>
      <c r="V8">
        <v>7.9647022209567195</v>
      </c>
      <c r="W8">
        <v>14.798138650306747</v>
      </c>
      <c r="X8">
        <v>64.786412394570988</v>
      </c>
      <c r="Y8">
        <v>0</v>
      </c>
      <c r="Z8">
        <v>8.6352868799999989</v>
      </c>
      <c r="AA8">
        <v>18.736271999999996</v>
      </c>
      <c r="AB8">
        <v>17.352844703999999</v>
      </c>
      <c r="AC8">
        <v>12.7643852736</v>
      </c>
      <c r="AD8">
        <v>16.071074640000003</v>
      </c>
      <c r="AE8">
        <v>21.7125353952</v>
      </c>
      <c r="AF8">
        <v>20.505000000000003</v>
      </c>
      <c r="AG8">
        <v>27.392491199999998</v>
      </c>
      <c r="AH8">
        <v>67.1714676</v>
      </c>
      <c r="AI8">
        <v>8.3865240000000014</v>
      </c>
      <c r="AJ8">
        <v>0</v>
      </c>
      <c r="AK8">
        <v>22.296000000000003</v>
      </c>
      <c r="AL8">
        <v>59.209269999999997</v>
      </c>
      <c r="AM8">
        <v>7.0255447619047624</v>
      </c>
      <c r="AN8">
        <v>0</v>
      </c>
      <c r="AO8">
        <v>10.846483200000002</v>
      </c>
      <c r="AP8">
        <v>5.6824135200000008</v>
      </c>
      <c r="AQ8">
        <v>41.049799999999998</v>
      </c>
      <c r="AR8">
        <v>21.577017600000001</v>
      </c>
      <c r="AS8">
        <v>14.009330613600001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39.252139655781278</v>
      </c>
      <c r="BB8">
        <f t="shared" si="0"/>
        <v>1168.5060173831084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160.79229682539682</v>
      </c>
      <c r="L9">
        <v>126.96695512723129</v>
      </c>
      <c r="M9">
        <v>60.31186883687775</v>
      </c>
      <c r="N9">
        <v>122.70442150105823</v>
      </c>
      <c r="O9">
        <v>143.89361043369365</v>
      </c>
      <c r="P9">
        <v>24.452355102722564</v>
      </c>
      <c r="Q9">
        <v>9.5863222748815176</v>
      </c>
      <c r="R9">
        <v>18.611548049731837</v>
      </c>
      <c r="S9">
        <v>11.587662397179789</v>
      </c>
      <c r="T9">
        <v>0</v>
      </c>
      <c r="U9">
        <v>40.878121835977048</v>
      </c>
      <c r="V9">
        <v>7.9647022209567195</v>
      </c>
      <c r="W9">
        <v>14.798138650306747</v>
      </c>
      <c r="X9">
        <v>64.786412394570988</v>
      </c>
      <c r="Y9">
        <v>0</v>
      </c>
      <c r="Z9">
        <v>8.6352868799999989</v>
      </c>
      <c r="AA9">
        <v>18.736271999999996</v>
      </c>
      <c r="AB9">
        <v>17.352844703999999</v>
      </c>
      <c r="AC9">
        <v>12.7643852736</v>
      </c>
      <c r="AD9">
        <v>16.071074640000003</v>
      </c>
      <c r="AE9">
        <v>21.7125353952</v>
      </c>
      <c r="AF9">
        <v>20.505000000000003</v>
      </c>
      <c r="AG9">
        <v>27.392491199999998</v>
      </c>
      <c r="AH9">
        <v>67.1714676</v>
      </c>
      <c r="AI9">
        <v>8.3865240000000014</v>
      </c>
      <c r="AJ9">
        <v>0</v>
      </c>
      <c r="AK9">
        <v>22.296000000000003</v>
      </c>
      <c r="AL9">
        <v>59.209269999999997</v>
      </c>
      <c r="AM9">
        <v>7.0255447619047624</v>
      </c>
      <c r="AN9">
        <v>0</v>
      </c>
      <c r="AO9">
        <v>11.750356799999999</v>
      </c>
      <c r="AP9">
        <v>5.6824135200000008</v>
      </c>
      <c r="AQ9">
        <v>34.717650000000006</v>
      </c>
      <c r="AR9">
        <v>21.577017600000001</v>
      </c>
      <c r="AS9">
        <v>14.009330613600001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39.075720326193981</v>
      </c>
      <c r="BB9">
        <f t="shared" si="0"/>
        <v>1163.2541603126958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160.79229682539682</v>
      </c>
      <c r="L10">
        <v>126.96766099035371</v>
      </c>
      <c r="M10">
        <v>60.31186883687775</v>
      </c>
      <c r="N10">
        <v>122.70442150105823</v>
      </c>
      <c r="O10">
        <v>143.89361043369365</v>
      </c>
      <c r="P10">
        <v>24.452355102722564</v>
      </c>
      <c r="Q10">
        <v>9.5863222748815176</v>
      </c>
      <c r="R10">
        <v>18.611548049731837</v>
      </c>
      <c r="S10">
        <v>11.587662397179789</v>
      </c>
      <c r="T10">
        <v>0</v>
      </c>
      <c r="U10">
        <v>40.878121835977048</v>
      </c>
      <c r="V10">
        <v>7.9647022209567195</v>
      </c>
      <c r="W10">
        <v>14.798138650306747</v>
      </c>
      <c r="X10">
        <v>64.786412394570988</v>
      </c>
      <c r="Y10">
        <v>0</v>
      </c>
      <c r="Z10">
        <v>8.6352868799999989</v>
      </c>
      <c r="AA10">
        <v>18.736271999999996</v>
      </c>
      <c r="AB10">
        <v>17.352844703999999</v>
      </c>
      <c r="AC10">
        <v>12.7643852736</v>
      </c>
      <c r="AD10">
        <v>16.071074640000003</v>
      </c>
      <c r="AE10">
        <v>21.7125353952</v>
      </c>
      <c r="AF10">
        <v>20.505000000000003</v>
      </c>
      <c r="AG10">
        <v>27.392491199999998</v>
      </c>
      <c r="AH10">
        <v>67.1714676</v>
      </c>
      <c r="AI10">
        <v>8.3865240000000014</v>
      </c>
      <c r="AJ10">
        <v>0</v>
      </c>
      <c r="AK10">
        <v>22.296000000000003</v>
      </c>
      <c r="AL10">
        <v>59.209269999999997</v>
      </c>
      <c r="AM10">
        <v>7.0255447619047624</v>
      </c>
      <c r="AN10">
        <v>0</v>
      </c>
      <c r="AO10">
        <v>11.750356799999999</v>
      </c>
      <c r="AP10">
        <v>5.6824135200000008</v>
      </c>
      <c r="AQ10">
        <v>34.717650000000006</v>
      </c>
      <c r="AR10">
        <v>21.577017600000001</v>
      </c>
      <c r="AS10">
        <v>14.009330613600001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39.075743315343409</v>
      </c>
      <c r="BB10">
        <f t="shared" si="0"/>
        <v>1163.2548431866685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160.78438658044439</v>
      </c>
      <c r="L11">
        <v>126.96857740347987</v>
      </c>
      <c r="M11">
        <v>60.31186883687775</v>
      </c>
      <c r="N11">
        <v>51.883204253084791</v>
      </c>
      <c r="O11">
        <v>143.89361043369365</v>
      </c>
      <c r="P11">
        <v>24.452355102722564</v>
      </c>
      <c r="Q11">
        <v>9.5863222748815176</v>
      </c>
      <c r="R11">
        <v>18.611548049731837</v>
      </c>
      <c r="S11">
        <v>11.587662397179789</v>
      </c>
      <c r="T11">
        <v>0</v>
      </c>
      <c r="U11">
        <v>40.878121835977048</v>
      </c>
      <c r="V11">
        <v>7.9647022209567195</v>
      </c>
      <c r="W11">
        <v>14.798138650306747</v>
      </c>
      <c r="X11">
        <v>64.786412394570988</v>
      </c>
      <c r="Y11">
        <v>0</v>
      </c>
      <c r="Z11">
        <v>8.6352868799999989</v>
      </c>
      <c r="AA11">
        <v>18.736271999999996</v>
      </c>
      <c r="AB11">
        <v>17.352844703999999</v>
      </c>
      <c r="AC11">
        <v>12.7643852736</v>
      </c>
      <c r="AD11">
        <v>16.071074640000003</v>
      </c>
      <c r="AE11">
        <v>21.7125353952</v>
      </c>
      <c r="AF11">
        <v>20.505000000000003</v>
      </c>
      <c r="AG11">
        <v>27.392491199999998</v>
      </c>
      <c r="AH11">
        <v>67.1714676</v>
      </c>
      <c r="AI11">
        <v>2.7955080000000003</v>
      </c>
      <c r="AJ11">
        <v>0</v>
      </c>
      <c r="AK11">
        <v>22.296000000000003</v>
      </c>
      <c r="AL11">
        <v>59.209269999999997</v>
      </c>
      <c r="AM11">
        <v>7.0255447619047624</v>
      </c>
      <c r="AN11">
        <v>0</v>
      </c>
      <c r="AO11">
        <v>11.750356799999999</v>
      </c>
      <c r="AP11">
        <v>5.6824135200000008</v>
      </c>
      <c r="AQ11">
        <v>34.717650000000006</v>
      </c>
      <c r="AR11">
        <v>21.577017600000001</v>
      </c>
      <c r="AS11">
        <v>14.009330613600001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36.592118099981782</v>
      </c>
      <c r="BB11">
        <f t="shared" si="0"/>
        <v>1089.3192413222307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160.78438658044439</v>
      </c>
      <c r="L12">
        <v>126.97041090590103</v>
      </c>
      <c r="M12">
        <v>60.31186883687775</v>
      </c>
      <c r="N12">
        <v>51.883204253084791</v>
      </c>
      <c r="O12">
        <v>143.89361043369365</v>
      </c>
      <c r="P12">
        <v>24.452355102722564</v>
      </c>
      <c r="Q12">
        <v>9.5863222748815176</v>
      </c>
      <c r="R12">
        <v>18.611548049731837</v>
      </c>
      <c r="S12">
        <v>11.587662397179789</v>
      </c>
      <c r="T12">
        <v>0</v>
      </c>
      <c r="U12">
        <v>40.878121835977048</v>
      </c>
      <c r="V12">
        <v>7.9647022209567195</v>
      </c>
      <c r="W12">
        <v>14.798138650306747</v>
      </c>
      <c r="X12">
        <v>64.786412394570988</v>
      </c>
      <c r="Y12">
        <v>0</v>
      </c>
      <c r="Z12">
        <v>8.6352868799999989</v>
      </c>
      <c r="AA12">
        <v>18.736271999999996</v>
      </c>
      <c r="AB12">
        <v>17.352844703999999</v>
      </c>
      <c r="AC12">
        <v>12.7643852736</v>
      </c>
      <c r="AD12">
        <v>16.071074640000003</v>
      </c>
      <c r="AE12">
        <v>21.7125353952</v>
      </c>
      <c r="AF12">
        <v>20.505000000000003</v>
      </c>
      <c r="AG12">
        <v>27.392491199999998</v>
      </c>
      <c r="AH12">
        <v>67.1714676</v>
      </c>
      <c r="AI12">
        <v>2.7955080000000003</v>
      </c>
      <c r="AJ12">
        <v>0</v>
      </c>
      <c r="AK12">
        <v>22.296000000000003</v>
      </c>
      <c r="AL12">
        <v>59.209269999999997</v>
      </c>
      <c r="AM12">
        <v>7.0255447619047624</v>
      </c>
      <c r="AN12">
        <v>0</v>
      </c>
      <c r="AO12">
        <v>11.750356799999999</v>
      </c>
      <c r="AP12">
        <v>5.6824135200000008</v>
      </c>
      <c r="AQ12">
        <v>34.717650000000006</v>
      </c>
      <c r="AR12">
        <v>21.577017600000001</v>
      </c>
      <c r="AS12">
        <v>14.009330613600001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36.592177688810459</v>
      </c>
      <c r="BB12">
        <f t="shared" si="0"/>
        <v>1089.3210152358233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160.78438658044439</v>
      </c>
      <c r="L13">
        <v>126.9724191567941</v>
      </c>
      <c r="M13">
        <v>60.31186883687775</v>
      </c>
      <c r="N13">
        <v>51.883204253084791</v>
      </c>
      <c r="O13">
        <v>143.89361043369365</v>
      </c>
      <c r="P13">
        <v>24.452355102722564</v>
      </c>
      <c r="Q13">
        <v>9.5863222748815176</v>
      </c>
      <c r="R13">
        <v>18.611548049731837</v>
      </c>
      <c r="S13">
        <v>11.587662397179789</v>
      </c>
      <c r="T13">
        <v>0</v>
      </c>
      <c r="U13">
        <v>40.878121835977048</v>
      </c>
      <c r="V13">
        <v>7.9647022209567195</v>
      </c>
      <c r="W13">
        <v>14.798138650306747</v>
      </c>
      <c r="X13">
        <v>64.786412394570988</v>
      </c>
      <c r="Y13">
        <v>0</v>
      </c>
      <c r="Z13">
        <v>8.6352868799999989</v>
      </c>
      <c r="AA13">
        <v>18.736271999999996</v>
      </c>
      <c r="AB13">
        <v>17.352844703999999</v>
      </c>
      <c r="AC13">
        <v>12.7643852736</v>
      </c>
      <c r="AD13">
        <v>16.071074640000003</v>
      </c>
      <c r="AE13">
        <v>21.7125353952</v>
      </c>
      <c r="AF13">
        <v>20.505000000000003</v>
      </c>
      <c r="AG13">
        <v>27.392491199999998</v>
      </c>
      <c r="AH13">
        <v>67.1714676</v>
      </c>
      <c r="AI13">
        <v>2.7955080000000003</v>
      </c>
      <c r="AJ13">
        <v>0</v>
      </c>
      <c r="AK13">
        <v>22.296000000000003</v>
      </c>
      <c r="AL13">
        <v>59.209269999999997</v>
      </c>
      <c r="AM13">
        <v>7.0255447619047624</v>
      </c>
      <c r="AN13">
        <v>0</v>
      </c>
      <c r="AO13">
        <v>11.750356799999999</v>
      </c>
      <c r="AP13">
        <v>5.6824135200000008</v>
      </c>
      <c r="AQ13">
        <v>34.717650000000006</v>
      </c>
      <c r="AR13">
        <v>21.577017600000001</v>
      </c>
      <c r="AS13">
        <v>14.009330613600001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36.592242956964505</v>
      </c>
      <c r="BB13">
        <f t="shared" si="0"/>
        <v>1089.3229582185622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160.78438658044439</v>
      </c>
      <c r="L14">
        <v>126.9724191567941</v>
      </c>
      <c r="M14">
        <v>60.31186883687775</v>
      </c>
      <c r="N14">
        <v>51.883204253084791</v>
      </c>
      <c r="O14">
        <v>143.89361043369365</v>
      </c>
      <c r="P14">
        <v>24.452355102722564</v>
      </c>
      <c r="Q14">
        <v>9.5863222748815176</v>
      </c>
      <c r="R14">
        <v>18.611548049731837</v>
      </c>
      <c r="S14">
        <v>11.587662397179789</v>
      </c>
      <c r="T14">
        <v>0</v>
      </c>
      <c r="U14">
        <v>40.878121835977048</v>
      </c>
      <c r="V14">
        <v>7.9647022209567195</v>
      </c>
      <c r="W14">
        <v>14.798138650306747</v>
      </c>
      <c r="X14">
        <v>64.786412394570988</v>
      </c>
      <c r="Y14">
        <v>0</v>
      </c>
      <c r="Z14">
        <v>8.6352868799999989</v>
      </c>
      <c r="AA14">
        <v>18.736271999999996</v>
      </c>
      <c r="AB14">
        <v>17.352844703999999</v>
      </c>
      <c r="AC14">
        <v>12.7643852736</v>
      </c>
      <c r="AD14">
        <v>16.071074640000003</v>
      </c>
      <c r="AE14">
        <v>21.7125353952</v>
      </c>
      <c r="AF14">
        <v>20.505000000000003</v>
      </c>
      <c r="AG14">
        <v>27.392491199999998</v>
      </c>
      <c r="AH14">
        <v>67.1714676</v>
      </c>
      <c r="AI14">
        <v>2.7955080000000003</v>
      </c>
      <c r="AJ14">
        <v>0</v>
      </c>
      <c r="AK14">
        <v>22.296000000000003</v>
      </c>
      <c r="AL14">
        <v>59.209269999999997</v>
      </c>
      <c r="AM14">
        <v>7.0255447619047624</v>
      </c>
      <c r="AN14">
        <v>0</v>
      </c>
      <c r="AO14">
        <v>11.750356799999999</v>
      </c>
      <c r="AP14">
        <v>5.6824135200000008</v>
      </c>
      <c r="AQ14">
        <v>32.359470000000002</v>
      </c>
      <c r="AR14">
        <v>21.577017600000001</v>
      </c>
      <c r="AS14">
        <v>14.009330613600001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36.515602800139099</v>
      </c>
      <c r="BB14">
        <f t="shared" si="0"/>
        <v>1087.0414183753878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160.78438658044439</v>
      </c>
      <c r="L15">
        <v>126.9663734920782</v>
      </c>
      <c r="M15">
        <v>60.31186883687775</v>
      </c>
      <c r="N15">
        <v>51.883204253084791</v>
      </c>
      <c r="O15">
        <v>143.89361043369365</v>
      </c>
      <c r="P15">
        <v>24.452355102722564</v>
      </c>
      <c r="Q15">
        <v>9.5863222748815176</v>
      </c>
      <c r="R15">
        <v>18.611548049731837</v>
      </c>
      <c r="S15">
        <v>11.587662397179789</v>
      </c>
      <c r="T15">
        <v>0</v>
      </c>
      <c r="U15">
        <v>40.878121835977048</v>
      </c>
      <c r="V15">
        <v>7.9647022209567195</v>
      </c>
      <c r="W15">
        <v>14.798138650306747</v>
      </c>
      <c r="X15">
        <v>64.786412394570988</v>
      </c>
      <c r="Y15">
        <v>0</v>
      </c>
      <c r="Z15">
        <v>8.6352868799999989</v>
      </c>
      <c r="AA15">
        <v>18.736271999999996</v>
      </c>
      <c r="AB15">
        <v>17.352844703999999</v>
      </c>
      <c r="AC15">
        <v>12.7643852736</v>
      </c>
      <c r="AD15">
        <v>16.071074640000003</v>
      </c>
      <c r="AE15">
        <v>21.7125353952</v>
      </c>
      <c r="AF15">
        <v>20.505000000000003</v>
      </c>
      <c r="AG15">
        <v>27.392491199999998</v>
      </c>
      <c r="AH15">
        <v>67.1714676</v>
      </c>
      <c r="AI15">
        <v>8.3865240000000014</v>
      </c>
      <c r="AJ15">
        <v>0</v>
      </c>
      <c r="AK15">
        <v>22.296000000000003</v>
      </c>
      <c r="AL15">
        <v>59.209269999999997</v>
      </c>
      <c r="AM15">
        <v>7.0255447619047624</v>
      </c>
      <c r="AN15">
        <v>0</v>
      </c>
      <c r="AO15">
        <v>12.5251056</v>
      </c>
      <c r="AP15">
        <v>5.0635368000000005</v>
      </c>
      <c r="AQ15">
        <v>32.359470000000002</v>
      </c>
      <c r="AR15">
        <v>21.577017600000001</v>
      </c>
      <c r="AS15">
        <v>14.297646528000001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36.711550768901759</v>
      </c>
      <c r="BB15">
        <f t="shared" si="0"/>
        <v>1092.8746287363092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160.78438658044439</v>
      </c>
      <c r="L16">
        <v>126.9663734920782</v>
      </c>
      <c r="M16">
        <v>60.31186883687775</v>
      </c>
      <c r="N16">
        <v>51.883204253084791</v>
      </c>
      <c r="O16">
        <v>143.89361043369365</v>
      </c>
      <c r="P16">
        <v>24.452355102722564</v>
      </c>
      <c r="Q16">
        <v>9.5863222748815176</v>
      </c>
      <c r="R16">
        <v>18.611548049731837</v>
      </c>
      <c r="S16">
        <v>11.587662397179789</v>
      </c>
      <c r="T16">
        <v>0</v>
      </c>
      <c r="U16">
        <v>40.878121835977048</v>
      </c>
      <c r="V16">
        <v>7.9647022209567195</v>
      </c>
      <c r="W16">
        <v>14.798138650306747</v>
      </c>
      <c r="X16">
        <v>64.786412394570988</v>
      </c>
      <c r="Y16">
        <v>0</v>
      </c>
      <c r="Z16">
        <v>8.6352868799999989</v>
      </c>
      <c r="AA16">
        <v>18.736271999999996</v>
      </c>
      <c r="AB16">
        <v>17.352844703999999</v>
      </c>
      <c r="AC16">
        <v>12.7643852736</v>
      </c>
      <c r="AD16">
        <v>16.071074640000003</v>
      </c>
      <c r="AE16">
        <v>21.7125353952</v>
      </c>
      <c r="AF16">
        <v>20.505000000000003</v>
      </c>
      <c r="AG16">
        <v>27.392491199999998</v>
      </c>
      <c r="AH16">
        <v>67.1714676</v>
      </c>
      <c r="AI16">
        <v>8.3865240000000014</v>
      </c>
      <c r="AJ16">
        <v>0</v>
      </c>
      <c r="AK16">
        <v>22.296000000000003</v>
      </c>
      <c r="AL16">
        <v>59.209269999999997</v>
      </c>
      <c r="AM16">
        <v>7.0255447619047624</v>
      </c>
      <c r="AN16">
        <v>0</v>
      </c>
      <c r="AO16">
        <v>12.5251056</v>
      </c>
      <c r="AP16">
        <v>5.0635368000000005</v>
      </c>
      <c r="AQ16">
        <v>32.359470000000002</v>
      </c>
      <c r="AR16">
        <v>23.031648000000001</v>
      </c>
      <c r="AS16">
        <v>14.297646528000001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36.758826256901756</v>
      </c>
      <c r="BB16">
        <f t="shared" si="0"/>
        <v>1094.2819836483091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156.18219405815424</v>
      </c>
      <c r="L17">
        <v>81.80876312193088</v>
      </c>
      <c r="M17">
        <v>60.31186883687775</v>
      </c>
      <c r="N17">
        <v>51.883204253084791</v>
      </c>
      <c r="O17">
        <v>143.89361043369365</v>
      </c>
      <c r="P17">
        <v>24.452355102722564</v>
      </c>
      <c r="Q17">
        <v>9.5863222748815176</v>
      </c>
      <c r="R17">
        <v>18.611548049731837</v>
      </c>
      <c r="S17">
        <v>11.587662397179789</v>
      </c>
      <c r="T17">
        <v>0</v>
      </c>
      <c r="U17">
        <v>40.878121835977048</v>
      </c>
      <c r="V17">
        <v>7.9647022209567195</v>
      </c>
      <c r="W17">
        <v>14.798138650306747</v>
      </c>
      <c r="X17">
        <v>64.786412394570988</v>
      </c>
      <c r="Y17">
        <v>0</v>
      </c>
      <c r="Z17">
        <v>8.6352868799999989</v>
      </c>
      <c r="AA17">
        <v>18.736271999999996</v>
      </c>
      <c r="AB17">
        <v>17.352844703999999</v>
      </c>
      <c r="AC17">
        <v>12.7643852736</v>
      </c>
      <c r="AD17">
        <v>16.071074640000003</v>
      </c>
      <c r="AE17">
        <v>21.7125353952</v>
      </c>
      <c r="AF17">
        <v>20.505000000000003</v>
      </c>
      <c r="AG17">
        <v>27.392491199999998</v>
      </c>
      <c r="AH17">
        <v>67.1714676</v>
      </c>
      <c r="AI17">
        <v>7.8274223999999997</v>
      </c>
      <c r="AJ17">
        <v>0</v>
      </c>
      <c r="AK17">
        <v>22.296000000000003</v>
      </c>
      <c r="AL17">
        <v>59.209269999999997</v>
      </c>
      <c r="AM17">
        <v>7.0255447619047624</v>
      </c>
      <c r="AN17">
        <v>0</v>
      </c>
      <c r="AO17">
        <v>13.299854400000001</v>
      </c>
      <c r="AP17">
        <v>5.0635368000000005</v>
      </c>
      <c r="AQ17">
        <v>32.359470000000002</v>
      </c>
      <c r="AR17">
        <v>23.031648000000001</v>
      </c>
      <c r="AS17">
        <v>14.297646528000001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35.148641008009875</v>
      </c>
      <c r="BB17">
        <f t="shared" si="0"/>
        <v>1046.3480132047632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156.18219405815424</v>
      </c>
      <c r="L18">
        <v>79.895796287913086</v>
      </c>
      <c r="M18">
        <v>60.31186883687775</v>
      </c>
      <c r="N18">
        <v>51.883204253084791</v>
      </c>
      <c r="O18">
        <v>143.89361043369365</v>
      </c>
      <c r="P18">
        <v>24.452355102722564</v>
      </c>
      <c r="Q18">
        <v>9.5863222748815176</v>
      </c>
      <c r="R18">
        <v>18.611548049731837</v>
      </c>
      <c r="S18">
        <v>11.587662397179789</v>
      </c>
      <c r="T18">
        <v>0</v>
      </c>
      <c r="U18">
        <v>40.878121835977048</v>
      </c>
      <c r="V18">
        <v>7.9647022209567195</v>
      </c>
      <c r="W18">
        <v>14.798138650306747</v>
      </c>
      <c r="X18">
        <v>64.786412394570988</v>
      </c>
      <c r="Y18">
        <v>0</v>
      </c>
      <c r="Z18">
        <v>8.6352868799999989</v>
      </c>
      <c r="AA18">
        <v>18.736271999999996</v>
      </c>
      <c r="AB18">
        <v>17.352844703999999</v>
      </c>
      <c r="AC18">
        <v>12.7643852736</v>
      </c>
      <c r="AD18">
        <v>16.071074640000003</v>
      </c>
      <c r="AE18">
        <v>21.7125353952</v>
      </c>
      <c r="AF18">
        <v>20.505000000000003</v>
      </c>
      <c r="AG18">
        <v>27.392491199999998</v>
      </c>
      <c r="AH18">
        <v>67.1714676</v>
      </c>
      <c r="AI18">
        <v>7.8274223999999997</v>
      </c>
      <c r="AJ18">
        <v>0</v>
      </c>
      <c r="AK18">
        <v>22.296000000000003</v>
      </c>
      <c r="AL18">
        <v>59.209269999999997</v>
      </c>
      <c r="AM18">
        <v>7.0255447619047624</v>
      </c>
      <c r="AN18">
        <v>0</v>
      </c>
      <c r="AO18">
        <v>13.299854400000001</v>
      </c>
      <c r="AP18">
        <v>5.0635368000000005</v>
      </c>
      <c r="AQ18">
        <v>32.359470000000002</v>
      </c>
      <c r="AR18">
        <v>23.031648000000001</v>
      </c>
      <c r="AS18">
        <v>14.297646528000001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35.086469631738424</v>
      </c>
      <c r="BB18">
        <f t="shared" si="0"/>
        <v>1044.497217747017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154.99831720897686</v>
      </c>
      <c r="L19">
        <v>94.996606519623739</v>
      </c>
      <c r="M19">
        <v>60.31186883687775</v>
      </c>
      <c r="N19">
        <v>51.883204253084791</v>
      </c>
      <c r="O19">
        <v>73.289840942331793</v>
      </c>
      <c r="P19">
        <v>24.452355102722564</v>
      </c>
      <c r="Q19">
        <v>9.5863222748815176</v>
      </c>
      <c r="R19">
        <v>18.611548049731837</v>
      </c>
      <c r="S19">
        <v>11.587662397179789</v>
      </c>
      <c r="T19">
        <v>0</v>
      </c>
      <c r="U19">
        <v>40.878121835977048</v>
      </c>
      <c r="V19">
        <v>7.9647022209567195</v>
      </c>
      <c r="W19">
        <v>14.798138650306747</v>
      </c>
      <c r="X19">
        <v>64.786412394570988</v>
      </c>
      <c r="Y19">
        <v>0</v>
      </c>
      <c r="Z19">
        <v>8.6352868799999989</v>
      </c>
      <c r="AA19">
        <v>18.736271999999996</v>
      </c>
      <c r="AB19">
        <v>17.352844703999999</v>
      </c>
      <c r="AC19">
        <v>12.7643852736</v>
      </c>
      <c r="AD19">
        <v>16.071074640000003</v>
      </c>
      <c r="AE19">
        <v>21.7125353952</v>
      </c>
      <c r="AF19">
        <v>20.505000000000003</v>
      </c>
      <c r="AG19">
        <v>27.392491199999998</v>
      </c>
      <c r="AH19">
        <v>67.1714676</v>
      </c>
      <c r="AI19">
        <v>7.8274223999999997</v>
      </c>
      <c r="AJ19">
        <v>0</v>
      </c>
      <c r="AK19">
        <v>22.296000000000003</v>
      </c>
      <c r="AL19">
        <v>59.209269999999997</v>
      </c>
      <c r="AM19">
        <v>7.0255447619047624</v>
      </c>
      <c r="AN19">
        <v>0</v>
      </c>
      <c r="AO19">
        <v>13.299854400000001</v>
      </c>
      <c r="AP19">
        <v>5.0635368000000005</v>
      </c>
      <c r="AQ19">
        <v>32.359470000000002</v>
      </c>
      <c r="AR19">
        <v>23.031648000000001</v>
      </c>
      <c r="AS19">
        <v>14.009330613600001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33.234777411740687</v>
      </c>
      <c r="BB19">
        <f t="shared" si="0"/>
        <v>989.37375794378625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125.99751531887681</v>
      </c>
      <c r="L20">
        <v>65.000308105988466</v>
      </c>
      <c r="M20">
        <v>60.31186883687775</v>
      </c>
      <c r="N20">
        <v>51.883204253084791</v>
      </c>
      <c r="O20">
        <v>73.289840942331793</v>
      </c>
      <c r="P20">
        <v>24.452355102722564</v>
      </c>
      <c r="Q20">
        <v>9.5863222748815176</v>
      </c>
      <c r="R20">
        <v>18.611548049731837</v>
      </c>
      <c r="S20">
        <v>11.587662397179789</v>
      </c>
      <c r="T20">
        <v>0</v>
      </c>
      <c r="U20">
        <v>40.878121835977048</v>
      </c>
      <c r="V20">
        <v>7.9647022209567195</v>
      </c>
      <c r="W20">
        <v>14.798138650306747</v>
      </c>
      <c r="X20">
        <v>64.786412394570988</v>
      </c>
      <c r="Y20">
        <v>0</v>
      </c>
      <c r="Z20">
        <v>8.6352868799999989</v>
      </c>
      <c r="AA20">
        <v>18.736271999999996</v>
      </c>
      <c r="AB20">
        <v>17.352844703999999</v>
      </c>
      <c r="AC20">
        <v>12.7643852736</v>
      </c>
      <c r="AD20">
        <v>16.071074640000003</v>
      </c>
      <c r="AE20">
        <v>21.7125353952</v>
      </c>
      <c r="AF20">
        <v>20.505000000000003</v>
      </c>
      <c r="AG20">
        <v>27.392491199999998</v>
      </c>
      <c r="AH20">
        <v>67.1714676</v>
      </c>
      <c r="AI20">
        <v>7.8274223999999997</v>
      </c>
      <c r="AJ20">
        <v>0</v>
      </c>
      <c r="AK20">
        <v>22.296000000000003</v>
      </c>
      <c r="AL20">
        <v>59.209269999999997</v>
      </c>
      <c r="AM20">
        <v>7.0255447619047624</v>
      </c>
      <c r="AN20">
        <v>0</v>
      </c>
      <c r="AO20">
        <v>13.299854400000001</v>
      </c>
      <c r="AP20">
        <v>5.0635368000000005</v>
      </c>
      <c r="AQ20">
        <v>32.359470000000002</v>
      </c>
      <c r="AR20">
        <v>21.577017600000001</v>
      </c>
      <c r="AS20">
        <v>14.009330613600001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31.270096210985351</v>
      </c>
      <c r="BB20">
        <f t="shared" si="0"/>
        <v>930.88670844080605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84.998590622944661</v>
      </c>
      <c r="L21">
        <v>65.001590116812423</v>
      </c>
      <c r="M21">
        <v>60.31186883687775</v>
      </c>
      <c r="N21">
        <v>51.883204253084791</v>
      </c>
      <c r="O21">
        <v>73.289840942331793</v>
      </c>
      <c r="P21">
        <v>24.452355102722564</v>
      </c>
      <c r="Q21">
        <v>9.5863222748815176</v>
      </c>
      <c r="R21">
        <v>18.611548049731837</v>
      </c>
      <c r="S21">
        <v>11.587662397179789</v>
      </c>
      <c r="T21">
        <v>0</v>
      </c>
      <c r="U21">
        <v>40.878121835977048</v>
      </c>
      <c r="V21">
        <v>7.9647022209567195</v>
      </c>
      <c r="W21">
        <v>14.798138650306747</v>
      </c>
      <c r="X21">
        <v>64.786412394570988</v>
      </c>
      <c r="Y21">
        <v>0</v>
      </c>
      <c r="Z21">
        <v>8.6352868799999989</v>
      </c>
      <c r="AA21">
        <v>18.736271999999996</v>
      </c>
      <c r="AB21">
        <v>17.352844703999999</v>
      </c>
      <c r="AC21">
        <v>12.7643852736</v>
      </c>
      <c r="AD21">
        <v>16.071074640000003</v>
      </c>
      <c r="AE21">
        <v>21.7125353952</v>
      </c>
      <c r="AF21">
        <v>20.505000000000003</v>
      </c>
      <c r="AG21">
        <v>27.392491199999998</v>
      </c>
      <c r="AH21">
        <v>67.1714676</v>
      </c>
      <c r="AI21">
        <v>8.3865240000000014</v>
      </c>
      <c r="AJ21">
        <v>0</v>
      </c>
      <c r="AK21">
        <v>22.296000000000003</v>
      </c>
      <c r="AL21">
        <v>59.209269999999997</v>
      </c>
      <c r="AM21">
        <v>7.0255447619047624</v>
      </c>
      <c r="AN21">
        <v>0</v>
      </c>
      <c r="AO21">
        <v>13.299854400000001</v>
      </c>
      <c r="AP21">
        <v>5.0635368000000005</v>
      </c>
      <c r="AQ21">
        <v>32.359470000000002</v>
      </c>
      <c r="AR21">
        <v>21.577017600000001</v>
      </c>
      <c r="AS21">
        <v>14.009330613600001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29.95584366814942</v>
      </c>
      <c r="BB21">
        <f t="shared" si="0"/>
        <v>891.76241989853372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84.998590622944661</v>
      </c>
      <c r="L22">
        <v>65.001590116812423</v>
      </c>
      <c r="M22">
        <v>60.31186883687775</v>
      </c>
      <c r="N22">
        <v>51.883204253084791</v>
      </c>
      <c r="O22">
        <v>73.289840942331793</v>
      </c>
      <c r="P22">
        <v>24.452355102722564</v>
      </c>
      <c r="Q22">
        <v>9.5863222748815176</v>
      </c>
      <c r="R22">
        <v>18.611548049731837</v>
      </c>
      <c r="S22">
        <v>11.587662397179789</v>
      </c>
      <c r="T22">
        <v>0</v>
      </c>
      <c r="U22">
        <v>40.878121835977048</v>
      </c>
      <c r="V22">
        <v>7.9647022209567195</v>
      </c>
      <c r="W22">
        <v>14.798138650306747</v>
      </c>
      <c r="X22">
        <v>64.786412394570988</v>
      </c>
      <c r="Y22">
        <v>0</v>
      </c>
      <c r="Z22">
        <v>8.6352868799999989</v>
      </c>
      <c r="AA22">
        <v>18.736271999999996</v>
      </c>
      <c r="AB22">
        <v>17.352844703999999</v>
      </c>
      <c r="AC22">
        <v>12.7643852736</v>
      </c>
      <c r="AD22">
        <v>16.071074640000003</v>
      </c>
      <c r="AE22">
        <v>21.7125353952</v>
      </c>
      <c r="AF22">
        <v>20.505000000000003</v>
      </c>
      <c r="AG22">
        <v>27.392491199999998</v>
      </c>
      <c r="AH22">
        <v>67.1714676</v>
      </c>
      <c r="AI22">
        <v>8.3865240000000014</v>
      </c>
      <c r="AJ22">
        <v>0</v>
      </c>
      <c r="AK22">
        <v>22.296000000000003</v>
      </c>
      <c r="AL22">
        <v>59.209269999999997</v>
      </c>
      <c r="AM22">
        <v>7.0255447619047624</v>
      </c>
      <c r="AN22">
        <v>0</v>
      </c>
      <c r="AO22">
        <v>13.299854400000001</v>
      </c>
      <c r="AP22">
        <v>5.0635368000000005</v>
      </c>
      <c r="AQ22">
        <v>32.359470000000002</v>
      </c>
      <c r="AR22">
        <v>21.577017600000001</v>
      </c>
      <c r="AS22">
        <v>14.009330613600001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29.95584366814942</v>
      </c>
      <c r="BB22">
        <f t="shared" si="0"/>
        <v>891.76241989853372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89.996854215351419</v>
      </c>
      <c r="L23">
        <v>65.001590116812423</v>
      </c>
      <c r="M23">
        <v>60.31186883687775</v>
      </c>
      <c r="N23">
        <v>51.883204253084791</v>
      </c>
      <c r="O23">
        <v>73.289840942331793</v>
      </c>
      <c r="P23">
        <v>24.452355102722564</v>
      </c>
      <c r="Q23">
        <v>9.5863222748815176</v>
      </c>
      <c r="R23">
        <v>18.611548049731837</v>
      </c>
      <c r="S23">
        <v>11.587662397179789</v>
      </c>
      <c r="T23">
        <v>0</v>
      </c>
      <c r="U23">
        <v>40.878121835977048</v>
      </c>
      <c r="V23">
        <v>7.9647022209567195</v>
      </c>
      <c r="W23">
        <v>14.798138650306747</v>
      </c>
      <c r="X23">
        <v>64.786412394570988</v>
      </c>
      <c r="Y23">
        <v>0</v>
      </c>
      <c r="Z23">
        <v>8.6352868799999989</v>
      </c>
      <c r="AA23">
        <v>18.736271999999996</v>
      </c>
      <c r="AB23">
        <v>17.352844703999999</v>
      </c>
      <c r="AC23">
        <v>12.7643852736</v>
      </c>
      <c r="AD23">
        <v>16.071074640000003</v>
      </c>
      <c r="AE23">
        <v>21.7125353952</v>
      </c>
      <c r="AF23">
        <v>20.505000000000003</v>
      </c>
      <c r="AG23">
        <v>27.392491199999998</v>
      </c>
      <c r="AH23">
        <v>67.1714676</v>
      </c>
      <c r="AI23">
        <v>8.3865240000000014</v>
      </c>
      <c r="AJ23">
        <v>0</v>
      </c>
      <c r="AK23">
        <v>22.296000000000003</v>
      </c>
      <c r="AL23">
        <v>59.209269999999997</v>
      </c>
      <c r="AM23">
        <v>7.0255447619047624</v>
      </c>
      <c r="AN23">
        <v>0</v>
      </c>
      <c r="AO23">
        <v>13.299854400000001</v>
      </c>
      <c r="AP23">
        <v>5.0635368000000005</v>
      </c>
      <c r="AQ23">
        <v>34.717650000000006</v>
      </c>
      <c r="AR23">
        <v>21.577017600000001</v>
      </c>
      <c r="AS23">
        <v>14.009330613600001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30.194927391728022</v>
      </c>
      <c r="BB23">
        <f t="shared" si="0"/>
        <v>898.87977976736192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84.998590622944661</v>
      </c>
      <c r="L24">
        <v>65.001590116812423</v>
      </c>
      <c r="M24">
        <v>60.31186883687775</v>
      </c>
      <c r="N24">
        <v>51.883204253084791</v>
      </c>
      <c r="O24">
        <v>73.289840942331793</v>
      </c>
      <c r="P24">
        <v>24.452355102722564</v>
      </c>
      <c r="Q24">
        <v>0</v>
      </c>
      <c r="R24">
        <v>0</v>
      </c>
      <c r="S24">
        <v>11.206043879173288</v>
      </c>
      <c r="T24">
        <v>0</v>
      </c>
      <c r="U24">
        <v>40.878121835977048</v>
      </c>
      <c r="V24">
        <v>7.9647022209567195</v>
      </c>
      <c r="W24">
        <v>14.798138650306747</v>
      </c>
      <c r="X24">
        <v>64.786412394570988</v>
      </c>
      <c r="Y24">
        <v>0</v>
      </c>
      <c r="Z24">
        <v>8.6352868799999989</v>
      </c>
      <c r="AA24">
        <v>18.736271999999996</v>
      </c>
      <c r="AB24">
        <v>17.352844703999999</v>
      </c>
      <c r="AC24">
        <v>12.7643852736</v>
      </c>
      <c r="AD24">
        <v>16.071074640000003</v>
      </c>
      <c r="AE24">
        <v>21.7125353952</v>
      </c>
      <c r="AF24">
        <v>20.505000000000003</v>
      </c>
      <c r="AG24">
        <v>27.392491199999998</v>
      </c>
      <c r="AH24">
        <v>67.1714676</v>
      </c>
      <c r="AI24">
        <v>8.3865240000000014</v>
      </c>
      <c r="AJ24">
        <v>0</v>
      </c>
      <c r="AK24">
        <v>22.296000000000003</v>
      </c>
      <c r="AL24">
        <v>59.209269999999997</v>
      </c>
      <c r="AM24">
        <v>7.0255447619047624</v>
      </c>
      <c r="AN24">
        <v>0</v>
      </c>
      <c r="AO24">
        <v>13.299854400000001</v>
      </c>
      <c r="AP24">
        <v>5.0635368000000005</v>
      </c>
      <c r="AQ24">
        <v>41.049799999999998</v>
      </c>
      <c r="AR24">
        <v>21.577017600000001</v>
      </c>
      <c r="AS24">
        <v>14.009330613600001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29.309445878713312</v>
      </c>
      <c r="BB24">
        <f t="shared" si="0"/>
        <v>872.51965884535014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85.00624894811709</v>
      </c>
      <c r="L25">
        <v>65.001888469622912</v>
      </c>
      <c r="M25">
        <v>60.31186883687775</v>
      </c>
      <c r="N25">
        <v>51.883204253084791</v>
      </c>
      <c r="O25">
        <v>73.289840942331793</v>
      </c>
      <c r="P25">
        <v>24.452355102722564</v>
      </c>
      <c r="Q25">
        <v>0</v>
      </c>
      <c r="R25">
        <v>0</v>
      </c>
      <c r="S25">
        <v>0</v>
      </c>
      <c r="T25">
        <v>0</v>
      </c>
      <c r="U25">
        <v>40.878121835977048</v>
      </c>
      <c r="V25">
        <v>0</v>
      </c>
      <c r="W25">
        <v>14.798138650306747</v>
      </c>
      <c r="X25">
        <v>64.786412394570988</v>
      </c>
      <c r="Y25">
        <v>0</v>
      </c>
      <c r="Z25">
        <v>8.6352868799999989</v>
      </c>
      <c r="AA25">
        <v>18.736271999999996</v>
      </c>
      <c r="AB25">
        <v>17.352844703999999</v>
      </c>
      <c r="AC25">
        <v>12.7643852736</v>
      </c>
      <c r="AD25">
        <v>16.071074640000003</v>
      </c>
      <c r="AE25">
        <v>21.7125353952</v>
      </c>
      <c r="AF25">
        <v>20.505000000000003</v>
      </c>
      <c r="AG25">
        <v>27.392491199999998</v>
      </c>
      <c r="AH25">
        <v>67.1714676</v>
      </c>
      <c r="AI25">
        <v>8.3865240000000014</v>
      </c>
      <c r="AJ25">
        <v>0</v>
      </c>
      <c r="AK25">
        <v>22.296000000000003</v>
      </c>
      <c r="AL25">
        <v>59.209269999999997</v>
      </c>
      <c r="AM25">
        <v>7.0255447619047624</v>
      </c>
      <c r="AN25">
        <v>0</v>
      </c>
      <c r="AO25">
        <v>13.299854400000001</v>
      </c>
      <c r="AP25">
        <v>5.0635368000000005</v>
      </c>
      <c r="AQ25">
        <v>41.049799999999998</v>
      </c>
      <c r="AR25">
        <v>21.577017600000001</v>
      </c>
      <c r="AS25">
        <v>14.009330613600001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28.686655332260038</v>
      </c>
      <c r="BB25">
        <f t="shared" si="0"/>
        <v>853.97965996965638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85.004468402366868</v>
      </c>
      <c r="L26">
        <v>65.002024672478086</v>
      </c>
      <c r="M26">
        <v>60.31186883687775</v>
      </c>
      <c r="N26">
        <v>51.883204253084791</v>
      </c>
      <c r="O26">
        <v>73.289840942331793</v>
      </c>
      <c r="P26">
        <v>24.452355102722564</v>
      </c>
      <c r="Q26">
        <v>0</v>
      </c>
      <c r="R26">
        <v>0</v>
      </c>
      <c r="S26">
        <v>0</v>
      </c>
      <c r="T26">
        <v>0</v>
      </c>
      <c r="U26">
        <v>40.878121835977048</v>
      </c>
      <c r="V26">
        <v>0</v>
      </c>
      <c r="W26">
        <v>14.798138650306747</v>
      </c>
      <c r="X26">
        <v>64.786412394570988</v>
      </c>
      <c r="Y26">
        <v>0</v>
      </c>
      <c r="Z26">
        <v>8.6352868799999989</v>
      </c>
      <c r="AA26">
        <v>18.736271999999996</v>
      </c>
      <c r="AB26">
        <v>17.352844703999999</v>
      </c>
      <c r="AC26">
        <v>12.7643852736</v>
      </c>
      <c r="AD26">
        <v>16.071074640000003</v>
      </c>
      <c r="AE26">
        <v>21.7125353952</v>
      </c>
      <c r="AF26">
        <v>20.505000000000003</v>
      </c>
      <c r="AG26">
        <v>27.392491199999998</v>
      </c>
      <c r="AH26">
        <v>67.1714676</v>
      </c>
      <c r="AI26">
        <v>8.3865240000000014</v>
      </c>
      <c r="AJ26">
        <v>0</v>
      </c>
      <c r="AK26">
        <v>22.296000000000003</v>
      </c>
      <c r="AL26">
        <v>59.209269999999997</v>
      </c>
      <c r="AM26">
        <v>7.0255447619047624</v>
      </c>
      <c r="AN26">
        <v>0</v>
      </c>
      <c r="AO26">
        <v>13.299854400000001</v>
      </c>
      <c r="AP26">
        <v>5.0635368000000005</v>
      </c>
      <c r="AQ26">
        <v>41.049799999999998</v>
      </c>
      <c r="AR26">
        <v>21.577017600000001</v>
      </c>
      <c r="AS26">
        <v>14.009330613600001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28.6866020035757</v>
      </c>
      <c r="BB26">
        <f t="shared" si="0"/>
        <v>853.97806895544568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85.000119803551186</v>
      </c>
      <c r="L27">
        <v>65.002861074349042</v>
      </c>
      <c r="M27">
        <v>60.31186883687775</v>
      </c>
      <c r="N27">
        <v>51.883204253084791</v>
      </c>
      <c r="O27">
        <v>73.289840942331793</v>
      </c>
      <c r="P27">
        <v>24.452355102722564</v>
      </c>
      <c r="Q27">
        <v>9.586613043478259</v>
      </c>
      <c r="R27">
        <v>18.617926482213438</v>
      </c>
      <c r="S27">
        <v>11.594865239551478</v>
      </c>
      <c r="T27">
        <v>0</v>
      </c>
      <c r="U27">
        <v>40.878121835977048</v>
      </c>
      <c r="V27">
        <v>7.9701711001642037</v>
      </c>
      <c r="W27">
        <v>14.798138650306747</v>
      </c>
      <c r="X27">
        <v>64.786412394570988</v>
      </c>
      <c r="Y27">
        <v>0</v>
      </c>
      <c r="Z27">
        <v>8.6352868799999989</v>
      </c>
      <c r="AA27">
        <v>18.736271999999996</v>
      </c>
      <c r="AB27">
        <v>17.352844703999999</v>
      </c>
      <c r="AC27">
        <v>12.7643852736</v>
      </c>
      <c r="AD27">
        <v>16.071074640000003</v>
      </c>
      <c r="AE27">
        <v>21.7125353952</v>
      </c>
      <c r="AF27">
        <v>20.505000000000003</v>
      </c>
      <c r="AG27">
        <v>27.392491199999998</v>
      </c>
      <c r="AH27">
        <v>67.1714676</v>
      </c>
      <c r="AI27">
        <v>10.063828800000001</v>
      </c>
      <c r="AJ27">
        <v>0</v>
      </c>
      <c r="AK27">
        <v>22.296000000000003</v>
      </c>
      <c r="AL27">
        <v>59.209269999999997</v>
      </c>
      <c r="AM27">
        <v>7.0255447619047624</v>
      </c>
      <c r="AN27">
        <v>0</v>
      </c>
      <c r="AO27">
        <v>13.299854400000001</v>
      </c>
      <c r="AP27">
        <v>5.0635368000000005</v>
      </c>
      <c r="AQ27">
        <v>43.145960000000002</v>
      </c>
      <c r="AR27">
        <v>21.577017600000001</v>
      </c>
      <c r="AS27">
        <v>14.297646528000001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30.371006950251086</v>
      </c>
      <c r="BB27">
        <f t="shared" si="0"/>
        <v>904.12150839163269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85.000119803551186</v>
      </c>
      <c r="L28">
        <v>65.002861074349042</v>
      </c>
      <c r="M28">
        <v>60.31186883687775</v>
      </c>
      <c r="N28">
        <v>51.883204253084791</v>
      </c>
      <c r="O28">
        <v>73.289840942331793</v>
      </c>
      <c r="P28">
        <v>24.452355102722564</v>
      </c>
      <c r="Q28">
        <v>9.586613043478259</v>
      </c>
      <c r="R28">
        <v>18.617926482213438</v>
      </c>
      <c r="S28">
        <v>11.594865239551478</v>
      </c>
      <c r="T28">
        <v>0</v>
      </c>
      <c r="U28">
        <v>40.878121835977048</v>
      </c>
      <c r="V28">
        <v>7.9701711001642037</v>
      </c>
      <c r="W28">
        <v>14.798138650306747</v>
      </c>
      <c r="X28">
        <v>64.786412394570988</v>
      </c>
      <c r="Y28">
        <v>0</v>
      </c>
      <c r="Z28">
        <v>8.6352868799999989</v>
      </c>
      <c r="AA28">
        <v>18.736271999999996</v>
      </c>
      <c r="AB28">
        <v>17.352844703999999</v>
      </c>
      <c r="AC28">
        <v>12.7643852736</v>
      </c>
      <c r="AD28">
        <v>16.071074640000003</v>
      </c>
      <c r="AE28">
        <v>21.7125353952</v>
      </c>
      <c r="AF28">
        <v>20.505000000000003</v>
      </c>
      <c r="AG28">
        <v>27.392491199999998</v>
      </c>
      <c r="AH28">
        <v>67.1714676</v>
      </c>
      <c r="AI28">
        <v>29.073283200000002</v>
      </c>
      <c r="AJ28">
        <v>0</v>
      </c>
      <c r="AK28">
        <v>22.296000000000003</v>
      </c>
      <c r="AL28">
        <v>59.209269999999997</v>
      </c>
      <c r="AM28">
        <v>7.0255447619047624</v>
      </c>
      <c r="AN28">
        <v>0</v>
      </c>
      <c r="AO28">
        <v>13.299854400000001</v>
      </c>
      <c r="AP28">
        <v>5.0635368000000005</v>
      </c>
      <c r="AQ28">
        <v>43.145960000000002</v>
      </c>
      <c r="AR28">
        <v>21.577017600000001</v>
      </c>
      <c r="AS28">
        <v>14.297646528000001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30.988814218251086</v>
      </c>
      <c r="BB28">
        <f t="shared" si="0"/>
        <v>922.5131555236328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85.000119803551186</v>
      </c>
      <c r="L29">
        <v>65.002861074349042</v>
      </c>
      <c r="M29">
        <v>60.31186883687775</v>
      </c>
      <c r="N29">
        <v>51.883204253084791</v>
      </c>
      <c r="O29">
        <v>73.289840942331793</v>
      </c>
      <c r="P29">
        <v>24.452355102722564</v>
      </c>
      <c r="Q29">
        <v>9.586613043478259</v>
      </c>
      <c r="R29">
        <v>18.617926482213438</v>
      </c>
      <c r="S29">
        <v>11.594865239551478</v>
      </c>
      <c r="T29">
        <v>0</v>
      </c>
      <c r="U29">
        <v>40.878121835977048</v>
      </c>
      <c r="V29">
        <v>7.9701711001642037</v>
      </c>
      <c r="W29">
        <v>14.798138650306747</v>
      </c>
      <c r="X29">
        <v>64.786412394570988</v>
      </c>
      <c r="Y29">
        <v>0</v>
      </c>
      <c r="Z29">
        <v>8.6352868799999989</v>
      </c>
      <c r="AA29">
        <v>18.736271999999996</v>
      </c>
      <c r="AB29">
        <v>17.352844703999999</v>
      </c>
      <c r="AC29">
        <v>12.7643852736</v>
      </c>
      <c r="AD29">
        <v>16.071074640000003</v>
      </c>
      <c r="AE29">
        <v>21.7125353952</v>
      </c>
      <c r="AF29">
        <v>20.505000000000003</v>
      </c>
      <c r="AG29">
        <v>27.392491199999998</v>
      </c>
      <c r="AH29">
        <v>67.1714676</v>
      </c>
      <c r="AI29">
        <v>29.073283200000002</v>
      </c>
      <c r="AJ29">
        <v>0</v>
      </c>
      <c r="AK29">
        <v>22.296000000000003</v>
      </c>
      <c r="AL29">
        <v>62.416799999999988</v>
      </c>
      <c r="AM29">
        <v>7.0255447619047624</v>
      </c>
      <c r="AN29">
        <v>0</v>
      </c>
      <c r="AO29">
        <v>13.299854400000001</v>
      </c>
      <c r="AP29">
        <v>5.0635368000000005</v>
      </c>
      <c r="AQ29">
        <v>43.145960000000002</v>
      </c>
      <c r="AR29">
        <v>21.577017600000001</v>
      </c>
      <c r="AS29">
        <v>14.297646528000001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31.093058570230433</v>
      </c>
      <c r="BB29">
        <f t="shared" si="0"/>
        <v>925.61644117165326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85.000119803551186</v>
      </c>
      <c r="L30">
        <v>65.002861074349042</v>
      </c>
      <c r="M30">
        <v>60.31186883687775</v>
      </c>
      <c r="N30">
        <v>51.883204253084791</v>
      </c>
      <c r="O30">
        <v>73.289840942331793</v>
      </c>
      <c r="P30">
        <v>24.452355102722564</v>
      </c>
      <c r="Q30">
        <v>9.586613043478259</v>
      </c>
      <c r="R30">
        <v>18.617926482213438</v>
      </c>
      <c r="S30">
        <v>11.594865239551478</v>
      </c>
      <c r="T30">
        <v>0</v>
      </c>
      <c r="U30">
        <v>40.878121835977048</v>
      </c>
      <c r="V30">
        <v>7.9701711001642037</v>
      </c>
      <c r="W30">
        <v>14.798138650306747</v>
      </c>
      <c r="X30">
        <v>64.786412394570988</v>
      </c>
      <c r="Y30">
        <v>0</v>
      </c>
      <c r="Z30">
        <v>8.6352868799999989</v>
      </c>
      <c r="AA30">
        <v>18.736271999999996</v>
      </c>
      <c r="AB30">
        <v>17.352844703999999</v>
      </c>
      <c r="AC30">
        <v>12.7643852736</v>
      </c>
      <c r="AD30">
        <v>16.071074640000003</v>
      </c>
      <c r="AE30">
        <v>21.7125353952</v>
      </c>
      <c r="AF30">
        <v>20.505000000000003</v>
      </c>
      <c r="AG30">
        <v>27.392491199999998</v>
      </c>
      <c r="AH30">
        <v>67.1714676</v>
      </c>
      <c r="AI30">
        <v>29.073283200000002</v>
      </c>
      <c r="AJ30">
        <v>0</v>
      </c>
      <c r="AK30">
        <v>22.296000000000003</v>
      </c>
      <c r="AL30">
        <v>62.416799999999988</v>
      </c>
      <c r="AM30">
        <v>7.0255447619047624</v>
      </c>
      <c r="AN30">
        <v>0</v>
      </c>
      <c r="AO30">
        <v>13.299854400000001</v>
      </c>
      <c r="AP30">
        <v>5.0635368000000005</v>
      </c>
      <c r="AQ30">
        <v>43.145960000000002</v>
      </c>
      <c r="AR30">
        <v>21.577017600000001</v>
      </c>
      <c r="AS30">
        <v>14.297646528000001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31.093058570230433</v>
      </c>
      <c r="BB30">
        <f t="shared" si="0"/>
        <v>925.61644117165326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85.000119803551186</v>
      </c>
      <c r="L31">
        <v>65.002861074349042</v>
      </c>
      <c r="M31">
        <v>60.31186883687775</v>
      </c>
      <c r="N31">
        <v>51.883204253084791</v>
      </c>
      <c r="O31">
        <v>73.289840942331793</v>
      </c>
      <c r="P31">
        <v>24.452355102722564</v>
      </c>
      <c r="Q31">
        <v>9.586613043478259</v>
      </c>
      <c r="R31">
        <v>18.617926482213438</v>
      </c>
      <c r="S31">
        <v>11.594865239551478</v>
      </c>
      <c r="T31">
        <v>0</v>
      </c>
      <c r="U31">
        <v>40.878121835977048</v>
      </c>
      <c r="V31">
        <v>7.9701711001642037</v>
      </c>
      <c r="W31">
        <v>14.798138650306747</v>
      </c>
      <c r="X31">
        <v>64.786412394570988</v>
      </c>
      <c r="Y31">
        <v>0</v>
      </c>
      <c r="Z31">
        <v>8.6352868799999989</v>
      </c>
      <c r="AA31">
        <v>18.736271999999996</v>
      </c>
      <c r="AB31">
        <v>17.352844703999999</v>
      </c>
      <c r="AC31">
        <v>12.7643852736</v>
      </c>
      <c r="AD31">
        <v>16.071074640000003</v>
      </c>
      <c r="AE31">
        <v>21.7125353952</v>
      </c>
      <c r="AF31">
        <v>20.505000000000003</v>
      </c>
      <c r="AG31">
        <v>27.392491199999998</v>
      </c>
      <c r="AH31">
        <v>67.1714676</v>
      </c>
      <c r="AI31">
        <v>29.073283200000002</v>
      </c>
      <c r="AJ31">
        <v>0</v>
      </c>
      <c r="AK31">
        <v>22.296000000000003</v>
      </c>
      <c r="AL31">
        <v>62.416799999999988</v>
      </c>
      <c r="AM31">
        <v>7.0255447619047624</v>
      </c>
      <c r="AN31">
        <v>0</v>
      </c>
      <c r="AO31">
        <v>13.299854400000001</v>
      </c>
      <c r="AP31">
        <v>5.0635368000000005</v>
      </c>
      <c r="AQ31">
        <v>43.145960000000002</v>
      </c>
      <c r="AR31">
        <v>21.577017600000001</v>
      </c>
      <c r="AS31">
        <v>14.009330613600001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31.083688238230437</v>
      </c>
      <c r="BB31">
        <f t="shared" si="0"/>
        <v>925.33749558925331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85.000119803551186</v>
      </c>
      <c r="L32">
        <v>65.002861074349042</v>
      </c>
      <c r="M32">
        <v>60.31186883687775</v>
      </c>
      <c r="N32">
        <v>51.883204253084791</v>
      </c>
      <c r="O32">
        <v>73.289840942331793</v>
      </c>
      <c r="P32">
        <v>24.452355102722564</v>
      </c>
      <c r="Q32">
        <v>9.586613043478259</v>
      </c>
      <c r="R32">
        <v>18.617926482213438</v>
      </c>
      <c r="S32">
        <v>11.594865239551478</v>
      </c>
      <c r="T32">
        <v>0</v>
      </c>
      <c r="U32">
        <v>40.878121835977048</v>
      </c>
      <c r="V32">
        <v>0</v>
      </c>
      <c r="W32">
        <v>14.798138650306747</v>
      </c>
      <c r="X32">
        <v>64.786412394570988</v>
      </c>
      <c r="Y32">
        <v>0</v>
      </c>
      <c r="Z32">
        <v>8.6352868799999989</v>
      </c>
      <c r="AA32">
        <v>18.736271999999996</v>
      </c>
      <c r="AB32">
        <v>17.352844703999999</v>
      </c>
      <c r="AC32">
        <v>12.7643852736</v>
      </c>
      <c r="AD32">
        <v>16.071074640000003</v>
      </c>
      <c r="AE32">
        <v>21.7125353952</v>
      </c>
      <c r="AF32">
        <v>20.505000000000003</v>
      </c>
      <c r="AG32">
        <v>27.392491199999998</v>
      </c>
      <c r="AH32">
        <v>67.1714676</v>
      </c>
      <c r="AI32">
        <v>29.073283200000002</v>
      </c>
      <c r="AJ32">
        <v>0</v>
      </c>
      <c r="AK32">
        <v>22.296000000000003</v>
      </c>
      <c r="AL32">
        <v>62.416799999999988</v>
      </c>
      <c r="AM32">
        <v>7.0255447619047624</v>
      </c>
      <c r="AN32">
        <v>0</v>
      </c>
      <c r="AO32">
        <v>13.299854400000001</v>
      </c>
      <c r="AP32">
        <v>5.0635368000000005</v>
      </c>
      <c r="AQ32">
        <v>43.145960000000002</v>
      </c>
      <c r="AR32">
        <v>21.577017600000001</v>
      </c>
      <c r="AS32">
        <v>14.009330613600001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30.824657519018615</v>
      </c>
      <c r="BB32">
        <f t="shared" si="0"/>
        <v>917.62635520830099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85.000119803551186</v>
      </c>
      <c r="L33">
        <v>65.002861074349042</v>
      </c>
      <c r="M33">
        <v>60.31186883687775</v>
      </c>
      <c r="N33">
        <v>51.883204253084791</v>
      </c>
      <c r="O33">
        <v>73.289840942331793</v>
      </c>
      <c r="P33">
        <v>24.452355102722564</v>
      </c>
      <c r="Q33">
        <v>0</v>
      </c>
      <c r="R33">
        <v>5.6251054949758013</v>
      </c>
      <c r="S33">
        <v>3.7214696723868959</v>
      </c>
      <c r="T33">
        <v>0</v>
      </c>
      <c r="U33">
        <v>40.878121835977048</v>
      </c>
      <c r="V33">
        <v>0</v>
      </c>
      <c r="W33">
        <v>14.798138650306747</v>
      </c>
      <c r="X33">
        <v>64.786412394570988</v>
      </c>
      <c r="Y33">
        <v>0</v>
      </c>
      <c r="Z33">
        <v>8.6352868799999989</v>
      </c>
      <c r="AA33">
        <v>18.736271999999996</v>
      </c>
      <c r="AB33">
        <v>17.352844703999999</v>
      </c>
      <c r="AC33">
        <v>12.7643852736</v>
      </c>
      <c r="AD33">
        <v>16.071074640000003</v>
      </c>
      <c r="AE33">
        <v>21.7125353952</v>
      </c>
      <c r="AF33">
        <v>20.505000000000003</v>
      </c>
      <c r="AG33">
        <v>27.392491199999998</v>
      </c>
      <c r="AH33">
        <v>67.1714676</v>
      </c>
      <c r="AI33">
        <v>29.073283200000002</v>
      </c>
      <c r="AJ33">
        <v>0</v>
      </c>
      <c r="AK33">
        <v>22.296000000000003</v>
      </c>
      <c r="AL33">
        <v>62.416799999999988</v>
      </c>
      <c r="AM33">
        <v>7.0255447619047624</v>
      </c>
      <c r="AN33">
        <v>0</v>
      </c>
      <c r="AO33">
        <v>13.299854400000001</v>
      </c>
      <c r="AP33">
        <v>5.0635368000000005</v>
      </c>
      <c r="AQ33">
        <v>32.359470000000002</v>
      </c>
      <c r="AR33">
        <v>21.577017600000001</v>
      </c>
      <c r="AS33">
        <v>14.009330613600001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29.484379811041016</v>
      </c>
      <c r="BB33">
        <f t="shared" si="0"/>
        <v>877.72731331839827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85.000119803551186</v>
      </c>
      <c r="L34">
        <v>65.002861074349042</v>
      </c>
      <c r="M34">
        <v>60.31186883687775</v>
      </c>
      <c r="N34">
        <v>51.883204253084791</v>
      </c>
      <c r="O34">
        <v>73.289840942331793</v>
      </c>
      <c r="P34">
        <v>24.452355102722564</v>
      </c>
      <c r="Q34">
        <v>0</v>
      </c>
      <c r="R34">
        <v>5.6251054949758013</v>
      </c>
      <c r="S34">
        <v>3.7214696723868959</v>
      </c>
      <c r="T34">
        <v>0</v>
      </c>
      <c r="U34">
        <v>40.878121835977048</v>
      </c>
      <c r="V34">
        <v>0</v>
      </c>
      <c r="W34">
        <v>14.798138650306747</v>
      </c>
      <c r="X34">
        <v>64.786412394570988</v>
      </c>
      <c r="Y34">
        <v>0</v>
      </c>
      <c r="Z34">
        <v>8.6352868799999989</v>
      </c>
      <c r="AA34">
        <v>18.736271999999996</v>
      </c>
      <c r="AB34">
        <v>17.352844703999999</v>
      </c>
      <c r="AC34">
        <v>12.7643852736</v>
      </c>
      <c r="AD34">
        <v>16.071074640000003</v>
      </c>
      <c r="AE34">
        <v>21.7125353952</v>
      </c>
      <c r="AF34">
        <v>20.505000000000003</v>
      </c>
      <c r="AG34">
        <v>27.392491199999998</v>
      </c>
      <c r="AH34">
        <v>67.1714676</v>
      </c>
      <c r="AI34">
        <v>13.977540000000001</v>
      </c>
      <c r="AJ34">
        <v>0</v>
      </c>
      <c r="AK34">
        <v>22.296000000000003</v>
      </c>
      <c r="AL34">
        <v>62.416799999999988</v>
      </c>
      <c r="AM34">
        <v>7.0255447619047624</v>
      </c>
      <c r="AN34">
        <v>0</v>
      </c>
      <c r="AO34">
        <v>13.299854400000001</v>
      </c>
      <c r="AP34">
        <v>5.0635368000000005</v>
      </c>
      <c r="AQ34">
        <v>32.359470000000002</v>
      </c>
      <c r="AR34">
        <v>21.577017600000001</v>
      </c>
      <c r="AS34">
        <v>14.009330613600001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28.993767937441014</v>
      </c>
      <c r="BB34">
        <f t="shared" si="0"/>
        <v>863.12218199199822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88.063091127419213</v>
      </c>
      <c r="L35">
        <v>67.184392319016283</v>
      </c>
      <c r="M35">
        <v>60.31186883687775</v>
      </c>
      <c r="N35">
        <v>51.883204253084791</v>
      </c>
      <c r="O35">
        <v>73.289840942331793</v>
      </c>
      <c r="P35">
        <v>24.452355102722564</v>
      </c>
      <c r="Q35">
        <v>0</v>
      </c>
      <c r="R35">
        <v>5.6251054949758013</v>
      </c>
      <c r="S35">
        <v>3.7214696723868959</v>
      </c>
      <c r="T35">
        <v>0</v>
      </c>
      <c r="U35">
        <v>40.878121835977048</v>
      </c>
      <c r="V35">
        <v>0</v>
      </c>
      <c r="W35">
        <v>4.9997430177258968</v>
      </c>
      <c r="X35">
        <v>15.00051782945736</v>
      </c>
      <c r="Y35">
        <v>0</v>
      </c>
      <c r="Z35">
        <v>8.6352868799999989</v>
      </c>
      <c r="AA35">
        <v>18.736271999999996</v>
      </c>
      <c r="AB35">
        <v>17.352844703999999</v>
      </c>
      <c r="AC35">
        <v>12.7643852736</v>
      </c>
      <c r="AD35">
        <v>16.071074640000003</v>
      </c>
      <c r="AE35">
        <v>14.481785520000003</v>
      </c>
      <c r="AF35">
        <v>20.505000000000003</v>
      </c>
      <c r="AG35">
        <v>27.392491199999998</v>
      </c>
      <c r="AH35">
        <v>67.1714676</v>
      </c>
      <c r="AI35">
        <v>8.3865240000000014</v>
      </c>
      <c r="AJ35">
        <v>0</v>
      </c>
      <c r="AK35">
        <v>22.296000000000003</v>
      </c>
      <c r="AL35">
        <v>59.209269999999997</v>
      </c>
      <c r="AM35">
        <v>7.0255447619047624</v>
      </c>
      <c r="AN35">
        <v>0</v>
      </c>
      <c r="AO35">
        <v>13.299854400000001</v>
      </c>
      <c r="AP35">
        <v>5.0635368000000005</v>
      </c>
      <c r="AQ35">
        <v>32.359470000000002</v>
      </c>
      <c r="AR35">
        <v>21.577017600000001</v>
      </c>
      <c r="AS35">
        <v>14.009330613600001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26.706773672953538</v>
      </c>
      <c r="BB35">
        <f t="shared" si="0"/>
        <v>795.0400927521265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88.055645675102895</v>
      </c>
      <c r="L36">
        <v>67.184392319016283</v>
      </c>
      <c r="M36">
        <v>60.31186883687775</v>
      </c>
      <c r="N36">
        <v>51.883204253084791</v>
      </c>
      <c r="O36">
        <v>73.289840942331793</v>
      </c>
      <c r="P36">
        <v>24.452355102722564</v>
      </c>
      <c r="Q36">
        <v>0</v>
      </c>
      <c r="R36">
        <v>5.6251054949758013</v>
      </c>
      <c r="S36">
        <v>3.7214696723868959</v>
      </c>
      <c r="T36">
        <v>0</v>
      </c>
      <c r="U36">
        <v>40.878121835977048</v>
      </c>
      <c r="V36">
        <v>0</v>
      </c>
      <c r="W36">
        <v>4.9997430177258968</v>
      </c>
      <c r="X36">
        <v>15.00051782945736</v>
      </c>
      <c r="Y36">
        <v>0</v>
      </c>
      <c r="Z36">
        <v>8.6352868799999989</v>
      </c>
      <c r="AA36">
        <v>18.736271999999996</v>
      </c>
      <c r="AB36">
        <v>17.352844703999999</v>
      </c>
      <c r="AC36">
        <v>12.7643852736</v>
      </c>
      <c r="AD36">
        <v>16.071074640000003</v>
      </c>
      <c r="AE36">
        <v>14.481785520000003</v>
      </c>
      <c r="AF36">
        <v>20.505000000000003</v>
      </c>
      <c r="AG36">
        <v>27.392491199999998</v>
      </c>
      <c r="AH36">
        <v>67.1714676</v>
      </c>
      <c r="AI36">
        <v>8.3865240000000014</v>
      </c>
      <c r="AJ36">
        <v>0</v>
      </c>
      <c r="AK36">
        <v>22.296000000000003</v>
      </c>
      <c r="AL36">
        <v>59.209269999999997</v>
      </c>
      <c r="AM36">
        <v>7.0255447619047624</v>
      </c>
      <c r="AN36">
        <v>0</v>
      </c>
      <c r="AO36">
        <v>13.299854400000001</v>
      </c>
      <c r="AP36">
        <v>5.0635368000000005</v>
      </c>
      <c r="AQ36">
        <v>32.359470000000002</v>
      </c>
      <c r="AR36">
        <v>21.577017600000001</v>
      </c>
      <c r="AS36">
        <v>14.009330613600001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26.706531956866307</v>
      </c>
      <c r="BB36">
        <f t="shared" si="0"/>
        <v>795.03288901589735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88.068535140255634</v>
      </c>
      <c r="L37">
        <v>67.184392319016283</v>
      </c>
      <c r="M37">
        <v>60.31186883687775</v>
      </c>
      <c r="N37">
        <v>51.883204253084791</v>
      </c>
      <c r="O37">
        <v>73.289840942331793</v>
      </c>
      <c r="P37">
        <v>24.452355102722564</v>
      </c>
      <c r="Q37">
        <v>0</v>
      </c>
      <c r="R37">
        <v>5.9850821876730711</v>
      </c>
      <c r="S37">
        <v>4.0201311675432008</v>
      </c>
      <c r="T37">
        <v>0</v>
      </c>
      <c r="U37">
        <v>40.878121835977048</v>
      </c>
      <c r="V37">
        <v>0</v>
      </c>
      <c r="W37">
        <v>4.9997430177258968</v>
      </c>
      <c r="X37">
        <v>15.00051782945736</v>
      </c>
      <c r="Y37">
        <v>0</v>
      </c>
      <c r="Z37">
        <v>8.6352868799999989</v>
      </c>
      <c r="AA37">
        <v>18.736271999999996</v>
      </c>
      <c r="AB37">
        <v>17.352844703999999</v>
      </c>
      <c r="AC37">
        <v>12.7643852736</v>
      </c>
      <c r="AD37">
        <v>16.071074640000003</v>
      </c>
      <c r="AE37">
        <v>14.481785520000003</v>
      </c>
      <c r="AF37">
        <v>20.505000000000003</v>
      </c>
      <c r="AG37">
        <v>27.392491199999998</v>
      </c>
      <c r="AH37">
        <v>67.1714676</v>
      </c>
      <c r="AI37">
        <v>8.3865240000000014</v>
      </c>
      <c r="AJ37">
        <v>0</v>
      </c>
      <c r="AK37">
        <v>22.296000000000003</v>
      </c>
      <c r="AL37">
        <v>59.209269999999997</v>
      </c>
      <c r="AM37">
        <v>7.0255447619047624</v>
      </c>
      <c r="AN37">
        <v>0</v>
      </c>
      <c r="AO37">
        <v>13.299854400000001</v>
      </c>
      <c r="AP37">
        <v>5.0635368000000005</v>
      </c>
      <c r="AQ37">
        <v>32.359470000000002</v>
      </c>
      <c r="AR37">
        <v>21.577017600000001</v>
      </c>
      <c r="AS37">
        <v>14.009330613600001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26.728356285175522</v>
      </c>
      <c r="BB37">
        <f t="shared" si="0"/>
        <v>795.6825923405944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88.066321975481628</v>
      </c>
      <c r="L38">
        <v>67.184392319016283</v>
      </c>
      <c r="M38">
        <v>60.31186883687775</v>
      </c>
      <c r="N38">
        <v>51.883204253084791</v>
      </c>
      <c r="O38">
        <v>73.289840942331793</v>
      </c>
      <c r="P38">
        <v>24.452355102722564</v>
      </c>
      <c r="Q38">
        <v>0</v>
      </c>
      <c r="R38">
        <v>5.9850821876730711</v>
      </c>
      <c r="S38">
        <v>4.0201311675432008</v>
      </c>
      <c r="T38">
        <v>0</v>
      </c>
      <c r="U38">
        <v>40.878121835977048</v>
      </c>
      <c r="V38">
        <v>0</v>
      </c>
      <c r="W38">
        <v>4.9997430177258968</v>
      </c>
      <c r="X38">
        <v>15.00051782945736</v>
      </c>
      <c r="Y38">
        <v>0</v>
      </c>
      <c r="Z38">
        <v>8.6352868799999989</v>
      </c>
      <c r="AA38">
        <v>18.736271999999996</v>
      </c>
      <c r="AB38">
        <v>17.352844703999999</v>
      </c>
      <c r="AC38">
        <v>12.7643852736</v>
      </c>
      <c r="AD38">
        <v>16.071074640000003</v>
      </c>
      <c r="AE38">
        <v>14.481785520000003</v>
      </c>
      <c r="AF38">
        <v>20.505000000000003</v>
      </c>
      <c r="AG38">
        <v>27.392491199999998</v>
      </c>
      <c r="AH38">
        <v>67.1714676</v>
      </c>
      <c r="AI38">
        <v>8.3865240000000014</v>
      </c>
      <c r="AJ38">
        <v>0</v>
      </c>
      <c r="AK38">
        <v>22.296000000000003</v>
      </c>
      <c r="AL38">
        <v>59.209269999999997</v>
      </c>
      <c r="AM38">
        <v>7.0255447619047624</v>
      </c>
      <c r="AN38">
        <v>0</v>
      </c>
      <c r="AO38">
        <v>13.299854400000001</v>
      </c>
      <c r="AP38">
        <v>5.0635368000000005</v>
      </c>
      <c r="AQ38">
        <v>32.359470000000002</v>
      </c>
      <c r="AR38">
        <v>21.577017600000001</v>
      </c>
      <c r="AS38">
        <v>14.009330613600001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26.728284342386701</v>
      </c>
      <c r="BB38">
        <f t="shared" si="0"/>
        <v>795.68045111860931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87.887891408478879</v>
      </c>
      <c r="L39">
        <v>66.191991231869622</v>
      </c>
      <c r="M39">
        <v>60.31186883687775</v>
      </c>
      <c r="N39">
        <v>51.883204253084791</v>
      </c>
      <c r="O39">
        <v>73.289840942331793</v>
      </c>
      <c r="P39">
        <v>24.452355102722564</v>
      </c>
      <c r="Q39">
        <v>0</v>
      </c>
      <c r="R39">
        <v>5.4424578790882059</v>
      </c>
      <c r="S39">
        <v>3.6032697547683923</v>
      </c>
      <c r="T39">
        <v>0</v>
      </c>
      <c r="U39">
        <v>40.878121835977048</v>
      </c>
      <c r="V39">
        <v>0</v>
      </c>
      <c r="W39">
        <v>5.0013579268292681</v>
      </c>
      <c r="X39">
        <v>14.996560235076599</v>
      </c>
      <c r="Y39">
        <v>0</v>
      </c>
      <c r="Z39">
        <v>8.6352868799999989</v>
      </c>
      <c r="AA39">
        <v>18.736271999999996</v>
      </c>
      <c r="AB39">
        <v>17.352844703999999</v>
      </c>
      <c r="AC39">
        <v>12.7643852736</v>
      </c>
      <c r="AD39">
        <v>16.071074640000003</v>
      </c>
      <c r="AE39">
        <v>14.481785520000003</v>
      </c>
      <c r="AF39">
        <v>20.505000000000003</v>
      </c>
      <c r="AG39">
        <v>27.392491199999998</v>
      </c>
      <c r="AH39">
        <v>67.1714676</v>
      </c>
      <c r="AI39">
        <v>8.3865240000000014</v>
      </c>
      <c r="AJ39">
        <v>0</v>
      </c>
      <c r="AK39">
        <v>22.296000000000003</v>
      </c>
      <c r="AL39">
        <v>59.209269999999997</v>
      </c>
      <c r="AM39">
        <v>7.0255447619047624</v>
      </c>
      <c r="AN39">
        <v>0</v>
      </c>
      <c r="AO39">
        <v>13.299854400000001</v>
      </c>
      <c r="AP39">
        <v>5.0635368000000005</v>
      </c>
      <c r="AQ39">
        <v>32.359470000000002</v>
      </c>
      <c r="AR39">
        <v>21.577017600000001</v>
      </c>
      <c r="AS39">
        <v>14.009330613600001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26.658973285603004</v>
      </c>
      <c r="BB39">
        <f t="shared" si="0"/>
        <v>793.6171021146065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87.877920610373067</v>
      </c>
      <c r="L40">
        <v>65.777821378207776</v>
      </c>
      <c r="M40">
        <v>60.31186883687775</v>
      </c>
      <c r="N40">
        <v>51.883204253084791</v>
      </c>
      <c r="O40">
        <v>73.289840942331793</v>
      </c>
      <c r="P40">
        <v>24.452355102722564</v>
      </c>
      <c r="Q40">
        <v>0</v>
      </c>
      <c r="R40">
        <v>5.4424578790882059</v>
      </c>
      <c r="S40">
        <v>3.6032697547683923</v>
      </c>
      <c r="T40">
        <v>0</v>
      </c>
      <c r="U40">
        <v>40.878121835977048</v>
      </c>
      <c r="V40">
        <v>0</v>
      </c>
      <c r="W40">
        <v>5.0013579268292681</v>
      </c>
      <c r="X40">
        <v>14.996560235076599</v>
      </c>
      <c r="Y40">
        <v>0</v>
      </c>
      <c r="Z40">
        <v>8.6352868799999989</v>
      </c>
      <c r="AA40">
        <v>18.736271999999996</v>
      </c>
      <c r="AB40">
        <v>17.352844703999999</v>
      </c>
      <c r="AC40">
        <v>12.7643852736</v>
      </c>
      <c r="AD40">
        <v>16.071074640000003</v>
      </c>
      <c r="AE40">
        <v>14.481785520000003</v>
      </c>
      <c r="AF40">
        <v>20.505000000000003</v>
      </c>
      <c r="AG40">
        <v>27.392491199999998</v>
      </c>
      <c r="AH40">
        <v>67.1714676</v>
      </c>
      <c r="AI40">
        <v>8.3865240000000014</v>
      </c>
      <c r="AJ40">
        <v>0</v>
      </c>
      <c r="AK40">
        <v>22.296000000000003</v>
      </c>
      <c r="AL40">
        <v>59.209269999999997</v>
      </c>
      <c r="AM40">
        <v>7.0255447619047624</v>
      </c>
      <c r="AN40">
        <v>0</v>
      </c>
      <c r="AO40">
        <v>13.299854400000001</v>
      </c>
      <c r="AP40">
        <v>5.0635368000000005</v>
      </c>
      <c r="AQ40">
        <v>32.359470000000002</v>
      </c>
      <c r="AR40">
        <v>21.577017600000001</v>
      </c>
      <c r="AS40">
        <v>14.009330613600001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26.645188214994164</v>
      </c>
      <c r="BB40">
        <f t="shared" si="0"/>
        <v>793.2067465334477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87.886749630094613</v>
      </c>
      <c r="L41">
        <v>65.777821378207776</v>
      </c>
      <c r="M41">
        <v>60.31186883687775</v>
      </c>
      <c r="N41">
        <v>51.883204253084791</v>
      </c>
      <c r="O41">
        <v>73.289840942331793</v>
      </c>
      <c r="P41">
        <v>24.452355102722564</v>
      </c>
      <c r="Q41">
        <v>0</v>
      </c>
      <c r="R41">
        <v>5.4424578790882059</v>
      </c>
      <c r="S41">
        <v>3.6032697547683923</v>
      </c>
      <c r="T41">
        <v>0</v>
      </c>
      <c r="U41">
        <v>40.878121835977048</v>
      </c>
      <c r="V41">
        <v>0</v>
      </c>
      <c r="W41">
        <v>5.0013579268292681</v>
      </c>
      <c r="X41">
        <v>14.996560235076599</v>
      </c>
      <c r="Y41">
        <v>0</v>
      </c>
      <c r="Z41">
        <v>8.6352868799999989</v>
      </c>
      <c r="AA41">
        <v>18.736271999999996</v>
      </c>
      <c r="AB41">
        <v>17.352844703999999</v>
      </c>
      <c r="AC41">
        <v>12.7643852736</v>
      </c>
      <c r="AD41">
        <v>16.071074640000003</v>
      </c>
      <c r="AE41">
        <v>14.087340000000001</v>
      </c>
      <c r="AF41">
        <v>20.505000000000003</v>
      </c>
      <c r="AG41">
        <v>27.392491199999998</v>
      </c>
      <c r="AH41">
        <v>67.1714676</v>
      </c>
      <c r="AI41">
        <v>6.7092191999999988</v>
      </c>
      <c r="AJ41">
        <v>0</v>
      </c>
      <c r="AK41">
        <v>22.296000000000003</v>
      </c>
      <c r="AL41">
        <v>59.209269999999997</v>
      </c>
      <c r="AM41">
        <v>7.0255447619047624</v>
      </c>
      <c r="AN41">
        <v>0</v>
      </c>
      <c r="AO41">
        <v>13.299854400000001</v>
      </c>
      <c r="AP41">
        <v>5.0635368000000005</v>
      </c>
      <c r="AQ41">
        <v>32.359470000000002</v>
      </c>
      <c r="AR41">
        <v>21.577017600000001</v>
      </c>
      <c r="AS41">
        <v>14.009330613600001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26.578143526522219</v>
      </c>
      <c r="BB41">
        <f t="shared" si="0"/>
        <v>791.21086992164112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87.876777211282985</v>
      </c>
      <c r="L42">
        <v>65.777821378207776</v>
      </c>
      <c r="M42">
        <v>60.31186883687775</v>
      </c>
      <c r="N42">
        <v>51.883204253084791</v>
      </c>
      <c r="O42">
        <v>73.289840942331793</v>
      </c>
      <c r="P42">
        <v>24.452355102722564</v>
      </c>
      <c r="Q42">
        <v>0</v>
      </c>
      <c r="R42">
        <v>5.4424578790882059</v>
      </c>
      <c r="S42">
        <v>3.6032697547683923</v>
      </c>
      <c r="T42">
        <v>0</v>
      </c>
      <c r="U42">
        <v>40.878121835977048</v>
      </c>
      <c r="V42">
        <v>0</v>
      </c>
      <c r="W42">
        <v>5.0013579268292681</v>
      </c>
      <c r="X42">
        <v>14.996560235076599</v>
      </c>
      <c r="Y42">
        <v>0</v>
      </c>
      <c r="Z42">
        <v>8.6352868799999989</v>
      </c>
      <c r="AA42">
        <v>18.736271999999996</v>
      </c>
      <c r="AB42">
        <v>17.352844703999999</v>
      </c>
      <c r="AC42">
        <v>12.7643852736</v>
      </c>
      <c r="AD42">
        <v>16.071074640000003</v>
      </c>
      <c r="AE42">
        <v>14.087340000000001</v>
      </c>
      <c r="AF42">
        <v>20.505000000000003</v>
      </c>
      <c r="AG42">
        <v>27.392491199999998</v>
      </c>
      <c r="AH42">
        <v>67.1714676</v>
      </c>
      <c r="AI42">
        <v>6.7092191999999988</v>
      </c>
      <c r="AJ42">
        <v>0</v>
      </c>
      <c r="AK42">
        <v>22.296000000000003</v>
      </c>
      <c r="AL42">
        <v>59.209269999999997</v>
      </c>
      <c r="AM42">
        <v>7.0255447619047624</v>
      </c>
      <c r="AN42">
        <v>0</v>
      </c>
      <c r="AO42">
        <v>13.299854400000001</v>
      </c>
      <c r="AP42">
        <v>5.0635368000000005</v>
      </c>
      <c r="AQ42">
        <v>32.359470000000002</v>
      </c>
      <c r="AR42">
        <v>21.577017600000001</v>
      </c>
      <c r="AS42">
        <v>14.009330613600001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26.577819086400162</v>
      </c>
      <c r="BB42">
        <f t="shared" si="0"/>
        <v>791.20122194295163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87.851744152985432</v>
      </c>
      <c r="L43">
        <v>65.777821378207776</v>
      </c>
      <c r="M43">
        <v>60.31186883687775</v>
      </c>
      <c r="N43">
        <v>51.883204253084791</v>
      </c>
      <c r="O43">
        <v>73.289840942331793</v>
      </c>
      <c r="P43">
        <v>24.452355102722564</v>
      </c>
      <c r="Q43">
        <v>0</v>
      </c>
      <c r="R43">
        <v>3.368666666666666</v>
      </c>
      <c r="S43">
        <v>2</v>
      </c>
      <c r="T43">
        <v>0</v>
      </c>
      <c r="U43">
        <v>40.878121835977048</v>
      </c>
      <c r="V43">
        <v>0</v>
      </c>
      <c r="W43">
        <v>5.0013579268292681</v>
      </c>
      <c r="X43">
        <v>14.996560235076599</v>
      </c>
      <c r="Y43">
        <v>0</v>
      </c>
      <c r="Z43">
        <v>8.6352868799999989</v>
      </c>
      <c r="AA43">
        <v>18.736271999999996</v>
      </c>
      <c r="AB43">
        <v>17.352844703999999</v>
      </c>
      <c r="AC43">
        <v>12.7643852736</v>
      </c>
      <c r="AD43">
        <v>16.071074640000003</v>
      </c>
      <c r="AE43">
        <v>14.087340000000001</v>
      </c>
      <c r="AF43">
        <v>20.505000000000003</v>
      </c>
      <c r="AG43">
        <v>27.392491199999998</v>
      </c>
      <c r="AH43">
        <v>67.1714676</v>
      </c>
      <c r="AI43">
        <v>6.7092191999999988</v>
      </c>
      <c r="AJ43">
        <v>0</v>
      </c>
      <c r="AK43">
        <v>22.296000000000003</v>
      </c>
      <c r="AL43">
        <v>59.209269999999997</v>
      </c>
      <c r="AM43">
        <v>7.0255447619047624</v>
      </c>
      <c r="AN43">
        <v>0</v>
      </c>
      <c r="AO43">
        <v>13.299854400000001</v>
      </c>
      <c r="AP43">
        <v>5.0635368000000005</v>
      </c>
      <c r="AQ43">
        <v>32.359470000000002</v>
      </c>
      <c r="AR43">
        <v>21.577017600000001</v>
      </c>
      <c r="AS43">
        <v>14.009330613600001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26.457500933752897</v>
      </c>
      <c r="BB43">
        <f t="shared" si="0"/>
        <v>787.61944607011151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87.85419567012201</v>
      </c>
      <c r="L44">
        <v>65.777821378207776</v>
      </c>
      <c r="M44">
        <v>60.31186883687775</v>
      </c>
      <c r="N44">
        <v>51.883204253084791</v>
      </c>
      <c r="O44">
        <v>73.289840942331793</v>
      </c>
      <c r="P44">
        <v>24.452355102722564</v>
      </c>
      <c r="Q44">
        <v>0</v>
      </c>
      <c r="R44">
        <v>3.368666666666666</v>
      </c>
      <c r="S44">
        <v>2</v>
      </c>
      <c r="T44">
        <v>0</v>
      </c>
      <c r="U44">
        <v>40.878121835977048</v>
      </c>
      <c r="V44">
        <v>0</v>
      </c>
      <c r="W44">
        <v>5.0013579268292681</v>
      </c>
      <c r="X44">
        <v>14.996560235076599</v>
      </c>
      <c r="Y44">
        <v>0</v>
      </c>
      <c r="Z44">
        <v>8.6352868799999989</v>
      </c>
      <c r="AA44">
        <v>18.736271999999996</v>
      </c>
      <c r="AB44">
        <v>17.352844703999999</v>
      </c>
      <c r="AC44">
        <v>12.7643852736</v>
      </c>
      <c r="AD44">
        <v>16.071074640000003</v>
      </c>
      <c r="AE44">
        <v>14.087340000000001</v>
      </c>
      <c r="AF44">
        <v>20.505000000000003</v>
      </c>
      <c r="AG44">
        <v>27.392491199999998</v>
      </c>
      <c r="AH44">
        <v>67.1714676</v>
      </c>
      <c r="AI44">
        <v>6.7092191999999988</v>
      </c>
      <c r="AJ44">
        <v>0</v>
      </c>
      <c r="AK44">
        <v>22.296000000000003</v>
      </c>
      <c r="AL44">
        <v>59.209269999999997</v>
      </c>
      <c r="AM44">
        <v>7.0255447619047624</v>
      </c>
      <c r="AN44">
        <v>0</v>
      </c>
      <c r="AO44">
        <v>13.299854400000001</v>
      </c>
      <c r="AP44">
        <v>5.0635368000000005</v>
      </c>
      <c r="AQ44">
        <v>32.359470000000002</v>
      </c>
      <c r="AR44">
        <v>21.577017600000001</v>
      </c>
      <c r="AS44">
        <v>14.009330613600001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26.457581097300803</v>
      </c>
      <c r="BB44">
        <f t="shared" si="0"/>
        <v>787.62181742370001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87.851744152985432</v>
      </c>
      <c r="L45">
        <v>65.777821378207776</v>
      </c>
      <c r="M45">
        <v>60.31186883687775</v>
      </c>
      <c r="N45">
        <v>51.883204253084791</v>
      </c>
      <c r="O45">
        <v>73.289840942331793</v>
      </c>
      <c r="P45">
        <v>24.452355102722564</v>
      </c>
      <c r="Q45">
        <v>0</v>
      </c>
      <c r="R45">
        <v>0</v>
      </c>
      <c r="S45">
        <v>0</v>
      </c>
      <c r="T45">
        <v>0</v>
      </c>
      <c r="U45">
        <v>40.878121835977048</v>
      </c>
      <c r="V45">
        <v>0</v>
      </c>
      <c r="W45">
        <v>5.0013579268292681</v>
      </c>
      <c r="X45">
        <v>40.00184054180545</v>
      </c>
      <c r="Y45">
        <v>0</v>
      </c>
      <c r="Z45">
        <v>8.6352868799999989</v>
      </c>
      <c r="AA45">
        <v>18.736271999999996</v>
      </c>
      <c r="AB45">
        <v>17.352844703999999</v>
      </c>
      <c r="AC45">
        <v>12.7643852736</v>
      </c>
      <c r="AD45">
        <v>16.071074640000003</v>
      </c>
      <c r="AE45">
        <v>21.7125353952</v>
      </c>
      <c r="AF45">
        <v>20.505000000000003</v>
      </c>
      <c r="AG45">
        <v>27.392491199999998</v>
      </c>
      <c r="AH45">
        <v>67.1714676</v>
      </c>
      <c r="AI45">
        <v>6.7092191999999988</v>
      </c>
      <c r="AJ45">
        <v>0</v>
      </c>
      <c r="AK45">
        <v>22.296000000000003</v>
      </c>
      <c r="AL45">
        <v>59.209269999999997</v>
      </c>
      <c r="AM45">
        <v>7.0255447619047624</v>
      </c>
      <c r="AN45">
        <v>0</v>
      </c>
      <c r="AO45">
        <v>13.299854400000001</v>
      </c>
      <c r="AP45">
        <v>5.0635368000000005</v>
      </c>
      <c r="AQ45">
        <v>32.359470000000002</v>
      </c>
      <c r="AR45">
        <v>21.577017600000001</v>
      </c>
      <c r="AS45">
        <v>14.009330613600001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27.343509525996382</v>
      </c>
      <c r="BB45">
        <f t="shared" si="0"/>
        <v>813.99524651313004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87.85419567012201</v>
      </c>
      <c r="L46">
        <v>65.777821378207776</v>
      </c>
      <c r="M46">
        <v>60.31186883687775</v>
      </c>
      <c r="N46">
        <v>51.883204253084791</v>
      </c>
      <c r="O46">
        <v>73.289840942331793</v>
      </c>
      <c r="P46">
        <v>24.452355102722564</v>
      </c>
      <c r="Q46">
        <v>0</v>
      </c>
      <c r="R46">
        <v>0</v>
      </c>
      <c r="S46">
        <v>0</v>
      </c>
      <c r="T46">
        <v>0</v>
      </c>
      <c r="U46">
        <v>40.878121835977048</v>
      </c>
      <c r="V46">
        <v>0</v>
      </c>
      <c r="W46">
        <v>5.0013579268292681</v>
      </c>
      <c r="X46">
        <v>40.00184054180545</v>
      </c>
      <c r="Y46">
        <v>0</v>
      </c>
      <c r="Z46">
        <v>8.6352868799999989</v>
      </c>
      <c r="AA46">
        <v>18.736271999999996</v>
      </c>
      <c r="AB46">
        <v>17.352844703999999</v>
      </c>
      <c r="AC46">
        <v>12.7643852736</v>
      </c>
      <c r="AD46">
        <v>16.071074640000003</v>
      </c>
      <c r="AE46">
        <v>21.7125353952</v>
      </c>
      <c r="AF46">
        <v>20.505000000000003</v>
      </c>
      <c r="AG46">
        <v>27.392491199999998</v>
      </c>
      <c r="AH46">
        <v>67.1714676</v>
      </c>
      <c r="AI46">
        <v>6.7092191999999988</v>
      </c>
      <c r="AJ46">
        <v>0</v>
      </c>
      <c r="AK46">
        <v>22.296000000000003</v>
      </c>
      <c r="AL46">
        <v>59.209269999999997</v>
      </c>
      <c r="AM46">
        <v>7.0255447619047624</v>
      </c>
      <c r="AN46">
        <v>0</v>
      </c>
      <c r="AO46">
        <v>13.299854400000001</v>
      </c>
      <c r="AP46">
        <v>5.0635368000000005</v>
      </c>
      <c r="AQ46">
        <v>32.359470000000002</v>
      </c>
      <c r="AR46">
        <v>21.577017600000001</v>
      </c>
      <c r="AS46">
        <v>14.009330613600001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27.343589689544288</v>
      </c>
      <c r="BB46">
        <f t="shared" si="0"/>
        <v>813.99761786671877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87.851744152985432</v>
      </c>
      <c r="L47">
        <v>65.777821378207776</v>
      </c>
      <c r="M47">
        <v>60.31186883687775</v>
      </c>
      <c r="N47">
        <v>51.883204253084791</v>
      </c>
      <c r="O47">
        <v>73.289840942331793</v>
      </c>
      <c r="P47">
        <v>24.452355102722564</v>
      </c>
      <c r="Q47">
        <v>0</v>
      </c>
      <c r="R47">
        <v>0</v>
      </c>
      <c r="S47">
        <v>0</v>
      </c>
      <c r="T47">
        <v>0</v>
      </c>
      <c r="U47">
        <v>40.878121835977048</v>
      </c>
      <c r="V47">
        <v>0</v>
      </c>
      <c r="W47">
        <v>5.0013579268292681</v>
      </c>
      <c r="X47">
        <v>40.00184054180545</v>
      </c>
      <c r="Y47">
        <v>0</v>
      </c>
      <c r="Z47">
        <v>8.6352868799999989</v>
      </c>
      <c r="AA47">
        <v>18.736271999999996</v>
      </c>
      <c r="AB47">
        <v>17.352844703999999</v>
      </c>
      <c r="AC47">
        <v>12.7643852736</v>
      </c>
      <c r="AD47">
        <v>16.071074640000003</v>
      </c>
      <c r="AE47">
        <v>14.087340000000001</v>
      </c>
      <c r="AF47">
        <v>20.505000000000003</v>
      </c>
      <c r="AG47">
        <v>27.392491199999998</v>
      </c>
      <c r="AH47">
        <v>67.1714676</v>
      </c>
      <c r="AI47">
        <v>6.7092191999999988</v>
      </c>
      <c r="AJ47">
        <v>0</v>
      </c>
      <c r="AK47">
        <v>22.296000000000003</v>
      </c>
      <c r="AL47">
        <v>59.209269999999997</v>
      </c>
      <c r="AM47">
        <v>7.0255447619047624</v>
      </c>
      <c r="AN47">
        <v>0</v>
      </c>
      <c r="AO47">
        <v>13.299854400000001</v>
      </c>
      <c r="AP47">
        <v>5.0635368000000005</v>
      </c>
      <c r="AQ47">
        <v>32.359470000000002</v>
      </c>
      <c r="AR47">
        <v>21.577017600000001</v>
      </c>
      <c r="AS47">
        <v>14.009330613600001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27.095690925996379</v>
      </c>
      <c r="BB47">
        <f t="shared" si="0"/>
        <v>806.61786971793015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87.85419567012201</v>
      </c>
      <c r="L48">
        <v>65.777821378207776</v>
      </c>
      <c r="M48">
        <v>60.31186883687775</v>
      </c>
      <c r="N48">
        <v>51.883204253084791</v>
      </c>
      <c r="O48">
        <v>73.289840942331793</v>
      </c>
      <c r="P48">
        <v>24.452355102722564</v>
      </c>
      <c r="Q48">
        <v>0</v>
      </c>
      <c r="R48">
        <v>0</v>
      </c>
      <c r="S48">
        <v>0</v>
      </c>
      <c r="T48">
        <v>0</v>
      </c>
      <c r="U48">
        <v>40.878121835977048</v>
      </c>
      <c r="V48">
        <v>0</v>
      </c>
      <c r="W48">
        <v>5.0013579268292681</v>
      </c>
      <c r="X48">
        <v>40.00184054180545</v>
      </c>
      <c r="Y48">
        <v>0</v>
      </c>
      <c r="Z48">
        <v>8.6352868799999989</v>
      </c>
      <c r="AA48">
        <v>18.736271999999996</v>
      </c>
      <c r="AB48">
        <v>17.352844703999999</v>
      </c>
      <c r="AC48">
        <v>12.7643852736</v>
      </c>
      <c r="AD48">
        <v>16.071074640000003</v>
      </c>
      <c r="AE48">
        <v>14.087340000000001</v>
      </c>
      <c r="AF48">
        <v>20.505000000000003</v>
      </c>
      <c r="AG48">
        <v>27.392491199999998</v>
      </c>
      <c r="AH48">
        <v>67.1714676</v>
      </c>
      <c r="AI48">
        <v>6.7092191999999988</v>
      </c>
      <c r="AJ48">
        <v>0</v>
      </c>
      <c r="AK48">
        <v>22.296000000000003</v>
      </c>
      <c r="AL48">
        <v>59.209269999999997</v>
      </c>
      <c r="AM48">
        <v>7.0255447619047624</v>
      </c>
      <c r="AN48">
        <v>0</v>
      </c>
      <c r="AO48">
        <v>13.299854400000001</v>
      </c>
      <c r="AP48">
        <v>5.0635368000000005</v>
      </c>
      <c r="AQ48">
        <v>32.359470000000002</v>
      </c>
      <c r="AR48">
        <v>21.577017600000001</v>
      </c>
      <c r="AS48">
        <v>14.009330613600001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27.095771089544286</v>
      </c>
      <c r="BB48">
        <f t="shared" si="0"/>
        <v>806.62024107151876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87.851744152985432</v>
      </c>
      <c r="L49">
        <v>66.944864144260862</v>
      </c>
      <c r="M49">
        <v>60.31186883687775</v>
      </c>
      <c r="N49">
        <v>51.883204253084791</v>
      </c>
      <c r="O49">
        <v>73.289840942331793</v>
      </c>
      <c r="P49">
        <v>24.452355102722564</v>
      </c>
      <c r="Q49">
        <v>9.5848143796220207</v>
      </c>
      <c r="R49">
        <v>18.623238922942203</v>
      </c>
      <c r="S49">
        <v>11.597180159256803</v>
      </c>
      <c r="T49">
        <v>0</v>
      </c>
      <c r="U49">
        <v>40.878121835977048</v>
      </c>
      <c r="V49">
        <v>7.9671000000000003</v>
      </c>
      <c r="W49">
        <v>14.052071364620941</v>
      </c>
      <c r="X49">
        <v>64.789735520581118</v>
      </c>
      <c r="Y49">
        <v>0</v>
      </c>
      <c r="Z49">
        <v>8.6352868799999989</v>
      </c>
      <c r="AA49">
        <v>18.736271999999996</v>
      </c>
      <c r="AB49">
        <v>17.352844703999999</v>
      </c>
      <c r="AC49">
        <v>12.7643852736</v>
      </c>
      <c r="AD49">
        <v>16.071074640000003</v>
      </c>
      <c r="AE49">
        <v>14.087340000000001</v>
      </c>
      <c r="AF49">
        <v>20.505000000000003</v>
      </c>
      <c r="AG49">
        <v>27.392491199999998</v>
      </c>
      <c r="AH49">
        <v>67.1714676</v>
      </c>
      <c r="AI49">
        <v>6.7092191999999988</v>
      </c>
      <c r="AJ49">
        <v>0</v>
      </c>
      <c r="AK49">
        <v>22.296000000000003</v>
      </c>
      <c r="AL49">
        <v>59.209269999999997</v>
      </c>
      <c r="AM49">
        <v>7.0255447619047624</v>
      </c>
      <c r="AN49">
        <v>0</v>
      </c>
      <c r="AO49">
        <v>13.299854400000001</v>
      </c>
      <c r="AP49">
        <v>5.0635368000000005</v>
      </c>
      <c r="AQ49">
        <v>32.359470000000002</v>
      </c>
      <c r="AR49">
        <v>21.577017600000001</v>
      </c>
      <c r="AS49">
        <v>14.009330613600001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29.785975293960675</v>
      </c>
      <c r="BB49">
        <f t="shared" si="0"/>
        <v>886.70556999440726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87.85419567012201</v>
      </c>
      <c r="L50">
        <v>66.944864144260862</v>
      </c>
      <c r="M50">
        <v>60.31186883687775</v>
      </c>
      <c r="N50">
        <v>51.883204253084791</v>
      </c>
      <c r="O50">
        <v>73.289840942331793</v>
      </c>
      <c r="P50">
        <v>24.452355102722564</v>
      </c>
      <c r="Q50">
        <v>9.5848143796220207</v>
      </c>
      <c r="R50">
        <v>18.623238922942203</v>
      </c>
      <c r="S50">
        <v>11.597180159256803</v>
      </c>
      <c r="T50">
        <v>0</v>
      </c>
      <c r="U50">
        <v>40.878121835977048</v>
      </c>
      <c r="V50">
        <v>7.9671000000000003</v>
      </c>
      <c r="W50">
        <v>14.797677091906721</v>
      </c>
      <c r="X50">
        <v>64.789735520581118</v>
      </c>
      <c r="Y50">
        <v>0</v>
      </c>
      <c r="Z50">
        <v>8.6352868799999989</v>
      </c>
      <c r="AA50">
        <v>18.736271999999996</v>
      </c>
      <c r="AB50">
        <v>17.352844703999999</v>
      </c>
      <c r="AC50">
        <v>12.7643852736</v>
      </c>
      <c r="AD50">
        <v>16.071074640000003</v>
      </c>
      <c r="AE50">
        <v>14.087340000000001</v>
      </c>
      <c r="AF50">
        <v>20.505000000000003</v>
      </c>
      <c r="AG50">
        <v>27.392491199999998</v>
      </c>
      <c r="AH50">
        <v>67.1714676</v>
      </c>
      <c r="AI50">
        <v>6.7092191999999988</v>
      </c>
      <c r="AJ50">
        <v>0</v>
      </c>
      <c r="AK50">
        <v>22.296000000000003</v>
      </c>
      <c r="AL50">
        <v>59.209269999999997</v>
      </c>
      <c r="AM50">
        <v>7.0255447619047624</v>
      </c>
      <c r="AN50">
        <v>0</v>
      </c>
      <c r="AO50">
        <v>13.299854400000001</v>
      </c>
      <c r="AP50">
        <v>5.0635368000000005</v>
      </c>
      <c r="AQ50">
        <v>32.359470000000002</v>
      </c>
      <c r="AR50">
        <v>21.577017600000001</v>
      </c>
      <c r="AS50">
        <v>14.009330613600001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29.810287666993901</v>
      </c>
      <c r="BB50">
        <f t="shared" si="0"/>
        <v>887.42931486579641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85.000152555301284</v>
      </c>
      <c r="L51">
        <v>65.003511647177959</v>
      </c>
      <c r="M51">
        <v>60.31186883687775</v>
      </c>
      <c r="N51">
        <v>51.883204253084791</v>
      </c>
      <c r="O51">
        <v>73.289840942331793</v>
      </c>
      <c r="P51">
        <v>24.452355102722564</v>
      </c>
      <c r="Q51">
        <v>0</v>
      </c>
      <c r="R51">
        <v>0</v>
      </c>
      <c r="S51">
        <v>11.597180159256803</v>
      </c>
      <c r="T51">
        <v>0</v>
      </c>
      <c r="U51">
        <v>40.878121835977048</v>
      </c>
      <c r="V51">
        <v>7.9671000000000003</v>
      </c>
      <c r="W51">
        <v>14.797677091906721</v>
      </c>
      <c r="X51">
        <v>64.789735520581118</v>
      </c>
      <c r="Y51">
        <v>0</v>
      </c>
      <c r="Z51">
        <v>8.6352868799999989</v>
      </c>
      <c r="AA51">
        <v>18.736271999999996</v>
      </c>
      <c r="AB51">
        <v>17.352844703999999</v>
      </c>
      <c r="AC51">
        <v>12.7643852736</v>
      </c>
      <c r="AD51">
        <v>16.071074640000003</v>
      </c>
      <c r="AE51">
        <v>14.087340000000001</v>
      </c>
      <c r="AF51">
        <v>20.505000000000003</v>
      </c>
      <c r="AG51">
        <v>27.392491199999998</v>
      </c>
      <c r="AH51">
        <v>67.1714676</v>
      </c>
      <c r="AI51">
        <v>6.7092191999999988</v>
      </c>
      <c r="AJ51">
        <v>0</v>
      </c>
      <c r="AK51">
        <v>22.296000000000003</v>
      </c>
      <c r="AL51">
        <v>59.209269999999997</v>
      </c>
      <c r="AM51">
        <v>7.0255447619047624</v>
      </c>
      <c r="AN51">
        <v>0</v>
      </c>
      <c r="AO51">
        <v>13.299854400000001</v>
      </c>
      <c r="AP51">
        <v>5.0635368000000005</v>
      </c>
      <c r="AQ51">
        <v>32.359470000000002</v>
      </c>
      <c r="AR51">
        <v>21.577017600000001</v>
      </c>
      <c r="AS51">
        <v>14.009330613600001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28.737675795642168</v>
      </c>
      <c r="BB51">
        <f t="shared" si="0"/>
        <v>855.49847782268034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85.000152555301284</v>
      </c>
      <c r="L52">
        <v>65.003511647177959</v>
      </c>
      <c r="M52">
        <v>60.31186883687775</v>
      </c>
      <c r="N52">
        <v>51.883204253084791</v>
      </c>
      <c r="O52">
        <v>73.289840942331793</v>
      </c>
      <c r="P52">
        <v>24.452355102722564</v>
      </c>
      <c r="Q52">
        <v>9.5848143796220207</v>
      </c>
      <c r="R52">
        <v>18.623238922942203</v>
      </c>
      <c r="S52">
        <v>11.597180159256803</v>
      </c>
      <c r="T52">
        <v>0</v>
      </c>
      <c r="U52">
        <v>40.878121835977048</v>
      </c>
      <c r="V52">
        <v>7.9671000000000003</v>
      </c>
      <c r="W52">
        <v>14.797677091906721</v>
      </c>
      <c r="X52">
        <v>64.789735520581118</v>
      </c>
      <c r="Y52">
        <v>0</v>
      </c>
      <c r="Z52">
        <v>8.6352868799999989</v>
      </c>
      <c r="AA52">
        <v>18.736271999999996</v>
      </c>
      <c r="AB52">
        <v>17.352844703999999</v>
      </c>
      <c r="AC52">
        <v>12.7643852736</v>
      </c>
      <c r="AD52">
        <v>16.071074640000003</v>
      </c>
      <c r="AE52">
        <v>14.087340000000001</v>
      </c>
      <c r="AF52">
        <v>20.505000000000003</v>
      </c>
      <c r="AG52">
        <v>27.392491199999998</v>
      </c>
      <c r="AH52">
        <v>67.1714676</v>
      </c>
      <c r="AI52">
        <v>6.7092191999999988</v>
      </c>
      <c r="AJ52">
        <v>0</v>
      </c>
      <c r="AK52">
        <v>22.296000000000003</v>
      </c>
      <c r="AL52">
        <v>59.209269999999997</v>
      </c>
      <c r="AM52">
        <v>7.0255447619047624</v>
      </c>
      <c r="AN52">
        <v>0</v>
      </c>
      <c r="AO52">
        <v>13.299854400000001</v>
      </c>
      <c r="AP52">
        <v>5.0635368000000005</v>
      </c>
      <c r="AQ52">
        <v>32.359470000000002</v>
      </c>
      <c r="AR52">
        <v>21.577017600000001</v>
      </c>
      <c r="AS52">
        <v>14.009330613600001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29.654437140416</v>
      </c>
      <c r="BB52">
        <f t="shared" si="0"/>
        <v>882.78976978047069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82.022015413473724</v>
      </c>
      <c r="L53">
        <v>62.015601524032832</v>
      </c>
      <c r="M53">
        <v>60.31186883687775</v>
      </c>
      <c r="N53">
        <v>51.883204253084791</v>
      </c>
      <c r="O53">
        <v>73.289840942331793</v>
      </c>
      <c r="P53">
        <v>24.452355102722564</v>
      </c>
      <c r="Q53">
        <v>0</v>
      </c>
      <c r="R53">
        <v>0</v>
      </c>
      <c r="S53">
        <v>0</v>
      </c>
      <c r="T53">
        <v>0</v>
      </c>
      <c r="U53">
        <v>40.878121835977048</v>
      </c>
      <c r="V53">
        <v>0</v>
      </c>
      <c r="W53">
        <v>14.797677091906721</v>
      </c>
      <c r="X53">
        <v>64.789735520581118</v>
      </c>
      <c r="Y53">
        <v>0</v>
      </c>
      <c r="Z53">
        <v>8.6352868799999989</v>
      </c>
      <c r="AA53">
        <v>18.736271999999996</v>
      </c>
      <c r="AB53">
        <v>17.352844703999999</v>
      </c>
      <c r="AC53">
        <v>12.7643852736</v>
      </c>
      <c r="AD53">
        <v>16.071074640000003</v>
      </c>
      <c r="AE53">
        <v>14.087340000000001</v>
      </c>
      <c r="AF53">
        <v>20.505000000000003</v>
      </c>
      <c r="AG53">
        <v>27.392491199999998</v>
      </c>
      <c r="AH53">
        <v>67.1714676</v>
      </c>
      <c r="AI53">
        <v>6.7092191999999988</v>
      </c>
      <c r="AJ53">
        <v>0</v>
      </c>
      <c r="AK53">
        <v>22.296000000000003</v>
      </c>
      <c r="AL53">
        <v>59.209269999999997</v>
      </c>
      <c r="AM53">
        <v>7.0255447619047624</v>
      </c>
      <c r="AN53">
        <v>0</v>
      </c>
      <c r="AO53">
        <v>13.299854400000001</v>
      </c>
      <c r="AP53">
        <v>5.0635368000000005</v>
      </c>
      <c r="AQ53">
        <v>32.359470000000002</v>
      </c>
      <c r="AR53">
        <v>21.577017600000001</v>
      </c>
      <c r="AS53">
        <v>14.009330613600001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27.9079399535146</v>
      </c>
      <c r="BB53">
        <f t="shared" si="0"/>
        <v>830.79788624057846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81.993977689261683</v>
      </c>
      <c r="L54">
        <v>62.015601524032832</v>
      </c>
      <c r="M54">
        <v>60.31186883687775</v>
      </c>
      <c r="N54">
        <v>51.883204253084791</v>
      </c>
      <c r="O54">
        <v>73.289840942331793</v>
      </c>
      <c r="P54">
        <v>24.452355102722564</v>
      </c>
      <c r="Q54">
        <v>0</v>
      </c>
      <c r="R54">
        <v>0</v>
      </c>
      <c r="S54">
        <v>0</v>
      </c>
      <c r="T54">
        <v>0</v>
      </c>
      <c r="U54">
        <v>40.878121835977048</v>
      </c>
      <c r="V54">
        <v>0</v>
      </c>
      <c r="W54">
        <v>14.797677091906721</v>
      </c>
      <c r="X54">
        <v>64.789735520581118</v>
      </c>
      <c r="Y54">
        <v>0</v>
      </c>
      <c r="Z54">
        <v>8.6352868799999989</v>
      </c>
      <c r="AA54">
        <v>18.736271999999996</v>
      </c>
      <c r="AB54">
        <v>17.352844703999999</v>
      </c>
      <c r="AC54">
        <v>12.7643852736</v>
      </c>
      <c r="AD54">
        <v>16.071074640000003</v>
      </c>
      <c r="AE54">
        <v>14.087340000000001</v>
      </c>
      <c r="AF54">
        <v>20.505000000000003</v>
      </c>
      <c r="AG54">
        <v>27.392491199999998</v>
      </c>
      <c r="AH54">
        <v>67.1714676</v>
      </c>
      <c r="AI54">
        <v>6.7092191999999988</v>
      </c>
      <c r="AJ54">
        <v>0</v>
      </c>
      <c r="AK54">
        <v>22.296000000000003</v>
      </c>
      <c r="AL54">
        <v>59.209269999999997</v>
      </c>
      <c r="AM54">
        <v>7.0255447619047624</v>
      </c>
      <c r="AN54">
        <v>0</v>
      </c>
      <c r="AO54">
        <v>13.299854400000001</v>
      </c>
      <c r="AP54">
        <v>5.0635368000000005</v>
      </c>
      <c r="AQ54">
        <v>32.359470000000002</v>
      </c>
      <c r="AR54">
        <v>21.577017600000001</v>
      </c>
      <c r="AS54">
        <v>14.009330613600001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27.907028659774653</v>
      </c>
      <c r="BB54">
        <f t="shared" si="0"/>
        <v>830.77075981010626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82.234346381795191</v>
      </c>
      <c r="L55">
        <v>62.015966911764714</v>
      </c>
      <c r="M55">
        <v>60.31186883687775</v>
      </c>
      <c r="N55">
        <v>51.883204253084791</v>
      </c>
      <c r="O55">
        <v>73.289840942331793</v>
      </c>
      <c r="P55">
        <v>24.452355102722564</v>
      </c>
      <c r="Q55">
        <v>0</v>
      </c>
      <c r="R55">
        <v>0.59900217204301065</v>
      </c>
      <c r="S55">
        <v>0</v>
      </c>
      <c r="T55">
        <v>0</v>
      </c>
      <c r="U55">
        <v>40.878121835977048</v>
      </c>
      <c r="V55">
        <v>0</v>
      </c>
      <c r="W55">
        <v>14.797677091906721</v>
      </c>
      <c r="X55">
        <v>64.789735520581118</v>
      </c>
      <c r="Y55">
        <v>0</v>
      </c>
      <c r="Z55">
        <v>8.6352868799999989</v>
      </c>
      <c r="AA55">
        <v>18.736271999999996</v>
      </c>
      <c r="AB55">
        <v>17.352844703999999</v>
      </c>
      <c r="AC55">
        <v>12.7643852736</v>
      </c>
      <c r="AD55">
        <v>16.071074640000003</v>
      </c>
      <c r="AE55">
        <v>14.481785520000003</v>
      </c>
      <c r="AF55">
        <v>20.505000000000003</v>
      </c>
      <c r="AG55">
        <v>27.392491199999998</v>
      </c>
      <c r="AH55">
        <v>67.1714676</v>
      </c>
      <c r="AI55">
        <v>6.7092191999999988</v>
      </c>
      <c r="AJ55">
        <v>0</v>
      </c>
      <c r="AK55">
        <v>22.296000000000003</v>
      </c>
      <c r="AL55">
        <v>59.209269999999997</v>
      </c>
      <c r="AM55">
        <v>7.0255447619047624</v>
      </c>
      <c r="AN55">
        <v>0</v>
      </c>
      <c r="AO55">
        <v>13.299854400000001</v>
      </c>
      <c r="AP55">
        <v>5.0635368000000005</v>
      </c>
      <c r="AQ55">
        <v>32.359470000000002</v>
      </c>
      <c r="AR55">
        <v>21.577017600000001</v>
      </c>
      <c r="AS55">
        <v>14.009330613600001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27.947139719578537</v>
      </c>
      <c r="BB55">
        <f t="shared" si="0"/>
        <v>831.9648305226109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82.208969342412445</v>
      </c>
      <c r="L56">
        <v>62.015966911764714</v>
      </c>
      <c r="M56">
        <v>60.31186883687775</v>
      </c>
      <c r="N56">
        <v>51.883204253084791</v>
      </c>
      <c r="O56">
        <v>73.289840942331793</v>
      </c>
      <c r="P56">
        <v>24.452355102722564</v>
      </c>
      <c r="Q56">
        <v>0</v>
      </c>
      <c r="R56">
        <v>0</v>
      </c>
      <c r="S56">
        <v>0</v>
      </c>
      <c r="T56">
        <v>0</v>
      </c>
      <c r="U56">
        <v>40.878121835977048</v>
      </c>
      <c r="V56">
        <v>0</v>
      </c>
      <c r="W56">
        <v>14.797677091906721</v>
      </c>
      <c r="X56">
        <v>64.789735520581118</v>
      </c>
      <c r="Y56">
        <v>0</v>
      </c>
      <c r="Z56">
        <v>8.6352868799999989</v>
      </c>
      <c r="AA56">
        <v>18.736271999999996</v>
      </c>
      <c r="AB56">
        <v>17.352844703999999</v>
      </c>
      <c r="AC56">
        <v>12.7643852736</v>
      </c>
      <c r="AD56">
        <v>16.071074640000003</v>
      </c>
      <c r="AE56">
        <v>14.481785520000003</v>
      </c>
      <c r="AF56">
        <v>20.505000000000003</v>
      </c>
      <c r="AG56">
        <v>27.392491199999998</v>
      </c>
      <c r="AH56">
        <v>67.1714676</v>
      </c>
      <c r="AI56">
        <v>6.7092191999999988</v>
      </c>
      <c r="AJ56">
        <v>0</v>
      </c>
      <c r="AK56">
        <v>22.296000000000003</v>
      </c>
      <c r="AL56">
        <v>59.209269999999997</v>
      </c>
      <c r="AM56">
        <v>7.0255447619047624</v>
      </c>
      <c r="AN56">
        <v>0</v>
      </c>
      <c r="AO56">
        <v>13.299854400000001</v>
      </c>
      <c r="AP56">
        <v>5.0635368000000005</v>
      </c>
      <c r="AQ56">
        <v>32.359470000000002</v>
      </c>
      <c r="AR56">
        <v>21.577017600000001</v>
      </c>
      <c r="AS56">
        <v>14.009330613600001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27.926846972461767</v>
      </c>
      <c r="BB56">
        <f t="shared" si="0"/>
        <v>831.36074405830186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85.0030862738477</v>
      </c>
      <c r="L57">
        <v>67.184005300250448</v>
      </c>
      <c r="M57">
        <v>60.31186883687775</v>
      </c>
      <c r="N57">
        <v>51.883204253084791</v>
      </c>
      <c r="O57">
        <v>73.289840942331793</v>
      </c>
      <c r="P57">
        <v>24.452355102722564</v>
      </c>
      <c r="Q57">
        <v>9.5848143796220207</v>
      </c>
      <c r="R57">
        <v>10.997416020671835</v>
      </c>
      <c r="S57">
        <v>11.597180159256803</v>
      </c>
      <c r="T57">
        <v>0</v>
      </c>
      <c r="U57">
        <v>40.878121835977048</v>
      </c>
      <c r="V57">
        <v>7.9671000000000003</v>
      </c>
      <c r="W57">
        <v>14.797677091906721</v>
      </c>
      <c r="X57">
        <v>64.789735520581118</v>
      </c>
      <c r="Y57">
        <v>0</v>
      </c>
      <c r="Z57">
        <v>8.6352868799999989</v>
      </c>
      <c r="AA57">
        <v>18.736271999999996</v>
      </c>
      <c r="AB57">
        <v>17.352844703999999</v>
      </c>
      <c r="AC57">
        <v>12.7643852736</v>
      </c>
      <c r="AD57">
        <v>16.071074640000003</v>
      </c>
      <c r="AE57">
        <v>14.481785520000003</v>
      </c>
      <c r="AF57">
        <v>20.505000000000003</v>
      </c>
      <c r="AG57">
        <v>27.392491199999998</v>
      </c>
      <c r="AH57">
        <v>67.1714676</v>
      </c>
      <c r="AI57">
        <v>6.7092191999999988</v>
      </c>
      <c r="AJ57">
        <v>0</v>
      </c>
      <c r="AK57">
        <v>22.296000000000003</v>
      </c>
      <c r="AL57">
        <v>59.209269999999997</v>
      </c>
      <c r="AM57">
        <v>7.0255447619047624</v>
      </c>
      <c r="AN57">
        <v>0</v>
      </c>
      <c r="AO57">
        <v>13.299854400000001</v>
      </c>
      <c r="AP57">
        <v>5.0635368000000005</v>
      </c>
      <c r="AQ57">
        <v>32.359470000000002</v>
      </c>
      <c r="AR57">
        <v>21.577017600000001</v>
      </c>
      <c r="AS57">
        <v>14.009330613600001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29.490378877010365</v>
      </c>
      <c r="BB57">
        <f t="shared" si="0"/>
        <v>877.90587803322478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85.0030862738477</v>
      </c>
      <c r="L58">
        <v>67.184005300250448</v>
      </c>
      <c r="M58">
        <v>60.31186883687775</v>
      </c>
      <c r="N58">
        <v>51.883204253084791</v>
      </c>
      <c r="O58">
        <v>73.289840942331793</v>
      </c>
      <c r="P58">
        <v>24.452355102722564</v>
      </c>
      <c r="Q58">
        <v>9.5848143796220207</v>
      </c>
      <c r="R58">
        <v>8.9992619926199264</v>
      </c>
      <c r="S58">
        <v>11.597180159256803</v>
      </c>
      <c r="T58">
        <v>0</v>
      </c>
      <c r="U58">
        <v>40.878121835977048</v>
      </c>
      <c r="V58">
        <v>7.9671000000000003</v>
      </c>
      <c r="W58">
        <v>14.797677091906721</v>
      </c>
      <c r="X58">
        <v>64.789735520581118</v>
      </c>
      <c r="Y58">
        <v>0</v>
      </c>
      <c r="Z58">
        <v>8.6352868799999989</v>
      </c>
      <c r="AA58">
        <v>18.736271999999996</v>
      </c>
      <c r="AB58">
        <v>17.352844703999999</v>
      </c>
      <c r="AC58">
        <v>12.7643852736</v>
      </c>
      <c r="AD58">
        <v>16.071074640000003</v>
      </c>
      <c r="AE58">
        <v>14.481785520000003</v>
      </c>
      <c r="AF58">
        <v>20.505000000000003</v>
      </c>
      <c r="AG58">
        <v>27.392491199999998</v>
      </c>
      <c r="AH58">
        <v>67.1714676</v>
      </c>
      <c r="AI58">
        <v>6.7092191999999988</v>
      </c>
      <c r="AJ58">
        <v>0</v>
      </c>
      <c r="AK58">
        <v>22.296000000000003</v>
      </c>
      <c r="AL58">
        <v>59.209269999999997</v>
      </c>
      <c r="AM58">
        <v>7.0255447619047624</v>
      </c>
      <c r="AN58">
        <v>0</v>
      </c>
      <c r="AO58">
        <v>13.299854400000001</v>
      </c>
      <c r="AP58">
        <v>5.0635368000000005</v>
      </c>
      <c r="AQ58">
        <v>32.359470000000002</v>
      </c>
      <c r="AR58">
        <v>21.577017600000001</v>
      </c>
      <c r="AS58">
        <v>14.009330613600001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29.425438871098677</v>
      </c>
      <c r="BB58">
        <f t="shared" si="0"/>
        <v>875.97266401108459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82.003890619591544</v>
      </c>
      <c r="L59">
        <v>65.003511647177959</v>
      </c>
      <c r="M59">
        <v>60.31186883687775</v>
      </c>
      <c r="N59">
        <v>51.883204253084791</v>
      </c>
      <c r="O59">
        <v>73.289840942331793</v>
      </c>
      <c r="P59">
        <v>24.452355102722564</v>
      </c>
      <c r="Q59">
        <v>4.9961290322580645</v>
      </c>
      <c r="R59">
        <v>0</v>
      </c>
      <c r="S59">
        <v>11.597180159256803</v>
      </c>
      <c r="T59">
        <v>0</v>
      </c>
      <c r="U59">
        <v>40.878121835977048</v>
      </c>
      <c r="V59">
        <v>7.9671000000000003</v>
      </c>
      <c r="W59">
        <v>14.797677091906721</v>
      </c>
      <c r="X59">
        <v>64.789735520581118</v>
      </c>
      <c r="Y59">
        <v>0</v>
      </c>
      <c r="Z59">
        <v>8.6352868799999989</v>
      </c>
      <c r="AA59">
        <v>18.736271999999996</v>
      </c>
      <c r="AB59">
        <v>17.352844703999999</v>
      </c>
      <c r="AC59">
        <v>12.7643852736</v>
      </c>
      <c r="AD59">
        <v>16.071074640000003</v>
      </c>
      <c r="AE59">
        <v>14.481785520000003</v>
      </c>
      <c r="AF59">
        <v>20.505000000000003</v>
      </c>
      <c r="AG59">
        <v>27.392491199999998</v>
      </c>
      <c r="AH59">
        <v>67.1714676</v>
      </c>
      <c r="AI59">
        <v>6.7092191999999988</v>
      </c>
      <c r="AJ59">
        <v>0</v>
      </c>
      <c r="AK59">
        <v>22.296000000000003</v>
      </c>
      <c r="AL59">
        <v>59.209269999999997</v>
      </c>
      <c r="AM59">
        <v>7.0255447619047624</v>
      </c>
      <c r="AN59">
        <v>0</v>
      </c>
      <c r="AO59">
        <v>13.299854400000001</v>
      </c>
      <c r="AP59">
        <v>5.0635368000000005</v>
      </c>
      <c r="AQ59">
        <v>32.359470000000002</v>
      </c>
      <c r="AR59">
        <v>21.577017600000001</v>
      </c>
      <c r="AS59">
        <v>14.009330613600001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28.815490845879992</v>
      </c>
      <c r="BB59">
        <f t="shared" si="0"/>
        <v>857.81497538899089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95.004563758389253</v>
      </c>
      <c r="L60">
        <v>65.003511647177959</v>
      </c>
      <c r="M60">
        <v>60.31186883687775</v>
      </c>
      <c r="N60">
        <v>51.883204253084791</v>
      </c>
      <c r="O60">
        <v>73.289840942331793</v>
      </c>
      <c r="P60">
        <v>24.452355102722564</v>
      </c>
      <c r="Q60">
        <v>9.5848143796220207</v>
      </c>
      <c r="R60">
        <v>18.623238922942203</v>
      </c>
      <c r="S60">
        <v>11.597180159256803</v>
      </c>
      <c r="T60">
        <v>0</v>
      </c>
      <c r="U60">
        <v>40.878121835977048</v>
      </c>
      <c r="V60">
        <v>7.9671000000000003</v>
      </c>
      <c r="W60">
        <v>14.797677091906721</v>
      </c>
      <c r="X60">
        <v>64.789735520581118</v>
      </c>
      <c r="Y60">
        <v>0</v>
      </c>
      <c r="Z60">
        <v>8.6352868799999989</v>
      </c>
      <c r="AA60">
        <v>18.736271999999996</v>
      </c>
      <c r="AB60">
        <v>17.352844703999999</v>
      </c>
      <c r="AC60">
        <v>12.7643852736</v>
      </c>
      <c r="AD60">
        <v>16.071074640000003</v>
      </c>
      <c r="AE60">
        <v>14.481785520000003</v>
      </c>
      <c r="AF60">
        <v>20.505000000000003</v>
      </c>
      <c r="AG60">
        <v>27.392491199999998</v>
      </c>
      <c r="AH60">
        <v>67.1714676</v>
      </c>
      <c r="AI60">
        <v>6.7092191999999988</v>
      </c>
      <c r="AJ60">
        <v>0</v>
      </c>
      <c r="AK60">
        <v>22.296000000000003</v>
      </c>
      <c r="AL60">
        <v>59.209269999999997</v>
      </c>
      <c r="AM60">
        <v>7.0255447619047624</v>
      </c>
      <c r="AN60">
        <v>0</v>
      </c>
      <c r="AO60">
        <v>13.299854400000001</v>
      </c>
      <c r="AP60">
        <v>5.0635368000000005</v>
      </c>
      <c r="AQ60">
        <v>32.359470000000002</v>
      </c>
      <c r="AR60">
        <v>21.577017600000001</v>
      </c>
      <c r="AS60">
        <v>14.009330613600001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29.99239987411633</v>
      </c>
      <c r="BB60">
        <f t="shared" si="0"/>
        <v>892.85066376985833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118.00375556885432</v>
      </c>
      <c r="L61">
        <v>65.003511647177959</v>
      </c>
      <c r="M61">
        <v>60.31186883687775</v>
      </c>
      <c r="N61">
        <v>51.883204253084791</v>
      </c>
      <c r="O61">
        <v>73.289840942331793</v>
      </c>
      <c r="P61">
        <v>24.452355102722564</v>
      </c>
      <c r="Q61">
        <v>9.5848143796220207</v>
      </c>
      <c r="R61">
        <v>18.623238922942203</v>
      </c>
      <c r="S61">
        <v>11.597180159256803</v>
      </c>
      <c r="T61">
        <v>0</v>
      </c>
      <c r="U61">
        <v>40.878121835977048</v>
      </c>
      <c r="V61">
        <v>7.9671000000000003</v>
      </c>
      <c r="W61">
        <v>14.797677091906721</v>
      </c>
      <c r="X61">
        <v>64.789735520581118</v>
      </c>
      <c r="Y61">
        <v>0</v>
      </c>
      <c r="Z61">
        <v>8.6352868799999989</v>
      </c>
      <c r="AA61">
        <v>18.736271999999996</v>
      </c>
      <c r="AB61">
        <v>17.352844703999999</v>
      </c>
      <c r="AC61">
        <v>12.7643852736</v>
      </c>
      <c r="AD61">
        <v>16.071074640000003</v>
      </c>
      <c r="AE61">
        <v>14.481785520000003</v>
      </c>
      <c r="AF61">
        <v>20.505000000000003</v>
      </c>
      <c r="AG61">
        <v>27.392491199999998</v>
      </c>
      <c r="AH61">
        <v>67.1714676</v>
      </c>
      <c r="AI61">
        <v>6.7092191999999988</v>
      </c>
      <c r="AJ61">
        <v>0</v>
      </c>
      <c r="AK61">
        <v>22.296000000000003</v>
      </c>
      <c r="AL61">
        <v>59.209269999999997</v>
      </c>
      <c r="AM61">
        <v>7.0255447619047624</v>
      </c>
      <c r="AN61">
        <v>0</v>
      </c>
      <c r="AO61">
        <v>13.299854400000001</v>
      </c>
      <c r="AP61">
        <v>5.0635368000000005</v>
      </c>
      <c r="AQ61">
        <v>32.359470000000002</v>
      </c>
      <c r="AR61">
        <v>21.577017600000001</v>
      </c>
      <c r="AS61">
        <v>14.009330613600001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30.739873607956469</v>
      </c>
      <c r="BB61">
        <f t="shared" si="0"/>
        <v>915.10238184648324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85.000119803551186</v>
      </c>
      <c r="L62">
        <v>65.003511647177959</v>
      </c>
      <c r="M62">
        <v>60.31186883687775</v>
      </c>
      <c r="N62">
        <v>51.883204253084791</v>
      </c>
      <c r="O62">
        <v>73.289840942331793</v>
      </c>
      <c r="P62">
        <v>24.452355102722564</v>
      </c>
      <c r="Q62">
        <v>9.5848143796220207</v>
      </c>
      <c r="R62">
        <v>18.623238922942203</v>
      </c>
      <c r="S62">
        <v>11.597180159256803</v>
      </c>
      <c r="T62">
        <v>0</v>
      </c>
      <c r="U62">
        <v>40.878121835977048</v>
      </c>
      <c r="V62">
        <v>7.9671000000000003</v>
      </c>
      <c r="W62">
        <v>14.797677091906721</v>
      </c>
      <c r="X62">
        <v>64.789735520581118</v>
      </c>
      <c r="Y62">
        <v>0</v>
      </c>
      <c r="Z62">
        <v>8.6352868799999989</v>
      </c>
      <c r="AA62">
        <v>18.736271999999996</v>
      </c>
      <c r="AB62">
        <v>17.352844703999999</v>
      </c>
      <c r="AC62">
        <v>12.7643852736</v>
      </c>
      <c r="AD62">
        <v>16.071074640000003</v>
      </c>
      <c r="AE62">
        <v>14.481785520000003</v>
      </c>
      <c r="AF62">
        <v>20.505000000000003</v>
      </c>
      <c r="AG62">
        <v>27.392491199999998</v>
      </c>
      <c r="AH62">
        <v>67.1714676</v>
      </c>
      <c r="AI62">
        <v>6.7092191999999988</v>
      </c>
      <c r="AJ62">
        <v>0</v>
      </c>
      <c r="AK62">
        <v>22.296000000000003</v>
      </c>
      <c r="AL62">
        <v>59.209269999999997</v>
      </c>
      <c r="AM62">
        <v>7.0255447619047624</v>
      </c>
      <c r="AN62">
        <v>0</v>
      </c>
      <c r="AO62">
        <v>13.299854400000001</v>
      </c>
      <c r="AP62">
        <v>5.0635368000000005</v>
      </c>
      <c r="AQ62">
        <v>32.359470000000002</v>
      </c>
      <c r="AR62">
        <v>21.577017600000001</v>
      </c>
      <c r="AS62">
        <v>14.009330613600001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29.667255600929806</v>
      </c>
      <c r="BB62">
        <f t="shared" si="0"/>
        <v>883.1713640882067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81.997152557169343</v>
      </c>
      <c r="L63">
        <v>65.002799785262212</v>
      </c>
      <c r="M63">
        <v>60.31186883687775</v>
      </c>
      <c r="N63">
        <v>51.883204253084791</v>
      </c>
      <c r="O63">
        <v>73.289840942331793</v>
      </c>
      <c r="P63">
        <v>24.452355102722564</v>
      </c>
      <c r="Q63">
        <v>4.9961290322580645</v>
      </c>
      <c r="R63">
        <v>0</v>
      </c>
      <c r="S63">
        <v>11.597180159256803</v>
      </c>
      <c r="T63">
        <v>0</v>
      </c>
      <c r="U63">
        <v>40.878121835977048</v>
      </c>
      <c r="V63">
        <v>7.9671000000000003</v>
      </c>
      <c r="W63">
        <v>14.797677091906721</v>
      </c>
      <c r="X63">
        <v>64.789735520581118</v>
      </c>
      <c r="Y63">
        <v>0</v>
      </c>
      <c r="Z63">
        <v>8.6352868799999989</v>
      </c>
      <c r="AA63">
        <v>18.736271999999996</v>
      </c>
      <c r="AB63">
        <v>17.352844703999999</v>
      </c>
      <c r="AC63">
        <v>12.7643852736</v>
      </c>
      <c r="AD63">
        <v>16.071074640000003</v>
      </c>
      <c r="AE63">
        <v>21.7125353952</v>
      </c>
      <c r="AF63">
        <v>20.505000000000003</v>
      </c>
      <c r="AG63">
        <v>27.392491199999998</v>
      </c>
      <c r="AH63">
        <v>67.1714676</v>
      </c>
      <c r="AI63">
        <v>6.7092191999999988</v>
      </c>
      <c r="AJ63">
        <v>0</v>
      </c>
      <c r="AK63">
        <v>22.296000000000003</v>
      </c>
      <c r="AL63">
        <v>59.209269999999997</v>
      </c>
      <c r="AM63">
        <v>7.0255447619047624</v>
      </c>
      <c r="AN63">
        <v>0</v>
      </c>
      <c r="AO63">
        <v>13.299854400000001</v>
      </c>
      <c r="AP63">
        <v>5.0635368000000005</v>
      </c>
      <c r="AQ63">
        <v>32.359470000000002</v>
      </c>
      <c r="AR63">
        <v>21.577017600000001</v>
      </c>
      <c r="AS63">
        <v>14.009330613600001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29.050248106956744</v>
      </c>
      <c r="BB63">
        <f t="shared" si="0"/>
        <v>864.80351807877628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79.999161320680741</v>
      </c>
      <c r="L64">
        <v>65.002799785262212</v>
      </c>
      <c r="M64">
        <v>60.31186883687775</v>
      </c>
      <c r="N64">
        <v>51.883204253084791</v>
      </c>
      <c r="O64">
        <v>73.289840942331793</v>
      </c>
      <c r="P64">
        <v>24.452355102722564</v>
      </c>
      <c r="Q64">
        <v>0</v>
      </c>
      <c r="R64">
        <v>0</v>
      </c>
      <c r="S64">
        <v>11.597180159256803</v>
      </c>
      <c r="T64">
        <v>0</v>
      </c>
      <c r="U64">
        <v>40.878121835977048</v>
      </c>
      <c r="V64">
        <v>7.9671000000000003</v>
      </c>
      <c r="W64">
        <v>14.797677091906721</v>
      </c>
      <c r="X64">
        <v>64.789735520581118</v>
      </c>
      <c r="Y64">
        <v>0</v>
      </c>
      <c r="Z64">
        <v>8.6352868799999989</v>
      </c>
      <c r="AA64">
        <v>18.736271999999996</v>
      </c>
      <c r="AB64">
        <v>17.352844703999999</v>
      </c>
      <c r="AC64">
        <v>12.7643852736</v>
      </c>
      <c r="AD64">
        <v>16.071074640000003</v>
      </c>
      <c r="AE64">
        <v>21.7125353952</v>
      </c>
      <c r="AF64">
        <v>20.505000000000003</v>
      </c>
      <c r="AG64">
        <v>27.392491199999998</v>
      </c>
      <c r="AH64">
        <v>67.1714676</v>
      </c>
      <c r="AI64">
        <v>6.7092191999999988</v>
      </c>
      <c r="AJ64">
        <v>0</v>
      </c>
      <c r="AK64">
        <v>22.296000000000003</v>
      </c>
      <c r="AL64">
        <v>59.209269999999997</v>
      </c>
      <c r="AM64">
        <v>7.0255447619047624</v>
      </c>
      <c r="AN64">
        <v>0</v>
      </c>
      <c r="AO64">
        <v>13.299854400000001</v>
      </c>
      <c r="AP64">
        <v>5.0635368000000005</v>
      </c>
      <c r="AQ64">
        <v>32.359470000000002</v>
      </c>
      <c r="AR64">
        <v>21.577017600000001</v>
      </c>
      <c r="AS64">
        <v>14.009330613600001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28.822939196757574</v>
      </c>
      <c r="BB64">
        <f t="shared" si="0"/>
        <v>858.03670672022861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85.000119803551186</v>
      </c>
      <c r="L65">
        <v>65.003193279716086</v>
      </c>
      <c r="M65">
        <v>60.31186883687775</v>
      </c>
      <c r="N65">
        <v>51.883204253084791</v>
      </c>
      <c r="O65">
        <v>73.289840942331793</v>
      </c>
      <c r="P65">
        <v>24.452355102722564</v>
      </c>
      <c r="Q65">
        <v>9.5848143796220207</v>
      </c>
      <c r="R65">
        <v>18.623238922942203</v>
      </c>
      <c r="S65">
        <v>11.597180159256803</v>
      </c>
      <c r="T65">
        <v>0</v>
      </c>
      <c r="U65">
        <v>40.878121835977048</v>
      </c>
      <c r="V65">
        <v>7.9671000000000003</v>
      </c>
      <c r="W65">
        <v>14.797677091906721</v>
      </c>
      <c r="X65">
        <v>64.789735520581118</v>
      </c>
      <c r="Y65">
        <v>0</v>
      </c>
      <c r="Z65">
        <v>8.6352868799999989</v>
      </c>
      <c r="AA65">
        <v>18.736271999999996</v>
      </c>
      <c r="AB65">
        <v>17.352844703999999</v>
      </c>
      <c r="AC65">
        <v>12.7643852736</v>
      </c>
      <c r="AD65">
        <v>16.071074640000003</v>
      </c>
      <c r="AE65">
        <v>21.7125353952</v>
      </c>
      <c r="AF65">
        <v>20.505000000000003</v>
      </c>
      <c r="AG65">
        <v>27.392491199999998</v>
      </c>
      <c r="AH65">
        <v>67.1714676</v>
      </c>
      <c r="AI65">
        <v>6.7092191999999988</v>
      </c>
      <c r="AJ65">
        <v>0</v>
      </c>
      <c r="AK65">
        <v>22.296000000000003</v>
      </c>
      <c r="AL65">
        <v>59.209269999999997</v>
      </c>
      <c r="AM65">
        <v>7.0255447619047624</v>
      </c>
      <c r="AN65">
        <v>0</v>
      </c>
      <c r="AO65">
        <v>13.299854400000001</v>
      </c>
      <c r="AP65">
        <v>5.3448444000000004</v>
      </c>
      <c r="AQ65">
        <v>35.67839</v>
      </c>
      <c r="AR65">
        <v>21.577017600000001</v>
      </c>
      <c r="AS65">
        <v>14.009330613600001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30.019252210787311</v>
      </c>
      <c r="BB65">
        <f t="shared" si="0"/>
        <v>893.65002658608762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79.999161320680741</v>
      </c>
      <c r="L66">
        <v>65.000309658934384</v>
      </c>
      <c r="M66">
        <v>60.31186883687775</v>
      </c>
      <c r="N66">
        <v>51.883204253084791</v>
      </c>
      <c r="O66">
        <v>73.289840942331793</v>
      </c>
      <c r="P66">
        <v>24.452355102722564</v>
      </c>
      <c r="Q66">
        <v>0</v>
      </c>
      <c r="R66">
        <v>0</v>
      </c>
      <c r="S66">
        <v>0</v>
      </c>
      <c r="T66">
        <v>0</v>
      </c>
      <c r="U66">
        <v>40.878121835977048</v>
      </c>
      <c r="V66">
        <v>0</v>
      </c>
      <c r="W66">
        <v>14.797677091906721</v>
      </c>
      <c r="X66">
        <v>64.789735520581118</v>
      </c>
      <c r="Y66">
        <v>0</v>
      </c>
      <c r="Z66">
        <v>8.6352868799999989</v>
      </c>
      <c r="AA66">
        <v>18.736271999999996</v>
      </c>
      <c r="AB66">
        <v>17.352844703999999</v>
      </c>
      <c r="AC66">
        <v>12.7643852736</v>
      </c>
      <c r="AD66">
        <v>16.071074640000003</v>
      </c>
      <c r="AE66">
        <v>21.7125353952</v>
      </c>
      <c r="AF66">
        <v>20.505000000000003</v>
      </c>
      <c r="AG66">
        <v>27.392491199999998</v>
      </c>
      <c r="AH66">
        <v>67.1714676</v>
      </c>
      <c r="AI66">
        <v>6.7092191999999988</v>
      </c>
      <c r="AJ66">
        <v>0</v>
      </c>
      <c r="AK66">
        <v>22.296000000000003</v>
      </c>
      <c r="AL66">
        <v>59.209269999999997</v>
      </c>
      <c r="AM66">
        <v>7.0255447619047624</v>
      </c>
      <c r="AN66">
        <v>0</v>
      </c>
      <c r="AO66">
        <v>13.299854400000001</v>
      </c>
      <c r="AP66">
        <v>5.3448444000000004</v>
      </c>
      <c r="AQ66">
        <v>43.145960000000002</v>
      </c>
      <c r="AR66">
        <v>21.577017600000001</v>
      </c>
      <c r="AS66">
        <v>14.009330613600001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28.546722503254269</v>
      </c>
      <c r="BB66">
        <f t="shared" si="0"/>
        <v>849.81395072814735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79.999161320680741</v>
      </c>
      <c r="L67">
        <v>65.002861074349042</v>
      </c>
      <c r="M67">
        <v>60.31186883687775</v>
      </c>
      <c r="N67">
        <v>51.883204253084791</v>
      </c>
      <c r="O67">
        <v>73.289840942331793</v>
      </c>
      <c r="P67">
        <v>24.452355102722564</v>
      </c>
      <c r="Q67">
        <v>0</v>
      </c>
      <c r="R67">
        <v>0</v>
      </c>
      <c r="S67">
        <v>11.597180159256803</v>
      </c>
      <c r="T67">
        <v>0</v>
      </c>
      <c r="U67">
        <v>40.878121835977048</v>
      </c>
      <c r="V67">
        <v>7.9645477099236652</v>
      </c>
      <c r="W67">
        <v>14.794520236981604</v>
      </c>
      <c r="X67">
        <v>64.785529830383695</v>
      </c>
      <c r="Y67">
        <v>0</v>
      </c>
      <c r="Z67">
        <v>8.6352868799999989</v>
      </c>
      <c r="AA67">
        <v>18.736271999999996</v>
      </c>
      <c r="AB67">
        <v>17.352844703999999</v>
      </c>
      <c r="AC67">
        <v>12.7643852736</v>
      </c>
      <c r="AD67">
        <v>16.071074640000003</v>
      </c>
      <c r="AE67">
        <v>21.7125353952</v>
      </c>
      <c r="AF67">
        <v>20.505000000000003</v>
      </c>
      <c r="AG67">
        <v>27.392491199999998</v>
      </c>
      <c r="AH67">
        <v>67.1714676</v>
      </c>
      <c r="AI67">
        <v>6.7092191999999988</v>
      </c>
      <c r="AJ67">
        <v>0</v>
      </c>
      <c r="AK67">
        <v>22.296000000000003</v>
      </c>
      <c r="AL67">
        <v>59.209269999999997</v>
      </c>
      <c r="AM67">
        <v>7.0255447619047624</v>
      </c>
      <c r="AN67">
        <v>0</v>
      </c>
      <c r="AO67">
        <v>13.299854400000001</v>
      </c>
      <c r="AP67">
        <v>5.3448444000000004</v>
      </c>
      <c r="AQ67">
        <v>43.145960000000002</v>
      </c>
      <c r="AR67">
        <v>21.577017600000001</v>
      </c>
      <c r="AS67">
        <v>14.009330613600001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29.182321895155116</v>
      </c>
      <c r="BB67">
        <f t="shared" si="0"/>
        <v>868.73526807571909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85.000119803551186</v>
      </c>
      <c r="L68">
        <v>65.002861074349042</v>
      </c>
      <c r="M68">
        <v>60.31186883687775</v>
      </c>
      <c r="N68">
        <v>51.883204253084791</v>
      </c>
      <c r="O68">
        <v>73.289840942331793</v>
      </c>
      <c r="P68">
        <v>24.452355102722564</v>
      </c>
      <c r="Q68">
        <v>9.5848143796220207</v>
      </c>
      <c r="R68">
        <v>18.623238922942203</v>
      </c>
      <c r="S68">
        <v>11.597180159256803</v>
      </c>
      <c r="T68">
        <v>0</v>
      </c>
      <c r="U68">
        <v>40.878121835977048</v>
      </c>
      <c r="V68">
        <v>7.9645477099236652</v>
      </c>
      <c r="W68">
        <v>14.794520236981604</v>
      </c>
      <c r="X68">
        <v>64.785529830383695</v>
      </c>
      <c r="Y68">
        <v>0</v>
      </c>
      <c r="Z68">
        <v>8.6352868799999989</v>
      </c>
      <c r="AA68">
        <v>18.736271999999996</v>
      </c>
      <c r="AB68">
        <v>17.352844703999999</v>
      </c>
      <c r="AC68">
        <v>12.7643852736</v>
      </c>
      <c r="AD68">
        <v>16.071074640000003</v>
      </c>
      <c r="AE68">
        <v>21.7125353952</v>
      </c>
      <c r="AF68">
        <v>20.505000000000003</v>
      </c>
      <c r="AG68">
        <v>27.392491199999998</v>
      </c>
      <c r="AH68">
        <v>67.1714676</v>
      </c>
      <c r="AI68">
        <v>6.7092191999999988</v>
      </c>
      <c r="AJ68">
        <v>0</v>
      </c>
      <c r="AK68">
        <v>22.296000000000003</v>
      </c>
      <c r="AL68">
        <v>59.209269999999997</v>
      </c>
      <c r="AM68">
        <v>7.0255447619047624</v>
      </c>
      <c r="AN68">
        <v>0</v>
      </c>
      <c r="AO68">
        <v>13.299854400000001</v>
      </c>
      <c r="AP68">
        <v>5.3448444000000004</v>
      </c>
      <c r="AQ68">
        <v>43.145960000000002</v>
      </c>
      <c r="AR68">
        <v>21.577017600000001</v>
      </c>
      <c r="AS68">
        <v>14.009330613600001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30.261614394215105</v>
      </c>
      <c r="BB68">
        <f t="shared" ref="BB68:BB99" si="1">SUM(B68:AZ68)-BA68</f>
        <v>900.86498736209387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85.000119803551186</v>
      </c>
      <c r="L69">
        <v>65.002861074349042</v>
      </c>
      <c r="M69">
        <v>60.31186883687775</v>
      </c>
      <c r="N69">
        <v>51.883204253084791</v>
      </c>
      <c r="O69">
        <v>73.289840942331793</v>
      </c>
      <c r="P69">
        <v>24.452355102722564</v>
      </c>
      <c r="Q69">
        <v>9.586613043478259</v>
      </c>
      <c r="R69">
        <v>18.617926482213438</v>
      </c>
      <c r="S69">
        <v>11.594865239551478</v>
      </c>
      <c r="T69">
        <v>0</v>
      </c>
      <c r="U69">
        <v>40.878121835977048</v>
      </c>
      <c r="V69">
        <v>7.9645477099236652</v>
      </c>
      <c r="W69">
        <v>14.794520236981604</v>
      </c>
      <c r="X69">
        <v>64.793916424397892</v>
      </c>
      <c r="Y69">
        <v>0</v>
      </c>
      <c r="Z69">
        <v>8.6352868799999989</v>
      </c>
      <c r="AA69">
        <v>18.736271999999996</v>
      </c>
      <c r="AB69">
        <v>17.352844703999999</v>
      </c>
      <c r="AC69">
        <v>12.7643852736</v>
      </c>
      <c r="AD69">
        <v>16.071074640000003</v>
      </c>
      <c r="AE69">
        <v>21.7125353952</v>
      </c>
      <c r="AF69">
        <v>20.505000000000003</v>
      </c>
      <c r="AG69">
        <v>27.392491199999998</v>
      </c>
      <c r="AH69">
        <v>67.1714676</v>
      </c>
      <c r="AI69">
        <v>6.7092191999999988</v>
      </c>
      <c r="AJ69">
        <v>0</v>
      </c>
      <c r="AK69">
        <v>22.296000000000003</v>
      </c>
      <c r="AL69">
        <v>59.209269999999997</v>
      </c>
      <c r="AM69">
        <v>7.0255447619047624</v>
      </c>
      <c r="AN69">
        <v>0</v>
      </c>
      <c r="AO69">
        <v>13.0416048</v>
      </c>
      <c r="AP69">
        <v>5.3448444000000004</v>
      </c>
      <c r="AQ69">
        <v>43.145960000000002</v>
      </c>
      <c r="AR69">
        <v>21.577017600000001</v>
      </c>
      <c r="AS69">
        <v>14.009330613600001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30.253304988185779</v>
      </c>
      <c r="BB69">
        <f t="shared" si="1"/>
        <v>900.61760506555947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91.999116007763078</v>
      </c>
      <c r="L70">
        <v>65.002861074349042</v>
      </c>
      <c r="M70">
        <v>60.31186883687775</v>
      </c>
      <c r="N70">
        <v>51.883204253084791</v>
      </c>
      <c r="O70">
        <v>73.289840942331793</v>
      </c>
      <c r="P70">
        <v>24.452355102722564</v>
      </c>
      <c r="Q70">
        <v>9.586613043478259</v>
      </c>
      <c r="R70">
        <v>18.617926482213438</v>
      </c>
      <c r="S70">
        <v>11.594865239551478</v>
      </c>
      <c r="T70">
        <v>0</v>
      </c>
      <c r="U70">
        <v>40.878121835977048</v>
      </c>
      <c r="V70">
        <v>7.9647022209567195</v>
      </c>
      <c r="W70">
        <v>14.794520236981604</v>
      </c>
      <c r="X70">
        <v>64.786412394570988</v>
      </c>
      <c r="Y70">
        <v>0</v>
      </c>
      <c r="Z70">
        <v>8.6352868799999989</v>
      </c>
      <c r="AA70">
        <v>18.736271999999996</v>
      </c>
      <c r="AB70">
        <v>17.352844703999999</v>
      </c>
      <c r="AC70">
        <v>12.7643852736</v>
      </c>
      <c r="AD70">
        <v>16.071074640000003</v>
      </c>
      <c r="AE70">
        <v>21.7125353952</v>
      </c>
      <c r="AF70">
        <v>20.505000000000003</v>
      </c>
      <c r="AG70">
        <v>27.392491199999998</v>
      </c>
      <c r="AH70">
        <v>67.1714676</v>
      </c>
      <c r="AI70">
        <v>6.7092191999999988</v>
      </c>
      <c r="AJ70">
        <v>0</v>
      </c>
      <c r="AK70">
        <v>22.296000000000003</v>
      </c>
      <c r="AL70">
        <v>59.209269999999997</v>
      </c>
      <c r="AM70">
        <v>7.0255447619047624</v>
      </c>
      <c r="AN70">
        <v>0</v>
      </c>
      <c r="AO70">
        <v>13.0416048</v>
      </c>
      <c r="AP70">
        <v>5.3448444000000004</v>
      </c>
      <c r="AQ70">
        <v>43.145960000000002</v>
      </c>
      <c r="AR70">
        <v>21.577017600000001</v>
      </c>
      <c r="AS70">
        <v>14.009330613600001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30.48053351811058</v>
      </c>
      <c r="BB70">
        <f t="shared" si="1"/>
        <v>907.38202322105269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150.99831126911315</v>
      </c>
      <c r="L71">
        <v>65.002861074349042</v>
      </c>
      <c r="M71">
        <v>60.31186883687775</v>
      </c>
      <c r="N71">
        <v>51.883204253084791</v>
      </c>
      <c r="O71">
        <v>73.289840942331793</v>
      </c>
      <c r="P71">
        <v>24.452355102722564</v>
      </c>
      <c r="Q71">
        <v>9.586613043478259</v>
      </c>
      <c r="R71">
        <v>18.617926482213438</v>
      </c>
      <c r="S71">
        <v>11.594865239551478</v>
      </c>
      <c r="T71">
        <v>0</v>
      </c>
      <c r="U71">
        <v>40.878121835977048</v>
      </c>
      <c r="V71">
        <v>7.9647022209567195</v>
      </c>
      <c r="W71">
        <v>14.794520236981604</v>
      </c>
      <c r="X71">
        <v>64.786412394570988</v>
      </c>
      <c r="Y71">
        <v>0</v>
      </c>
      <c r="Z71">
        <v>8.6352868799999989</v>
      </c>
      <c r="AA71">
        <v>18.736271999999996</v>
      </c>
      <c r="AB71">
        <v>17.352844703999999</v>
      </c>
      <c r="AC71">
        <v>12.7643852736</v>
      </c>
      <c r="AD71">
        <v>16.071074640000003</v>
      </c>
      <c r="AE71">
        <v>21.7125353952</v>
      </c>
      <c r="AF71">
        <v>20.505000000000003</v>
      </c>
      <c r="AG71">
        <v>27.392491199999998</v>
      </c>
      <c r="AH71">
        <v>67.1714676</v>
      </c>
      <c r="AI71">
        <v>6.7092191999999988</v>
      </c>
      <c r="AJ71">
        <v>0</v>
      </c>
      <c r="AK71">
        <v>22.296000000000003</v>
      </c>
      <c r="AL71">
        <v>59.209269999999997</v>
      </c>
      <c r="AM71">
        <v>7.0255447619047624</v>
      </c>
      <c r="AN71">
        <v>0</v>
      </c>
      <c r="AO71">
        <v>13.0416048</v>
      </c>
      <c r="AP71">
        <v>5.3448444000000004</v>
      </c>
      <c r="AQ71">
        <v>43.145960000000002</v>
      </c>
      <c r="AR71">
        <v>21.577017600000001</v>
      </c>
      <c r="AS71">
        <v>14.009330613600001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32.398007390301942</v>
      </c>
      <c r="BB71">
        <f t="shared" si="1"/>
        <v>964.46374461021139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160.78438658044439</v>
      </c>
      <c r="L72">
        <v>106.00235570678593</v>
      </c>
      <c r="M72">
        <v>60.31186883687775</v>
      </c>
      <c r="N72">
        <v>51.883204253084791</v>
      </c>
      <c r="O72">
        <v>73.289840942331793</v>
      </c>
      <c r="P72">
        <v>24.452355102722564</v>
      </c>
      <c r="Q72">
        <v>9.586613043478259</v>
      </c>
      <c r="R72">
        <v>18.617926482213438</v>
      </c>
      <c r="S72">
        <v>11.594865239551478</v>
      </c>
      <c r="T72">
        <v>0</v>
      </c>
      <c r="U72">
        <v>40.878121835977048</v>
      </c>
      <c r="V72">
        <v>7.9647022209567195</v>
      </c>
      <c r="W72">
        <v>14.794520236981604</v>
      </c>
      <c r="X72">
        <v>64.786412394570988</v>
      </c>
      <c r="Y72">
        <v>0</v>
      </c>
      <c r="Z72">
        <v>8.6352868799999989</v>
      </c>
      <c r="AA72">
        <v>18.736271999999996</v>
      </c>
      <c r="AB72">
        <v>17.352844703999999</v>
      </c>
      <c r="AC72">
        <v>12.7643852736</v>
      </c>
      <c r="AD72">
        <v>16.071074640000003</v>
      </c>
      <c r="AE72">
        <v>21.7125353952</v>
      </c>
      <c r="AF72">
        <v>20.505000000000003</v>
      </c>
      <c r="AG72">
        <v>27.392491199999998</v>
      </c>
      <c r="AH72">
        <v>67.1714676</v>
      </c>
      <c r="AI72">
        <v>6.7092191999999988</v>
      </c>
      <c r="AJ72">
        <v>0</v>
      </c>
      <c r="AK72">
        <v>22.296000000000003</v>
      </c>
      <c r="AL72">
        <v>59.209269999999997</v>
      </c>
      <c r="AM72">
        <v>7.0255447619047624</v>
      </c>
      <c r="AN72">
        <v>0</v>
      </c>
      <c r="AO72">
        <v>13.0416048</v>
      </c>
      <c r="AP72">
        <v>5.3448444000000004</v>
      </c>
      <c r="AQ72">
        <v>43.145960000000002</v>
      </c>
      <c r="AR72">
        <v>21.577017600000001</v>
      </c>
      <c r="AS72">
        <v>14.009330613600001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34.048538018210131</v>
      </c>
      <c r="BB72">
        <f t="shared" si="1"/>
        <v>1013.5987839260715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160.78438658044439</v>
      </c>
      <c r="L73">
        <v>126.9663734920782</v>
      </c>
      <c r="M73">
        <v>60.31186883687775</v>
      </c>
      <c r="N73">
        <v>51.883204253084791</v>
      </c>
      <c r="O73">
        <v>73.289840942331793</v>
      </c>
      <c r="P73">
        <v>24.452355102722564</v>
      </c>
      <c r="Q73">
        <v>9.586613043478259</v>
      </c>
      <c r="R73">
        <v>18.617926482213438</v>
      </c>
      <c r="S73">
        <v>11.594865239551478</v>
      </c>
      <c r="T73">
        <v>0</v>
      </c>
      <c r="U73">
        <v>40.878121835977048</v>
      </c>
      <c r="V73">
        <v>7.9647022209567195</v>
      </c>
      <c r="W73">
        <v>14.794520236981604</v>
      </c>
      <c r="X73">
        <v>64.786412394570988</v>
      </c>
      <c r="Y73">
        <v>0</v>
      </c>
      <c r="Z73">
        <v>8.6352868799999989</v>
      </c>
      <c r="AA73">
        <v>18.736271999999996</v>
      </c>
      <c r="AB73">
        <v>17.352844703999999</v>
      </c>
      <c r="AC73">
        <v>12.7643852736</v>
      </c>
      <c r="AD73">
        <v>16.071074640000003</v>
      </c>
      <c r="AE73">
        <v>21.7125353952</v>
      </c>
      <c r="AF73">
        <v>20.505000000000003</v>
      </c>
      <c r="AG73">
        <v>27.392491199999998</v>
      </c>
      <c r="AH73">
        <v>67.1714676</v>
      </c>
      <c r="AI73">
        <v>13.418438399999998</v>
      </c>
      <c r="AJ73">
        <v>0</v>
      </c>
      <c r="AK73">
        <v>22.296000000000003</v>
      </c>
      <c r="AL73">
        <v>59.209269999999997</v>
      </c>
      <c r="AM73">
        <v>7.0255447619047624</v>
      </c>
      <c r="AN73">
        <v>0</v>
      </c>
      <c r="AO73">
        <v>13.0416048</v>
      </c>
      <c r="AP73">
        <v>5.3448444000000004</v>
      </c>
      <c r="AQ73">
        <v>43.145960000000002</v>
      </c>
      <c r="AR73">
        <v>21.577017600000001</v>
      </c>
      <c r="AS73">
        <v>14.009330613600001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34.947918211415768</v>
      </c>
      <c r="BB73">
        <f t="shared" si="1"/>
        <v>1040.3726407181582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160.78438658044439</v>
      </c>
      <c r="L74">
        <v>126.9663734920782</v>
      </c>
      <c r="M74">
        <v>60.31186883687775</v>
      </c>
      <c r="N74">
        <v>51.883204253084791</v>
      </c>
      <c r="O74">
        <v>73.289840942331793</v>
      </c>
      <c r="P74">
        <v>24.452355102722564</v>
      </c>
      <c r="Q74">
        <v>9.5863222748815176</v>
      </c>
      <c r="R74">
        <v>18.611548049731837</v>
      </c>
      <c r="S74">
        <v>11.587662397179789</v>
      </c>
      <c r="T74">
        <v>0</v>
      </c>
      <c r="U74">
        <v>40.878121835977048</v>
      </c>
      <c r="V74">
        <v>7.9647022209567195</v>
      </c>
      <c r="W74">
        <v>14.794520236981604</v>
      </c>
      <c r="X74">
        <v>64.786412394570988</v>
      </c>
      <c r="Y74">
        <v>0</v>
      </c>
      <c r="Z74">
        <v>8.6352868799999989</v>
      </c>
      <c r="AA74">
        <v>18.736271999999996</v>
      </c>
      <c r="AB74">
        <v>17.352844703999999</v>
      </c>
      <c r="AC74">
        <v>12.7643852736</v>
      </c>
      <c r="AD74">
        <v>16.071074640000003</v>
      </c>
      <c r="AE74">
        <v>21.7125353952</v>
      </c>
      <c r="AF74">
        <v>20.505000000000003</v>
      </c>
      <c r="AG74">
        <v>27.392491199999998</v>
      </c>
      <c r="AH74">
        <v>67.1714676</v>
      </c>
      <c r="AI74">
        <v>13.418438399999998</v>
      </c>
      <c r="AJ74">
        <v>0</v>
      </c>
      <c r="AK74">
        <v>22.296000000000003</v>
      </c>
      <c r="AL74">
        <v>59.209269999999997</v>
      </c>
      <c r="AM74">
        <v>7.0255447619047624</v>
      </c>
      <c r="AN74">
        <v>0</v>
      </c>
      <c r="AO74">
        <v>13.0416048</v>
      </c>
      <c r="AP74">
        <v>5.3448444000000004</v>
      </c>
      <c r="AQ74">
        <v>43.145960000000002</v>
      </c>
      <c r="AR74">
        <v>21.577017600000001</v>
      </c>
      <c r="AS74">
        <v>14.009330613600001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34.947467150467304</v>
      </c>
      <c r="BB74">
        <f t="shared" si="1"/>
        <v>1040.3592197356566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160.7849983736327</v>
      </c>
      <c r="L75">
        <v>126.96637964925657</v>
      </c>
      <c r="M75">
        <v>60.31186883687775</v>
      </c>
      <c r="N75">
        <v>51.883204253084791</v>
      </c>
      <c r="O75">
        <v>73.289840942331793</v>
      </c>
      <c r="P75">
        <v>24.452355102722564</v>
      </c>
      <c r="Q75">
        <v>9.5863222748815176</v>
      </c>
      <c r="R75">
        <v>18.611548049731837</v>
      </c>
      <c r="S75">
        <v>11.587662397179789</v>
      </c>
      <c r="T75">
        <v>0</v>
      </c>
      <c r="U75">
        <v>40.878121835977048</v>
      </c>
      <c r="V75">
        <v>7.9647022209567195</v>
      </c>
      <c r="W75">
        <v>14.794520236981604</v>
      </c>
      <c r="X75">
        <v>64.786412394570988</v>
      </c>
      <c r="Y75">
        <v>0</v>
      </c>
      <c r="Z75">
        <v>8.6352868799999989</v>
      </c>
      <c r="AA75">
        <v>18.736271999999996</v>
      </c>
      <c r="AB75">
        <v>17.352844703999999</v>
      </c>
      <c r="AC75">
        <v>12.7643852736</v>
      </c>
      <c r="AD75">
        <v>16.071074640000003</v>
      </c>
      <c r="AE75">
        <v>21.7125353952</v>
      </c>
      <c r="AF75">
        <v>20.505000000000003</v>
      </c>
      <c r="AG75">
        <v>27.392491199999998</v>
      </c>
      <c r="AH75">
        <v>67.1714676</v>
      </c>
      <c r="AI75">
        <v>13.418438399999998</v>
      </c>
      <c r="AJ75">
        <v>0</v>
      </c>
      <c r="AK75">
        <v>22.296000000000003</v>
      </c>
      <c r="AL75">
        <v>59.209269999999997</v>
      </c>
      <c r="AM75">
        <v>7.0255447619047624</v>
      </c>
      <c r="AN75">
        <v>0</v>
      </c>
      <c r="AO75">
        <v>13.0416048</v>
      </c>
      <c r="AP75">
        <v>5.3448444000000004</v>
      </c>
      <c r="AQ75">
        <v>43.145960000000002</v>
      </c>
      <c r="AR75">
        <v>23.031648000000001</v>
      </c>
      <c r="AS75">
        <v>14.009330613600001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34.994762736949319</v>
      </c>
      <c r="BB75">
        <f t="shared" si="1"/>
        <v>1041.7671724995412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160.7849983736327</v>
      </c>
      <c r="L76">
        <v>126.96637964925657</v>
      </c>
      <c r="M76">
        <v>60.31186883687775</v>
      </c>
      <c r="N76">
        <v>51.883204253084791</v>
      </c>
      <c r="O76">
        <v>73.289840942331793</v>
      </c>
      <c r="P76">
        <v>24.452355102722564</v>
      </c>
      <c r="Q76">
        <v>9.5863222748815176</v>
      </c>
      <c r="R76">
        <v>18.611548049731837</v>
      </c>
      <c r="S76">
        <v>11.587662397179789</v>
      </c>
      <c r="T76">
        <v>0</v>
      </c>
      <c r="U76">
        <v>40.878121835977048</v>
      </c>
      <c r="V76">
        <v>7.9647022209567195</v>
      </c>
      <c r="W76">
        <v>14.794520236981604</v>
      </c>
      <c r="X76">
        <v>64.786412394570988</v>
      </c>
      <c r="Y76">
        <v>0</v>
      </c>
      <c r="Z76">
        <v>8.6352868799999989</v>
      </c>
      <c r="AA76">
        <v>18.736271999999996</v>
      </c>
      <c r="AB76">
        <v>17.352844703999999</v>
      </c>
      <c r="AC76">
        <v>12.7643852736</v>
      </c>
      <c r="AD76">
        <v>16.071074640000003</v>
      </c>
      <c r="AE76">
        <v>21.7125353952</v>
      </c>
      <c r="AF76">
        <v>20.505000000000003</v>
      </c>
      <c r="AG76">
        <v>27.392491199999998</v>
      </c>
      <c r="AH76">
        <v>67.1714676</v>
      </c>
      <c r="AI76">
        <v>13.418438399999998</v>
      </c>
      <c r="AJ76">
        <v>0</v>
      </c>
      <c r="AK76">
        <v>22.296000000000003</v>
      </c>
      <c r="AL76">
        <v>59.209269999999997</v>
      </c>
      <c r="AM76">
        <v>7.0255447619047624</v>
      </c>
      <c r="AN76">
        <v>0</v>
      </c>
      <c r="AO76">
        <v>13.0416048</v>
      </c>
      <c r="AP76">
        <v>5.3448444000000004</v>
      </c>
      <c r="AQ76">
        <v>43.145960000000002</v>
      </c>
      <c r="AR76">
        <v>23.031648000000001</v>
      </c>
      <c r="AS76">
        <v>14.009330613600001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34.994762736949319</v>
      </c>
      <c r="BB76">
        <f t="shared" si="1"/>
        <v>1041.7671724995412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160.7849983736327</v>
      </c>
      <c r="L77">
        <v>126.96637964925657</v>
      </c>
      <c r="M77">
        <v>60.31186883687775</v>
      </c>
      <c r="N77">
        <v>51.883204253084791</v>
      </c>
      <c r="O77">
        <v>73.289840942331793</v>
      </c>
      <c r="P77">
        <v>24.452355102722564</v>
      </c>
      <c r="Q77">
        <v>9.5863222748815176</v>
      </c>
      <c r="R77">
        <v>18.611548049731837</v>
      </c>
      <c r="S77">
        <v>11.587662397179789</v>
      </c>
      <c r="T77">
        <v>0</v>
      </c>
      <c r="U77">
        <v>40.878121835977048</v>
      </c>
      <c r="V77">
        <v>7.9647022209567195</v>
      </c>
      <c r="W77">
        <v>14.794520236981604</v>
      </c>
      <c r="X77">
        <v>64.786412394570988</v>
      </c>
      <c r="Y77">
        <v>0</v>
      </c>
      <c r="Z77">
        <v>8.6352868799999989</v>
      </c>
      <c r="AA77">
        <v>18.736271999999996</v>
      </c>
      <c r="AB77">
        <v>17.352844703999999</v>
      </c>
      <c r="AC77">
        <v>12.7643852736</v>
      </c>
      <c r="AD77">
        <v>16.071074640000003</v>
      </c>
      <c r="AE77">
        <v>21.7125353952</v>
      </c>
      <c r="AF77">
        <v>20.505000000000003</v>
      </c>
      <c r="AG77">
        <v>27.392491199999998</v>
      </c>
      <c r="AH77">
        <v>67.1714676</v>
      </c>
      <c r="AI77">
        <v>13.418438399999998</v>
      </c>
      <c r="AJ77">
        <v>0</v>
      </c>
      <c r="AK77">
        <v>22.296000000000003</v>
      </c>
      <c r="AL77">
        <v>59.209269999999997</v>
      </c>
      <c r="AM77">
        <v>7.0255447619047624</v>
      </c>
      <c r="AN77">
        <v>0</v>
      </c>
      <c r="AO77">
        <v>13.0416048</v>
      </c>
      <c r="AP77">
        <v>5.3448444000000004</v>
      </c>
      <c r="AQ77">
        <v>43.145960000000002</v>
      </c>
      <c r="AR77">
        <v>23.031648000000001</v>
      </c>
      <c r="AS77">
        <v>14.009330613600001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34.994762736949319</v>
      </c>
      <c r="BB77">
        <f t="shared" si="1"/>
        <v>1041.7671724995412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160.7849983736327</v>
      </c>
      <c r="L78">
        <v>126.96637964925657</v>
      </c>
      <c r="M78">
        <v>60.31186883687775</v>
      </c>
      <c r="N78">
        <v>51.883204253084791</v>
      </c>
      <c r="O78">
        <v>73.289840942331793</v>
      </c>
      <c r="P78">
        <v>24.452355102722564</v>
      </c>
      <c r="Q78">
        <v>9.5863222748815176</v>
      </c>
      <c r="R78">
        <v>18.611548049731837</v>
      </c>
      <c r="S78">
        <v>11.587662397179789</v>
      </c>
      <c r="T78">
        <v>0</v>
      </c>
      <c r="U78">
        <v>40.878121835977048</v>
      </c>
      <c r="V78">
        <v>7.9647022209567195</v>
      </c>
      <c r="W78">
        <v>14.794520236981604</v>
      </c>
      <c r="X78">
        <v>64.786412394570988</v>
      </c>
      <c r="Y78">
        <v>0</v>
      </c>
      <c r="Z78">
        <v>8.6352868799999989</v>
      </c>
      <c r="AA78">
        <v>18.736271999999996</v>
      </c>
      <c r="AB78">
        <v>17.352844703999999</v>
      </c>
      <c r="AC78">
        <v>12.7643852736</v>
      </c>
      <c r="AD78">
        <v>16.071074640000003</v>
      </c>
      <c r="AE78">
        <v>21.7125353952</v>
      </c>
      <c r="AF78">
        <v>20.505000000000003</v>
      </c>
      <c r="AG78">
        <v>27.392491199999998</v>
      </c>
      <c r="AH78">
        <v>67.1714676</v>
      </c>
      <c r="AI78">
        <v>13.418438399999998</v>
      </c>
      <c r="AJ78">
        <v>0</v>
      </c>
      <c r="AK78">
        <v>22.296000000000003</v>
      </c>
      <c r="AL78">
        <v>59.209269999999997</v>
      </c>
      <c r="AM78">
        <v>7.0255447619047624</v>
      </c>
      <c r="AN78">
        <v>0</v>
      </c>
      <c r="AO78">
        <v>13.0416048</v>
      </c>
      <c r="AP78">
        <v>5.3448444000000004</v>
      </c>
      <c r="AQ78">
        <v>43.145960000000002</v>
      </c>
      <c r="AR78">
        <v>23.031648000000001</v>
      </c>
      <c r="AS78">
        <v>14.009330613600001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34.994762736949319</v>
      </c>
      <c r="BB78">
        <f t="shared" si="1"/>
        <v>1041.7671724995412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160.7849983736327</v>
      </c>
      <c r="L79">
        <v>126.96695512723129</v>
      </c>
      <c r="M79">
        <v>60.31186883687775</v>
      </c>
      <c r="N79">
        <v>51.883204253084791</v>
      </c>
      <c r="O79">
        <v>73.289840942331793</v>
      </c>
      <c r="P79">
        <v>24.452355102722564</v>
      </c>
      <c r="Q79">
        <v>9.5863222748815176</v>
      </c>
      <c r="R79">
        <v>18.611548049731837</v>
      </c>
      <c r="S79">
        <v>11.587662397179789</v>
      </c>
      <c r="T79">
        <v>0</v>
      </c>
      <c r="U79">
        <v>40.878121835977048</v>
      </c>
      <c r="V79">
        <v>7.9647022209567195</v>
      </c>
      <c r="W79">
        <v>14.794520236981604</v>
      </c>
      <c r="X79">
        <v>64.786412394570988</v>
      </c>
      <c r="Y79">
        <v>0</v>
      </c>
      <c r="Z79">
        <v>8.6352868799999989</v>
      </c>
      <c r="AA79">
        <v>18.909756000000002</v>
      </c>
      <c r="AB79">
        <v>17.973425519999999</v>
      </c>
      <c r="AC79">
        <v>13.422654720000001</v>
      </c>
      <c r="AD79">
        <v>16.94134944</v>
      </c>
      <c r="AE79">
        <v>22.877840160000002</v>
      </c>
      <c r="AF79">
        <v>21.188499999999998</v>
      </c>
      <c r="AG79">
        <v>27.392491199999998</v>
      </c>
      <c r="AH79">
        <v>67.940924040000013</v>
      </c>
      <c r="AI79">
        <v>13.418438399999998</v>
      </c>
      <c r="AJ79">
        <v>0</v>
      </c>
      <c r="AK79">
        <v>22.296000000000003</v>
      </c>
      <c r="AL79">
        <v>62.416799999999988</v>
      </c>
      <c r="AM79">
        <v>7.3768219999999998</v>
      </c>
      <c r="AN79">
        <v>0</v>
      </c>
      <c r="AO79">
        <v>13.0416048</v>
      </c>
      <c r="AP79">
        <v>2.5317684000000003</v>
      </c>
      <c r="AQ79">
        <v>43.145960000000002</v>
      </c>
      <c r="AR79">
        <v>21.577017600000001</v>
      </c>
      <c r="AS79">
        <v>14.009330613600001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35.132320732946006</v>
      </c>
      <c r="BB79">
        <f t="shared" si="1"/>
        <v>1045.8621610868142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160.7849983736327</v>
      </c>
      <c r="L80">
        <v>126.96695512723129</v>
      </c>
      <c r="M80">
        <v>60.31186883687775</v>
      </c>
      <c r="N80">
        <v>51.883204253084791</v>
      </c>
      <c r="O80">
        <v>73.289840942331793</v>
      </c>
      <c r="P80">
        <v>24.452355102722564</v>
      </c>
      <c r="Q80">
        <v>9.5863222748815176</v>
      </c>
      <c r="R80">
        <v>18.611548049731837</v>
      </c>
      <c r="S80">
        <v>11.587662397179789</v>
      </c>
      <c r="T80">
        <v>0</v>
      </c>
      <c r="U80">
        <v>40.878121835977048</v>
      </c>
      <c r="V80">
        <v>7.9647022209567195</v>
      </c>
      <c r="W80">
        <v>14.794520236981604</v>
      </c>
      <c r="X80">
        <v>64.786412394570988</v>
      </c>
      <c r="Y80">
        <v>0</v>
      </c>
      <c r="Z80">
        <v>8.6352868799999989</v>
      </c>
      <c r="AA80">
        <v>18.909756000000002</v>
      </c>
      <c r="AB80">
        <v>17.973425519999999</v>
      </c>
      <c r="AC80">
        <v>13.422654720000001</v>
      </c>
      <c r="AD80">
        <v>16.94134944</v>
      </c>
      <c r="AE80">
        <v>22.877840160000002</v>
      </c>
      <c r="AF80">
        <v>21.188499999999998</v>
      </c>
      <c r="AG80">
        <v>27.392491199999998</v>
      </c>
      <c r="AH80">
        <v>67.940924040000013</v>
      </c>
      <c r="AI80">
        <v>29.073283200000002</v>
      </c>
      <c r="AJ80">
        <v>0</v>
      </c>
      <c r="AK80">
        <v>22.296000000000003</v>
      </c>
      <c r="AL80">
        <v>62.416799999999988</v>
      </c>
      <c r="AM80">
        <v>7.3768219999999998</v>
      </c>
      <c r="AN80">
        <v>0</v>
      </c>
      <c r="AO80">
        <v>13.0416048</v>
      </c>
      <c r="AP80">
        <v>2.5317684000000003</v>
      </c>
      <c r="AQ80">
        <v>43.145960000000002</v>
      </c>
      <c r="AR80">
        <v>21.577017600000001</v>
      </c>
      <c r="AS80">
        <v>14.009330613600001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35.641103188946012</v>
      </c>
      <c r="BB80">
        <f t="shared" si="1"/>
        <v>1061.0082234308143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160.7849983736327</v>
      </c>
      <c r="L81">
        <v>126.96695512723129</v>
      </c>
      <c r="M81">
        <v>60.31186883687775</v>
      </c>
      <c r="N81">
        <v>51.883204253084791</v>
      </c>
      <c r="O81">
        <v>73.289840942331793</v>
      </c>
      <c r="P81">
        <v>24.452355102722564</v>
      </c>
      <c r="Q81">
        <v>9.5863222748815176</v>
      </c>
      <c r="R81">
        <v>18.611548049731837</v>
      </c>
      <c r="S81">
        <v>11.587662397179789</v>
      </c>
      <c r="T81">
        <v>0</v>
      </c>
      <c r="U81">
        <v>40.878121835977048</v>
      </c>
      <c r="V81">
        <v>7.9647022209567195</v>
      </c>
      <c r="W81">
        <v>14.794520236981604</v>
      </c>
      <c r="X81">
        <v>64.786412394570988</v>
      </c>
      <c r="Y81">
        <v>0</v>
      </c>
      <c r="Z81">
        <v>8.6352868799999989</v>
      </c>
      <c r="AA81">
        <v>18.909756000000002</v>
      </c>
      <c r="AB81">
        <v>17.973425519999999</v>
      </c>
      <c r="AC81">
        <v>13.422654720000001</v>
      </c>
      <c r="AD81">
        <v>16.94134944</v>
      </c>
      <c r="AE81">
        <v>22.877840160000002</v>
      </c>
      <c r="AF81">
        <v>21.188499999999998</v>
      </c>
      <c r="AG81">
        <v>27.392491199999998</v>
      </c>
      <c r="AH81">
        <v>67.940924040000013</v>
      </c>
      <c r="AI81">
        <v>29.073283200000002</v>
      </c>
      <c r="AJ81">
        <v>0</v>
      </c>
      <c r="AK81">
        <v>22.296000000000003</v>
      </c>
      <c r="AL81">
        <v>62.416799999999988</v>
      </c>
      <c r="AM81">
        <v>7.3768219999999998</v>
      </c>
      <c r="AN81">
        <v>0</v>
      </c>
      <c r="AO81">
        <v>13.0416048</v>
      </c>
      <c r="AP81">
        <v>2.5317684000000003</v>
      </c>
      <c r="AQ81">
        <v>43.145960000000002</v>
      </c>
      <c r="AR81">
        <v>21.577017600000001</v>
      </c>
      <c r="AS81">
        <v>14.009330613600001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35.641103188946012</v>
      </c>
      <c r="BB81">
        <f t="shared" si="1"/>
        <v>1061.0082234308143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160.7849983736327</v>
      </c>
      <c r="L82">
        <v>126.96695512723129</v>
      </c>
      <c r="M82">
        <v>60.31186883687775</v>
      </c>
      <c r="N82">
        <v>51.883204253084791</v>
      </c>
      <c r="O82">
        <v>73.289840942331793</v>
      </c>
      <c r="P82">
        <v>24.452355102722564</v>
      </c>
      <c r="Q82">
        <v>9.5863222748815176</v>
      </c>
      <c r="R82">
        <v>18.611548049731837</v>
      </c>
      <c r="S82">
        <v>11.587662397179789</v>
      </c>
      <c r="T82">
        <v>0</v>
      </c>
      <c r="U82">
        <v>40.878121835977048</v>
      </c>
      <c r="V82">
        <v>7.9647022209567195</v>
      </c>
      <c r="W82">
        <v>14.794520236981604</v>
      </c>
      <c r="X82">
        <v>64.786412394570988</v>
      </c>
      <c r="Y82">
        <v>0</v>
      </c>
      <c r="Z82">
        <v>8.6352868799999989</v>
      </c>
      <c r="AA82">
        <v>18.909756000000002</v>
      </c>
      <c r="AB82">
        <v>17.973425519999999</v>
      </c>
      <c r="AC82">
        <v>13.422654720000001</v>
      </c>
      <c r="AD82">
        <v>16.94134944</v>
      </c>
      <c r="AE82">
        <v>22.877840160000002</v>
      </c>
      <c r="AF82">
        <v>21.188499999999998</v>
      </c>
      <c r="AG82">
        <v>27.392491199999998</v>
      </c>
      <c r="AH82">
        <v>67.940924040000013</v>
      </c>
      <c r="AI82">
        <v>29.073283200000002</v>
      </c>
      <c r="AJ82">
        <v>0</v>
      </c>
      <c r="AK82">
        <v>22.296000000000003</v>
      </c>
      <c r="AL82">
        <v>62.416799999999988</v>
      </c>
      <c r="AM82">
        <v>7.3768219999999998</v>
      </c>
      <c r="AN82">
        <v>0</v>
      </c>
      <c r="AO82">
        <v>13.0416048</v>
      </c>
      <c r="AP82">
        <v>2.5317684000000003</v>
      </c>
      <c r="AQ82">
        <v>43.145960000000002</v>
      </c>
      <c r="AR82">
        <v>21.577017600000001</v>
      </c>
      <c r="AS82">
        <v>14.009330613600001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35.641103188946012</v>
      </c>
      <c r="BB82">
        <f t="shared" si="1"/>
        <v>1061.0082234308143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160.7849983736327</v>
      </c>
      <c r="L83">
        <v>126.96695512723129</v>
      </c>
      <c r="M83">
        <v>60.31186883687775</v>
      </c>
      <c r="N83">
        <v>51.883204253084791</v>
      </c>
      <c r="O83">
        <v>73.289840942331793</v>
      </c>
      <c r="P83">
        <v>24.452355102722564</v>
      </c>
      <c r="Q83">
        <v>9.5863222748815176</v>
      </c>
      <c r="R83">
        <v>18.611548049731837</v>
      </c>
      <c r="S83">
        <v>11.587662397179789</v>
      </c>
      <c r="T83">
        <v>0</v>
      </c>
      <c r="U83">
        <v>40.878121835977048</v>
      </c>
      <c r="V83">
        <v>7.9647022209567195</v>
      </c>
      <c r="W83">
        <v>14.794520236981604</v>
      </c>
      <c r="X83">
        <v>64.786412394570988</v>
      </c>
      <c r="Y83">
        <v>0</v>
      </c>
      <c r="Z83">
        <v>8.6352868799999989</v>
      </c>
      <c r="AA83">
        <v>18.909756000000002</v>
      </c>
      <c r="AB83">
        <v>17.973425519999999</v>
      </c>
      <c r="AC83">
        <v>13.422654720000001</v>
      </c>
      <c r="AD83">
        <v>16.94134944</v>
      </c>
      <c r="AE83">
        <v>22.877840160000002</v>
      </c>
      <c r="AF83">
        <v>21.188499999999998</v>
      </c>
      <c r="AG83">
        <v>27.392491199999998</v>
      </c>
      <c r="AH83">
        <v>67.940924040000013</v>
      </c>
      <c r="AI83">
        <v>29.073283200000002</v>
      </c>
      <c r="AJ83">
        <v>0</v>
      </c>
      <c r="AK83">
        <v>22.296000000000003</v>
      </c>
      <c r="AL83">
        <v>62.416799999999988</v>
      </c>
      <c r="AM83">
        <v>7.3768219999999998</v>
      </c>
      <c r="AN83">
        <v>0</v>
      </c>
      <c r="AO83">
        <v>13.0416048</v>
      </c>
      <c r="AP83">
        <v>5.0635368000000005</v>
      </c>
      <c r="AQ83">
        <v>43.145960000000002</v>
      </c>
      <c r="AR83">
        <v>23.031648000000001</v>
      </c>
      <c r="AS83">
        <v>14.009330613600001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35.770661040146017</v>
      </c>
      <c r="BB83">
        <f t="shared" si="1"/>
        <v>1064.8650643796141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160.7849983736327</v>
      </c>
      <c r="L84">
        <v>126.96695512723129</v>
      </c>
      <c r="M84">
        <v>60.31186883687775</v>
      </c>
      <c r="N84">
        <v>51.883204253084791</v>
      </c>
      <c r="O84">
        <v>73.289840942331793</v>
      </c>
      <c r="P84">
        <v>24.452355102722564</v>
      </c>
      <c r="Q84">
        <v>9.5863222748815176</v>
      </c>
      <c r="R84">
        <v>18.611548049731837</v>
      </c>
      <c r="S84">
        <v>11.587662397179789</v>
      </c>
      <c r="T84">
        <v>0</v>
      </c>
      <c r="U84">
        <v>40.878121835977048</v>
      </c>
      <c r="V84">
        <v>7.9647022209567195</v>
      </c>
      <c r="W84">
        <v>14.794520236981604</v>
      </c>
      <c r="X84">
        <v>64.786412394570988</v>
      </c>
      <c r="Y84">
        <v>0</v>
      </c>
      <c r="Z84">
        <v>8.6352868799999989</v>
      </c>
      <c r="AA84">
        <v>18.909756000000002</v>
      </c>
      <c r="AB84">
        <v>17.973425519999999</v>
      </c>
      <c r="AC84">
        <v>13.422654720000001</v>
      </c>
      <c r="AD84">
        <v>16.94134944</v>
      </c>
      <c r="AE84">
        <v>22.877840160000002</v>
      </c>
      <c r="AF84">
        <v>21.188499999999998</v>
      </c>
      <c r="AG84">
        <v>27.392491199999998</v>
      </c>
      <c r="AH84">
        <v>67.940924040000013</v>
      </c>
      <c r="AI84">
        <v>29.073283200000002</v>
      </c>
      <c r="AJ84">
        <v>0</v>
      </c>
      <c r="AK84">
        <v>22.296000000000003</v>
      </c>
      <c r="AL84">
        <v>62.416799999999988</v>
      </c>
      <c r="AM84">
        <v>7.3768219999999998</v>
      </c>
      <c r="AN84">
        <v>0</v>
      </c>
      <c r="AO84">
        <v>13.0416048</v>
      </c>
      <c r="AP84">
        <v>4.5009215999999999</v>
      </c>
      <c r="AQ84">
        <v>43.145960000000002</v>
      </c>
      <c r="AR84">
        <v>23.031648000000001</v>
      </c>
      <c r="AS84">
        <v>14.009330613600001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35.752376265746015</v>
      </c>
      <c r="BB84">
        <f t="shared" si="1"/>
        <v>1064.320733954014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160.7849983736327</v>
      </c>
      <c r="L85">
        <v>126.96695512723129</v>
      </c>
      <c r="M85">
        <v>60.31186883687775</v>
      </c>
      <c r="N85">
        <v>51.883204253084791</v>
      </c>
      <c r="O85">
        <v>73.289840942331793</v>
      </c>
      <c r="P85">
        <v>24.452355102722564</v>
      </c>
      <c r="Q85">
        <v>9.5863222748815176</v>
      </c>
      <c r="R85">
        <v>18.611548049731837</v>
      </c>
      <c r="S85">
        <v>11.587662397179789</v>
      </c>
      <c r="T85">
        <v>0</v>
      </c>
      <c r="U85">
        <v>40.878121835977048</v>
      </c>
      <c r="V85">
        <v>7.9647022209567195</v>
      </c>
      <c r="W85">
        <v>14.794520236981604</v>
      </c>
      <c r="X85">
        <v>64.786412394570988</v>
      </c>
      <c r="Y85">
        <v>0</v>
      </c>
      <c r="Z85">
        <v>8.6352868799999989</v>
      </c>
      <c r="AA85">
        <v>18.909756000000002</v>
      </c>
      <c r="AB85">
        <v>17.973425519999999</v>
      </c>
      <c r="AC85">
        <v>13.422654720000001</v>
      </c>
      <c r="AD85">
        <v>16.94134944</v>
      </c>
      <c r="AE85">
        <v>22.877840160000002</v>
      </c>
      <c r="AF85">
        <v>21.188499999999998</v>
      </c>
      <c r="AG85">
        <v>27.392491199999998</v>
      </c>
      <c r="AH85">
        <v>67.940924040000013</v>
      </c>
      <c r="AI85">
        <v>29.073283200000002</v>
      </c>
      <c r="AJ85">
        <v>0</v>
      </c>
      <c r="AK85">
        <v>22.296000000000003</v>
      </c>
      <c r="AL85">
        <v>59.209269999999997</v>
      </c>
      <c r="AM85">
        <v>7.3768219999999998</v>
      </c>
      <c r="AN85">
        <v>0</v>
      </c>
      <c r="AO85">
        <v>13.0416048</v>
      </c>
      <c r="AP85">
        <v>4.5009215999999999</v>
      </c>
      <c r="AQ85">
        <v>43.145960000000002</v>
      </c>
      <c r="AR85">
        <v>21.577017600000001</v>
      </c>
      <c r="AS85">
        <v>14.009330613600001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35.600856425766665</v>
      </c>
      <c r="BB85">
        <f t="shared" si="1"/>
        <v>1059.8100933939936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160.7849983736327</v>
      </c>
      <c r="L86">
        <v>126.96695512723129</v>
      </c>
      <c r="M86">
        <v>60.31186883687775</v>
      </c>
      <c r="N86">
        <v>51.883204253084791</v>
      </c>
      <c r="O86">
        <v>73.289840942331793</v>
      </c>
      <c r="P86">
        <v>24.452355102722564</v>
      </c>
      <c r="Q86">
        <v>9.5863222748815176</v>
      </c>
      <c r="R86">
        <v>18.611548049731837</v>
      </c>
      <c r="S86">
        <v>11.587662397179789</v>
      </c>
      <c r="T86">
        <v>0</v>
      </c>
      <c r="U86">
        <v>40.878121835977048</v>
      </c>
      <c r="V86">
        <v>7.9647022209567195</v>
      </c>
      <c r="W86">
        <v>14.794520236981604</v>
      </c>
      <c r="X86">
        <v>64.786412394570988</v>
      </c>
      <c r="Y86">
        <v>0</v>
      </c>
      <c r="Z86">
        <v>8.6352868799999989</v>
      </c>
      <c r="AA86">
        <v>18.909756000000002</v>
      </c>
      <c r="AB86">
        <v>17.973425519999999</v>
      </c>
      <c r="AC86">
        <v>13.422654720000001</v>
      </c>
      <c r="AD86">
        <v>16.94134944</v>
      </c>
      <c r="AE86">
        <v>22.877840160000002</v>
      </c>
      <c r="AF86">
        <v>21.188499999999998</v>
      </c>
      <c r="AG86">
        <v>27.392491199999998</v>
      </c>
      <c r="AH86">
        <v>67.940924040000013</v>
      </c>
      <c r="AI86">
        <v>13.418438399999998</v>
      </c>
      <c r="AJ86">
        <v>0</v>
      </c>
      <c r="AK86">
        <v>22.296000000000003</v>
      </c>
      <c r="AL86">
        <v>59.209269999999997</v>
      </c>
      <c r="AM86">
        <v>7.3768219999999998</v>
      </c>
      <c r="AN86">
        <v>0</v>
      </c>
      <c r="AO86">
        <v>13.0416048</v>
      </c>
      <c r="AP86">
        <v>4.5009215999999999</v>
      </c>
      <c r="AQ86">
        <v>43.145960000000002</v>
      </c>
      <c r="AR86">
        <v>21.577017600000001</v>
      </c>
      <c r="AS86">
        <v>14.009330613600001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35.092073969766659</v>
      </c>
      <c r="BB86">
        <f t="shared" si="1"/>
        <v>1044.6640310499936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160.7849983736327</v>
      </c>
      <c r="L87">
        <v>126.96695512723129</v>
      </c>
      <c r="M87">
        <v>60.31186883687775</v>
      </c>
      <c r="N87">
        <v>51.883204253084791</v>
      </c>
      <c r="O87">
        <v>73.289840942331793</v>
      </c>
      <c r="P87">
        <v>24.452355102722564</v>
      </c>
      <c r="Q87">
        <v>9.5863222748815176</v>
      </c>
      <c r="R87">
        <v>18.611548049731837</v>
      </c>
      <c r="S87">
        <v>11.587662397179789</v>
      </c>
      <c r="T87">
        <v>0</v>
      </c>
      <c r="U87">
        <v>40.878121835977048</v>
      </c>
      <c r="V87">
        <v>7.9647022209567195</v>
      </c>
      <c r="W87">
        <v>14.794520236981604</v>
      </c>
      <c r="X87">
        <v>64.786412394570988</v>
      </c>
      <c r="Y87">
        <v>0</v>
      </c>
      <c r="Z87">
        <v>8.6352868799999989</v>
      </c>
      <c r="AA87">
        <v>18.736271999999996</v>
      </c>
      <c r="AB87">
        <v>17.352844703999999</v>
      </c>
      <c r="AC87">
        <v>12.7643852736</v>
      </c>
      <c r="AD87">
        <v>16.071074640000003</v>
      </c>
      <c r="AE87">
        <v>21.7125353952</v>
      </c>
      <c r="AF87">
        <v>20.505000000000003</v>
      </c>
      <c r="AG87">
        <v>27.392491199999998</v>
      </c>
      <c r="AH87">
        <v>67.1714676</v>
      </c>
      <c r="AI87">
        <v>13.418438399999998</v>
      </c>
      <c r="AJ87">
        <v>0</v>
      </c>
      <c r="AK87">
        <v>22.296000000000003</v>
      </c>
      <c r="AL87">
        <v>59.209269999999997</v>
      </c>
      <c r="AM87">
        <v>7.0255447619047624</v>
      </c>
      <c r="AN87">
        <v>0</v>
      </c>
      <c r="AO87">
        <v>13.0416048</v>
      </c>
      <c r="AP87">
        <v>4.1633524800000004</v>
      </c>
      <c r="AQ87">
        <v>43.145960000000002</v>
      </c>
      <c r="AR87">
        <v>21.577017600000001</v>
      </c>
      <c r="AS87">
        <v>14.009330613600001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34.909107145125382</v>
      </c>
      <c r="BB87">
        <f t="shared" si="1"/>
        <v>1039.2172812493397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160.7849983736327</v>
      </c>
      <c r="L88">
        <v>126.96695512723129</v>
      </c>
      <c r="M88">
        <v>60.31186883687775</v>
      </c>
      <c r="N88">
        <v>51.883204253084791</v>
      </c>
      <c r="O88">
        <v>73.289840942331793</v>
      </c>
      <c r="P88">
        <v>24.452355102722564</v>
      </c>
      <c r="Q88">
        <v>9.5863222748815176</v>
      </c>
      <c r="R88">
        <v>18.611548049731837</v>
      </c>
      <c r="S88">
        <v>11.587662397179789</v>
      </c>
      <c r="T88">
        <v>0</v>
      </c>
      <c r="U88">
        <v>40.878121835977048</v>
      </c>
      <c r="V88">
        <v>7.9647022209567195</v>
      </c>
      <c r="W88">
        <v>14.794520236981604</v>
      </c>
      <c r="X88">
        <v>64.786412394570988</v>
      </c>
      <c r="Y88">
        <v>0</v>
      </c>
      <c r="Z88">
        <v>8.6352868799999989</v>
      </c>
      <c r="AA88">
        <v>18.736271999999996</v>
      </c>
      <c r="AB88">
        <v>17.352844703999999</v>
      </c>
      <c r="AC88">
        <v>12.7643852736</v>
      </c>
      <c r="AD88">
        <v>16.071074640000003</v>
      </c>
      <c r="AE88">
        <v>21.7125353952</v>
      </c>
      <c r="AF88">
        <v>20.505000000000003</v>
      </c>
      <c r="AG88">
        <v>27.392491199999998</v>
      </c>
      <c r="AH88">
        <v>67.1714676</v>
      </c>
      <c r="AI88">
        <v>13.418438399999998</v>
      </c>
      <c r="AJ88">
        <v>0</v>
      </c>
      <c r="AK88">
        <v>22.296000000000003</v>
      </c>
      <c r="AL88">
        <v>59.209269999999997</v>
      </c>
      <c r="AM88">
        <v>7.0255447619047624</v>
      </c>
      <c r="AN88">
        <v>0</v>
      </c>
      <c r="AO88">
        <v>13.0416048</v>
      </c>
      <c r="AP88">
        <v>4.1633524800000004</v>
      </c>
      <c r="AQ88">
        <v>43.145960000000002</v>
      </c>
      <c r="AR88">
        <v>21.577017600000001</v>
      </c>
      <c r="AS88">
        <v>14.009330613600001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34.909107145125382</v>
      </c>
      <c r="BB88">
        <f t="shared" si="1"/>
        <v>1039.2172812493397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160.7849983736327</v>
      </c>
      <c r="L89">
        <v>126.96695512723129</v>
      </c>
      <c r="M89">
        <v>60.31186883687775</v>
      </c>
      <c r="N89">
        <v>51.883204253084791</v>
      </c>
      <c r="O89">
        <v>73.289840942331793</v>
      </c>
      <c r="P89">
        <v>24.452355102722564</v>
      </c>
      <c r="Q89">
        <v>9.5863222748815176</v>
      </c>
      <c r="R89">
        <v>18.611548049731837</v>
      </c>
      <c r="S89">
        <v>11.587662397179789</v>
      </c>
      <c r="T89">
        <v>0</v>
      </c>
      <c r="U89">
        <v>40.878121835977048</v>
      </c>
      <c r="V89">
        <v>7.9647022209567195</v>
      </c>
      <c r="W89">
        <v>14.794520236981604</v>
      </c>
      <c r="X89">
        <v>64.786412394570988</v>
      </c>
      <c r="Y89">
        <v>0</v>
      </c>
      <c r="Z89">
        <v>8.6352868799999989</v>
      </c>
      <c r="AA89">
        <v>18.736271999999996</v>
      </c>
      <c r="AB89">
        <v>17.352844703999999</v>
      </c>
      <c r="AC89">
        <v>12.7643852736</v>
      </c>
      <c r="AD89">
        <v>16.071074640000003</v>
      </c>
      <c r="AE89">
        <v>21.7125353952</v>
      </c>
      <c r="AF89">
        <v>20.505000000000003</v>
      </c>
      <c r="AG89">
        <v>27.392491199999998</v>
      </c>
      <c r="AH89">
        <v>67.1714676</v>
      </c>
      <c r="AI89">
        <v>13.418438399999998</v>
      </c>
      <c r="AJ89">
        <v>0</v>
      </c>
      <c r="AK89">
        <v>22.296000000000003</v>
      </c>
      <c r="AL89">
        <v>59.209269999999997</v>
      </c>
      <c r="AM89">
        <v>7.0255447619047624</v>
      </c>
      <c r="AN89">
        <v>0</v>
      </c>
      <c r="AO89">
        <v>13.299854400000001</v>
      </c>
      <c r="AP89">
        <v>4.1633524800000004</v>
      </c>
      <c r="AQ89">
        <v>43.145960000000002</v>
      </c>
      <c r="AR89">
        <v>21.577017600000001</v>
      </c>
      <c r="AS89">
        <v>14.009330613600001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34.917500257125383</v>
      </c>
      <c r="BB89">
        <f t="shared" si="1"/>
        <v>1039.4671377373397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160.7849983736327</v>
      </c>
      <c r="L90">
        <v>126.96695512723129</v>
      </c>
      <c r="M90">
        <v>60.31186883687775</v>
      </c>
      <c r="N90">
        <v>51.883204253084791</v>
      </c>
      <c r="O90">
        <v>73.289840942331793</v>
      </c>
      <c r="P90">
        <v>24.452355102722564</v>
      </c>
      <c r="Q90">
        <v>9.5863222748815176</v>
      </c>
      <c r="R90">
        <v>18.611548049731837</v>
      </c>
      <c r="S90">
        <v>11.587662397179789</v>
      </c>
      <c r="T90">
        <v>0</v>
      </c>
      <c r="U90">
        <v>40.878121835977048</v>
      </c>
      <c r="V90">
        <v>7.9647022209567195</v>
      </c>
      <c r="W90">
        <v>14.794520236981604</v>
      </c>
      <c r="X90">
        <v>64.786412394570988</v>
      </c>
      <c r="Y90">
        <v>0</v>
      </c>
      <c r="Z90">
        <v>8.6352868799999989</v>
      </c>
      <c r="AA90">
        <v>18.736271999999996</v>
      </c>
      <c r="AB90">
        <v>17.352844703999999</v>
      </c>
      <c r="AC90">
        <v>12.7643852736</v>
      </c>
      <c r="AD90">
        <v>16.071074640000003</v>
      </c>
      <c r="AE90">
        <v>21.7125353952</v>
      </c>
      <c r="AF90">
        <v>20.505000000000003</v>
      </c>
      <c r="AG90">
        <v>27.392491199999998</v>
      </c>
      <c r="AH90">
        <v>67.1714676</v>
      </c>
      <c r="AI90">
        <v>13.418438399999998</v>
      </c>
      <c r="AJ90">
        <v>0</v>
      </c>
      <c r="AK90">
        <v>22.296000000000003</v>
      </c>
      <c r="AL90">
        <v>59.209269999999997</v>
      </c>
      <c r="AM90">
        <v>7.0255447619047624</v>
      </c>
      <c r="AN90">
        <v>0</v>
      </c>
      <c r="AO90">
        <v>13.299854400000001</v>
      </c>
      <c r="AP90">
        <v>4.1633524800000004</v>
      </c>
      <c r="AQ90">
        <v>43.145960000000002</v>
      </c>
      <c r="AR90">
        <v>21.577017600000001</v>
      </c>
      <c r="AS90">
        <v>14.009330613600001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34.917500257125383</v>
      </c>
      <c r="BB90">
        <f t="shared" si="1"/>
        <v>1039.4671377373397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160.7849983736327</v>
      </c>
      <c r="L91">
        <v>126.96695512723129</v>
      </c>
      <c r="M91">
        <v>60.31186883687775</v>
      </c>
      <c r="N91">
        <v>51.883204253084791</v>
      </c>
      <c r="O91">
        <v>73.289840942331793</v>
      </c>
      <c r="P91">
        <v>24.452355102722564</v>
      </c>
      <c r="Q91">
        <v>9.5863222748815176</v>
      </c>
      <c r="R91">
        <v>18.611548049731837</v>
      </c>
      <c r="S91">
        <v>11.587662397179789</v>
      </c>
      <c r="T91">
        <v>0</v>
      </c>
      <c r="U91">
        <v>40.878121835977048</v>
      </c>
      <c r="V91">
        <v>7.9647022209567195</v>
      </c>
      <c r="W91">
        <v>14.794520236981604</v>
      </c>
      <c r="X91">
        <v>64.786412394570988</v>
      </c>
      <c r="Y91">
        <v>0</v>
      </c>
      <c r="Z91">
        <v>8.6352868799999989</v>
      </c>
      <c r="AA91">
        <v>18.909756000000002</v>
      </c>
      <c r="AB91">
        <v>17.973425519999999</v>
      </c>
      <c r="AC91">
        <v>13.422654720000001</v>
      </c>
      <c r="AD91">
        <v>16.94134944</v>
      </c>
      <c r="AE91">
        <v>22.877840160000002</v>
      </c>
      <c r="AF91">
        <v>21.188499999999998</v>
      </c>
      <c r="AG91">
        <v>27.392491199999998</v>
      </c>
      <c r="AH91">
        <v>67.940924040000013</v>
      </c>
      <c r="AI91">
        <v>13.418438399999998</v>
      </c>
      <c r="AJ91">
        <v>0</v>
      </c>
      <c r="AK91">
        <v>22.296000000000003</v>
      </c>
      <c r="AL91">
        <v>59.209269999999997</v>
      </c>
      <c r="AM91">
        <v>7.3768219999999998</v>
      </c>
      <c r="AN91">
        <v>0</v>
      </c>
      <c r="AO91">
        <v>13.299854400000001</v>
      </c>
      <c r="AP91">
        <v>4.1633524800000004</v>
      </c>
      <c r="AQ91">
        <v>43.145960000000002</v>
      </c>
      <c r="AR91">
        <v>21.577017600000001</v>
      </c>
      <c r="AS91">
        <v>14.009330613600001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35.089495865766658</v>
      </c>
      <c r="BB91">
        <f t="shared" si="1"/>
        <v>1044.5872896339936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160.7849983736327</v>
      </c>
      <c r="L92">
        <v>126.96695512723129</v>
      </c>
      <c r="M92">
        <v>60.31186883687775</v>
      </c>
      <c r="N92">
        <v>51.883204253084791</v>
      </c>
      <c r="O92">
        <v>73.289840942331793</v>
      </c>
      <c r="P92">
        <v>24.452355102722564</v>
      </c>
      <c r="Q92">
        <v>9.5863222748815176</v>
      </c>
      <c r="R92">
        <v>18.611548049731837</v>
      </c>
      <c r="S92">
        <v>11.587662397179789</v>
      </c>
      <c r="T92">
        <v>0</v>
      </c>
      <c r="U92">
        <v>40.878121835977048</v>
      </c>
      <c r="V92">
        <v>7.9647022209567195</v>
      </c>
      <c r="W92">
        <v>14.794520236981604</v>
      </c>
      <c r="X92">
        <v>64.786412394570988</v>
      </c>
      <c r="Y92">
        <v>0</v>
      </c>
      <c r="Z92">
        <v>8.6352868799999989</v>
      </c>
      <c r="AA92">
        <v>18.909756000000002</v>
      </c>
      <c r="AB92">
        <v>17.973425519999999</v>
      </c>
      <c r="AC92">
        <v>13.422654720000001</v>
      </c>
      <c r="AD92">
        <v>16.94134944</v>
      </c>
      <c r="AE92">
        <v>22.877840160000002</v>
      </c>
      <c r="AF92">
        <v>21.188499999999998</v>
      </c>
      <c r="AG92">
        <v>27.392491199999998</v>
      </c>
      <c r="AH92">
        <v>67.940924040000013</v>
      </c>
      <c r="AI92">
        <v>13.418438399999998</v>
      </c>
      <c r="AJ92">
        <v>0</v>
      </c>
      <c r="AK92">
        <v>22.296000000000003</v>
      </c>
      <c r="AL92">
        <v>59.209269999999997</v>
      </c>
      <c r="AM92">
        <v>7.3768219999999998</v>
      </c>
      <c r="AN92">
        <v>0</v>
      </c>
      <c r="AO92">
        <v>13.299854400000001</v>
      </c>
      <c r="AP92">
        <v>4.1633524800000004</v>
      </c>
      <c r="AQ92">
        <v>43.145960000000002</v>
      </c>
      <c r="AR92">
        <v>21.577017600000001</v>
      </c>
      <c r="AS92">
        <v>14.009330613600001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35.089495865766658</v>
      </c>
      <c r="BB92">
        <f t="shared" si="1"/>
        <v>1044.5872896339936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160.7849983736327</v>
      </c>
      <c r="L93">
        <v>126.96695512723129</v>
      </c>
      <c r="M93">
        <v>60.31186883687775</v>
      </c>
      <c r="N93">
        <v>51.883204253084791</v>
      </c>
      <c r="O93">
        <v>73.289840942331793</v>
      </c>
      <c r="P93">
        <v>24.452355102722564</v>
      </c>
      <c r="Q93">
        <v>9.5863222748815176</v>
      </c>
      <c r="R93">
        <v>18.611548049731837</v>
      </c>
      <c r="S93">
        <v>11.587662397179789</v>
      </c>
      <c r="T93">
        <v>0</v>
      </c>
      <c r="U93">
        <v>40.878121835977048</v>
      </c>
      <c r="V93">
        <v>7.9647022209567195</v>
      </c>
      <c r="W93">
        <v>14.794520236981604</v>
      </c>
      <c r="X93">
        <v>64.786412394570988</v>
      </c>
      <c r="Y93">
        <v>0</v>
      </c>
      <c r="Z93">
        <v>8.6352868799999989</v>
      </c>
      <c r="AA93">
        <v>18.909756000000002</v>
      </c>
      <c r="AB93">
        <v>17.973425519999999</v>
      </c>
      <c r="AC93">
        <v>13.422654720000001</v>
      </c>
      <c r="AD93">
        <v>16.94134944</v>
      </c>
      <c r="AE93">
        <v>22.877840160000002</v>
      </c>
      <c r="AF93">
        <v>21.188499999999998</v>
      </c>
      <c r="AG93">
        <v>27.392491199999998</v>
      </c>
      <c r="AH93">
        <v>67.940924040000013</v>
      </c>
      <c r="AI93">
        <v>13.418438399999998</v>
      </c>
      <c r="AJ93">
        <v>0</v>
      </c>
      <c r="AK93">
        <v>22.296000000000003</v>
      </c>
      <c r="AL93">
        <v>59.209269999999997</v>
      </c>
      <c r="AM93">
        <v>7.3768219999999998</v>
      </c>
      <c r="AN93">
        <v>0</v>
      </c>
      <c r="AO93">
        <v>12.654230400000003</v>
      </c>
      <c r="AP93">
        <v>4.1633524800000004</v>
      </c>
      <c r="AQ93">
        <v>43.145960000000002</v>
      </c>
      <c r="AR93">
        <v>21.577017600000001</v>
      </c>
      <c r="AS93">
        <v>14.009330613600001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35.068513085766654</v>
      </c>
      <c r="BB93">
        <f t="shared" si="1"/>
        <v>1043.9626484139935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160.7849983736327</v>
      </c>
      <c r="L94">
        <v>126.96695512723129</v>
      </c>
      <c r="M94">
        <v>60.31186883687775</v>
      </c>
      <c r="N94">
        <v>51.883204253084791</v>
      </c>
      <c r="O94">
        <v>73.289840942331793</v>
      </c>
      <c r="P94">
        <v>24.452355102722564</v>
      </c>
      <c r="Q94">
        <v>9.5863222748815176</v>
      </c>
      <c r="R94">
        <v>18.611548049731837</v>
      </c>
      <c r="S94">
        <v>11.587662397179789</v>
      </c>
      <c r="T94">
        <v>0</v>
      </c>
      <c r="U94">
        <v>40.878121835977048</v>
      </c>
      <c r="V94">
        <v>7.9647022209567195</v>
      </c>
      <c r="W94">
        <v>14.794520236981604</v>
      </c>
      <c r="X94">
        <v>64.786412394570988</v>
      </c>
      <c r="Y94">
        <v>0</v>
      </c>
      <c r="Z94">
        <v>8.6352868799999989</v>
      </c>
      <c r="AA94">
        <v>18.909756000000002</v>
      </c>
      <c r="AB94">
        <v>17.973425519999999</v>
      </c>
      <c r="AC94">
        <v>13.422654720000001</v>
      </c>
      <c r="AD94">
        <v>16.94134944</v>
      </c>
      <c r="AE94">
        <v>22.877840160000002</v>
      </c>
      <c r="AF94">
        <v>21.188499999999998</v>
      </c>
      <c r="AG94">
        <v>27.392491199999998</v>
      </c>
      <c r="AH94">
        <v>67.940924040000013</v>
      </c>
      <c r="AI94">
        <v>13.418438399999998</v>
      </c>
      <c r="AJ94">
        <v>0</v>
      </c>
      <c r="AK94">
        <v>22.296000000000003</v>
      </c>
      <c r="AL94">
        <v>59.209269999999997</v>
      </c>
      <c r="AM94">
        <v>7.3768219999999998</v>
      </c>
      <c r="AN94">
        <v>0</v>
      </c>
      <c r="AO94">
        <v>12.654230400000003</v>
      </c>
      <c r="AP94">
        <v>4.1633524800000004</v>
      </c>
      <c r="AQ94">
        <v>43.145960000000002</v>
      </c>
      <c r="AR94">
        <v>21.577017600000001</v>
      </c>
      <c r="AS94">
        <v>14.009330613600001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35.068513085766654</v>
      </c>
      <c r="BB94">
        <f t="shared" si="1"/>
        <v>1043.9626484139935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160.7849983736327</v>
      </c>
      <c r="L95">
        <v>126.96695512723129</v>
      </c>
      <c r="M95">
        <v>60.31186883687775</v>
      </c>
      <c r="N95">
        <v>51.883204253084791</v>
      </c>
      <c r="O95">
        <v>73.289840942331793</v>
      </c>
      <c r="P95">
        <v>24.452355102722564</v>
      </c>
      <c r="Q95">
        <v>9.5863222748815176</v>
      </c>
      <c r="R95">
        <v>18.611548049731837</v>
      </c>
      <c r="S95">
        <v>11.587662397179789</v>
      </c>
      <c r="T95">
        <v>0</v>
      </c>
      <c r="U95">
        <v>40.878121835977048</v>
      </c>
      <c r="V95">
        <v>7.9647022209567195</v>
      </c>
      <c r="W95">
        <v>14.830138646288209</v>
      </c>
      <c r="X95">
        <v>64.786412394570988</v>
      </c>
      <c r="Y95">
        <v>0</v>
      </c>
      <c r="Z95">
        <v>8.6352868799999989</v>
      </c>
      <c r="AA95">
        <v>18.736271999999996</v>
      </c>
      <c r="AB95">
        <v>17.352844703999999</v>
      </c>
      <c r="AC95">
        <v>12.7643852736</v>
      </c>
      <c r="AD95">
        <v>16.071074640000003</v>
      </c>
      <c r="AE95">
        <v>21.7125353952</v>
      </c>
      <c r="AF95">
        <v>20.505000000000003</v>
      </c>
      <c r="AG95">
        <v>27.392491199999998</v>
      </c>
      <c r="AH95">
        <v>67.1714676</v>
      </c>
      <c r="AI95">
        <v>13.418438399999998</v>
      </c>
      <c r="AJ95">
        <v>0</v>
      </c>
      <c r="AK95">
        <v>22.296000000000003</v>
      </c>
      <c r="AL95">
        <v>59.209269999999997</v>
      </c>
      <c r="AM95">
        <v>7.0255447619047624</v>
      </c>
      <c r="AN95">
        <v>0</v>
      </c>
      <c r="AO95">
        <v>12.654230400000003</v>
      </c>
      <c r="AP95">
        <v>4.1633524800000004</v>
      </c>
      <c r="AQ95">
        <v>43.145960000000002</v>
      </c>
      <c r="AR95">
        <v>21.577017600000001</v>
      </c>
      <c r="AS95">
        <v>14.009330613600001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34.897675075696611</v>
      </c>
      <c r="BB95">
        <f t="shared" si="1"/>
        <v>1038.8769573280752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160.7849983736327</v>
      </c>
      <c r="L96">
        <v>126.96695512723129</v>
      </c>
      <c r="M96">
        <v>60.31186883687775</v>
      </c>
      <c r="N96">
        <v>51.883204253084791</v>
      </c>
      <c r="O96">
        <v>73.289840942331793</v>
      </c>
      <c r="P96">
        <v>24.452355102722564</v>
      </c>
      <c r="Q96">
        <v>9.5863222748815176</v>
      </c>
      <c r="R96">
        <v>18.611548049731837</v>
      </c>
      <c r="S96">
        <v>11.587662397179789</v>
      </c>
      <c r="T96">
        <v>0</v>
      </c>
      <c r="U96">
        <v>40.878121835977048</v>
      </c>
      <c r="V96">
        <v>7.9647022209567195</v>
      </c>
      <c r="W96">
        <v>14.830138646288209</v>
      </c>
      <c r="X96">
        <v>64.786412394570988</v>
      </c>
      <c r="Y96">
        <v>0</v>
      </c>
      <c r="Z96">
        <v>8.6352868799999989</v>
      </c>
      <c r="AA96">
        <v>18.736271999999996</v>
      </c>
      <c r="AB96">
        <v>17.352844703999999</v>
      </c>
      <c r="AC96">
        <v>12.7643852736</v>
      </c>
      <c r="AD96">
        <v>16.071074640000003</v>
      </c>
      <c r="AE96">
        <v>21.7125353952</v>
      </c>
      <c r="AF96">
        <v>20.505000000000003</v>
      </c>
      <c r="AG96">
        <v>27.392491199999998</v>
      </c>
      <c r="AH96">
        <v>67.1714676</v>
      </c>
      <c r="AI96">
        <v>13.418438399999998</v>
      </c>
      <c r="AJ96">
        <v>0</v>
      </c>
      <c r="AK96">
        <v>22.296000000000003</v>
      </c>
      <c r="AL96">
        <v>59.209269999999997</v>
      </c>
      <c r="AM96">
        <v>7.0255447619047624</v>
      </c>
      <c r="AN96">
        <v>0</v>
      </c>
      <c r="AO96">
        <v>12.654230400000003</v>
      </c>
      <c r="AP96">
        <v>5.0635368000000005</v>
      </c>
      <c r="AQ96">
        <v>43.145960000000002</v>
      </c>
      <c r="AR96">
        <v>21.577017600000001</v>
      </c>
      <c r="AS96">
        <v>14.009330613600001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34.926931066096614</v>
      </c>
      <c r="BB96">
        <f t="shared" si="1"/>
        <v>1039.7478856576752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160.7849983736327</v>
      </c>
      <c r="L97">
        <v>126.96695512723129</v>
      </c>
      <c r="M97">
        <v>60.31186883687775</v>
      </c>
      <c r="N97">
        <v>51.883204253084791</v>
      </c>
      <c r="O97">
        <v>73.289840942331793</v>
      </c>
      <c r="P97">
        <v>24.452355102722564</v>
      </c>
      <c r="Q97">
        <v>9.5863222748815176</v>
      </c>
      <c r="R97">
        <v>18.611548049731837</v>
      </c>
      <c r="S97">
        <v>11.587662397179789</v>
      </c>
      <c r="T97">
        <v>0</v>
      </c>
      <c r="U97">
        <v>40.878121835977048</v>
      </c>
      <c r="V97">
        <v>7.9647022209567195</v>
      </c>
      <c r="W97">
        <v>14.830138646288209</v>
      </c>
      <c r="X97">
        <v>64.786412394570988</v>
      </c>
      <c r="Y97">
        <v>0</v>
      </c>
      <c r="Z97">
        <v>8.6352868799999989</v>
      </c>
      <c r="AA97">
        <v>18.736271999999996</v>
      </c>
      <c r="AB97">
        <v>17.352844703999999</v>
      </c>
      <c r="AC97">
        <v>12.7643852736</v>
      </c>
      <c r="AD97">
        <v>16.071074640000003</v>
      </c>
      <c r="AE97">
        <v>21.7125353952</v>
      </c>
      <c r="AF97">
        <v>20.505000000000003</v>
      </c>
      <c r="AG97">
        <v>27.392491199999998</v>
      </c>
      <c r="AH97">
        <v>67.1714676</v>
      </c>
      <c r="AI97">
        <v>13.418438399999998</v>
      </c>
      <c r="AJ97">
        <v>0</v>
      </c>
      <c r="AK97">
        <v>22.296000000000003</v>
      </c>
      <c r="AL97">
        <v>59.209269999999997</v>
      </c>
      <c r="AM97">
        <v>7.0255447619047624</v>
      </c>
      <c r="AN97">
        <v>0</v>
      </c>
      <c r="AO97">
        <v>12.654230400000003</v>
      </c>
      <c r="AP97">
        <v>5.0635368000000005</v>
      </c>
      <c r="AQ97">
        <v>43.145960000000002</v>
      </c>
      <c r="AR97">
        <v>21.577017600000001</v>
      </c>
      <c r="AS97">
        <v>14.009330613600001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34.926931066096614</v>
      </c>
      <c r="BB97">
        <f t="shared" si="1"/>
        <v>1039.7478856576752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160.7849983736327</v>
      </c>
      <c r="L98">
        <v>126.96695512723129</v>
      </c>
      <c r="M98">
        <v>60.31186883687775</v>
      </c>
      <c r="N98">
        <v>51.883204253084791</v>
      </c>
      <c r="O98">
        <v>73.289840942331793</v>
      </c>
      <c r="P98">
        <v>24.452355102722564</v>
      </c>
      <c r="Q98">
        <v>9.5863222748815176</v>
      </c>
      <c r="R98">
        <v>18.611548049731837</v>
      </c>
      <c r="S98">
        <v>11.587662397179789</v>
      </c>
      <c r="T98">
        <v>0</v>
      </c>
      <c r="U98">
        <v>40.878121835977048</v>
      </c>
      <c r="V98">
        <v>7.9647022209567195</v>
      </c>
      <c r="W98">
        <v>14.830138646288209</v>
      </c>
      <c r="X98">
        <v>64.786412394570988</v>
      </c>
      <c r="Y98">
        <v>0</v>
      </c>
      <c r="Z98">
        <v>8.6352868799999989</v>
      </c>
      <c r="AA98">
        <v>18.736271999999996</v>
      </c>
      <c r="AB98">
        <v>17.352844703999999</v>
      </c>
      <c r="AC98">
        <v>12.7643852736</v>
      </c>
      <c r="AD98">
        <v>16.071074640000003</v>
      </c>
      <c r="AE98">
        <v>21.7125353952</v>
      </c>
      <c r="AF98">
        <v>20.505000000000003</v>
      </c>
      <c r="AG98">
        <v>27.392491199999998</v>
      </c>
      <c r="AH98">
        <v>67.1714676</v>
      </c>
      <c r="AI98">
        <v>13.418438399999998</v>
      </c>
      <c r="AJ98">
        <v>0</v>
      </c>
      <c r="AK98">
        <v>22.296000000000003</v>
      </c>
      <c r="AL98">
        <v>59.209269999999997</v>
      </c>
      <c r="AM98">
        <v>7.0255447619047624</v>
      </c>
      <c r="AN98">
        <v>0</v>
      </c>
      <c r="AO98">
        <v>12.654230400000003</v>
      </c>
      <c r="AP98">
        <v>5.0635368000000005</v>
      </c>
      <c r="AQ98">
        <v>43.145960000000002</v>
      </c>
      <c r="AR98">
        <v>21.577017600000001</v>
      </c>
      <c r="AS98">
        <v>14.009330613600001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34.926931066096614</v>
      </c>
      <c r="BB98">
        <f t="shared" si="1"/>
        <v>1039.7478856576752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2.9139198922037197</v>
      </c>
      <c r="L99">
        <f t="shared" si="2"/>
        <v>2.208680646749174</v>
      </c>
      <c r="M99">
        <f t="shared" si="2"/>
        <v>1.4474848520850649</v>
      </c>
      <c r="N99">
        <f t="shared" si="2"/>
        <v>1.3868393365699829</v>
      </c>
      <c r="O99">
        <f t="shared" si="2"/>
        <v>2.0413712605814065</v>
      </c>
      <c r="P99">
        <f t="shared" si="2"/>
        <v>0.58685652246534203</v>
      </c>
      <c r="Q99">
        <f t="shared" si="2"/>
        <v>0.16306599249588657</v>
      </c>
      <c r="R99">
        <f t="shared" si="2"/>
        <v>0.3233719360914552</v>
      </c>
      <c r="S99">
        <f t="shared" si="2"/>
        <v>0.22176973855426735</v>
      </c>
      <c r="T99">
        <f t="shared" si="2"/>
        <v>0</v>
      </c>
      <c r="U99">
        <f t="shared" si="2"/>
        <v>0.9810749240634512</v>
      </c>
      <c r="V99">
        <f t="shared" si="2"/>
        <v>0.14337915297484624</v>
      </c>
      <c r="W99">
        <f t="shared" si="2"/>
        <v>0.32068317282417091</v>
      </c>
      <c r="X99">
        <f t="shared" si="2"/>
        <v>1.4056350416049914</v>
      </c>
      <c r="Y99">
        <f t="shared" si="2"/>
        <v>0</v>
      </c>
      <c r="Z99">
        <f t="shared" si="2"/>
        <v>0.20724688511999986</v>
      </c>
      <c r="AA99">
        <f t="shared" si="2"/>
        <v>0.45019098000000057</v>
      </c>
      <c r="AB99">
        <f t="shared" si="2"/>
        <v>0.41833001534400027</v>
      </c>
      <c r="AC99">
        <f t="shared" si="2"/>
        <v>0.30832005490560072</v>
      </c>
      <c r="AD99">
        <f t="shared" si="2"/>
        <v>0.38831661576000026</v>
      </c>
      <c r="AE99">
        <f t="shared" si="2"/>
        <v>0.47641355303039945</v>
      </c>
      <c r="AF99">
        <f t="shared" si="2"/>
        <v>0.49417050000000085</v>
      </c>
      <c r="AG99">
        <f t="shared" si="2"/>
        <v>0.65741978880000118</v>
      </c>
      <c r="AH99">
        <f t="shared" si="2"/>
        <v>1.6144235917200016</v>
      </c>
      <c r="AI99">
        <f t="shared" si="2"/>
        <v>0.27074494980000008</v>
      </c>
      <c r="AJ99">
        <f t="shared" si="2"/>
        <v>0</v>
      </c>
      <c r="AK99">
        <f t="shared" si="2"/>
        <v>0.53510400000000058</v>
      </c>
      <c r="AL99">
        <f t="shared" si="2"/>
        <v>1.43064507</v>
      </c>
      <c r="AM99">
        <f t="shared" si="2"/>
        <v>0.16966690599999981</v>
      </c>
      <c r="AN99">
        <f t="shared" si="2"/>
        <v>0</v>
      </c>
      <c r="AO99">
        <f t="shared" si="2"/>
        <v>0.31054514399999955</v>
      </c>
      <c r="AP99">
        <f t="shared" si="2"/>
        <v>0.11938694544000009</v>
      </c>
      <c r="AQ99">
        <f t="shared" si="2"/>
        <v>0.90833599999999937</v>
      </c>
      <c r="AR99">
        <f t="shared" si="2"/>
        <v>0.52221231360000053</v>
      </c>
      <c r="AS99">
        <f t="shared" si="2"/>
        <v>0.33708888246960023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0.77228757812460458</v>
      </c>
      <c r="BB99">
        <f t="shared" si="1"/>
        <v>22.990407087128759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20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51.792132120078648</v>
      </c>
      <c r="L3">
        <v>65.250927036650211</v>
      </c>
      <c r="M3">
        <v>0</v>
      </c>
      <c r="N3">
        <v>29.62710967601889</v>
      </c>
      <c r="O3">
        <v>49.772014566306353</v>
      </c>
      <c r="P3">
        <v>61.327250709871386</v>
      </c>
      <c r="Q3">
        <v>5.54290047393365</v>
      </c>
      <c r="R3">
        <v>10.768036128717696</v>
      </c>
      <c r="S3">
        <v>6.6983097532314924</v>
      </c>
      <c r="T3">
        <v>0</v>
      </c>
      <c r="U3">
        <v>192.46308639892001</v>
      </c>
      <c r="V3">
        <v>4.6073374715261961</v>
      </c>
      <c r="W3">
        <v>8.5564656441717784</v>
      </c>
      <c r="X3">
        <v>37.46770030762108</v>
      </c>
      <c r="Y3">
        <v>0</v>
      </c>
      <c r="Z3">
        <v>4.9939955999999999</v>
      </c>
      <c r="AA3">
        <v>10.83564</v>
      </c>
      <c r="AB3">
        <v>10.035570479999999</v>
      </c>
      <c r="AC3">
        <v>7.3819532319999999</v>
      </c>
      <c r="AD3">
        <v>9.2942917999999999</v>
      </c>
      <c r="AE3">
        <v>12.556885224</v>
      </c>
      <c r="AF3">
        <v>0</v>
      </c>
      <c r="AG3">
        <v>0</v>
      </c>
      <c r="AH3">
        <v>38.846886999999988</v>
      </c>
      <c r="AI3">
        <v>4.8501300000000001</v>
      </c>
      <c r="AJ3">
        <v>0</v>
      </c>
      <c r="AK3">
        <v>12.891999999999998</v>
      </c>
      <c r="AL3">
        <v>20.155330000000003</v>
      </c>
      <c r="AM3">
        <v>4.0624761904761906</v>
      </c>
      <c r="AN3">
        <v>0</v>
      </c>
      <c r="AO3">
        <v>6.2727839999999997</v>
      </c>
      <c r="AP3">
        <v>3.2862773999999999</v>
      </c>
      <c r="AQ3">
        <v>0</v>
      </c>
      <c r="AR3">
        <v>13.319759999999999</v>
      </c>
      <c r="AS3">
        <v>8.2686753599999996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22.455092125422482</v>
      </c>
      <c r="BB3">
        <f>SUM(B3:AZ3)-BA3</f>
        <v>668.47083444810119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51.792132120078648</v>
      </c>
      <c r="L4">
        <v>65.250927036650211</v>
      </c>
      <c r="M4">
        <v>0</v>
      </c>
      <c r="N4">
        <v>29.62710967601889</v>
      </c>
      <c r="O4">
        <v>49.772014566306353</v>
      </c>
      <c r="P4">
        <v>61.327250709871386</v>
      </c>
      <c r="Q4">
        <v>5.54290047393365</v>
      </c>
      <c r="R4">
        <v>10.768036128717696</v>
      </c>
      <c r="S4">
        <v>6.6983097532314924</v>
      </c>
      <c r="T4">
        <v>0</v>
      </c>
      <c r="U4">
        <v>192.46308639892001</v>
      </c>
      <c r="V4">
        <v>4.6073374715261961</v>
      </c>
      <c r="W4">
        <v>8.5564656441717784</v>
      </c>
      <c r="X4">
        <v>37.46770030762108</v>
      </c>
      <c r="Y4">
        <v>0</v>
      </c>
      <c r="Z4">
        <v>4.9939955999999999</v>
      </c>
      <c r="AA4">
        <v>10.83564</v>
      </c>
      <c r="AB4">
        <v>10.035570479999999</v>
      </c>
      <c r="AC4">
        <v>7.3819532319999999</v>
      </c>
      <c r="AD4">
        <v>9.2942917999999999</v>
      </c>
      <c r="AE4">
        <v>12.556885224</v>
      </c>
      <c r="AF4">
        <v>0</v>
      </c>
      <c r="AG4">
        <v>0</v>
      </c>
      <c r="AH4">
        <v>38.846886999999988</v>
      </c>
      <c r="AI4">
        <v>4.8501300000000001</v>
      </c>
      <c r="AJ4">
        <v>0</v>
      </c>
      <c r="AK4">
        <v>12.891999999999998</v>
      </c>
      <c r="AL4">
        <v>20.155330000000003</v>
      </c>
      <c r="AM4">
        <v>4.0624761904761906</v>
      </c>
      <c r="AN4">
        <v>0</v>
      </c>
      <c r="AO4">
        <v>6.2727839999999997</v>
      </c>
      <c r="AP4">
        <v>3.2862773999999999</v>
      </c>
      <c r="AQ4">
        <v>0</v>
      </c>
      <c r="AR4">
        <v>13.319759999999999</v>
      </c>
      <c r="AS4">
        <v>8.2686753599999996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22.455092125422482</v>
      </c>
      <c r="BB4">
        <f t="shared" ref="BB4:BB67" si="0">SUM(B4:AZ4)-BA4</f>
        <v>668.47083444810119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51.792132120078648</v>
      </c>
      <c r="L5">
        <v>65.250927036650211</v>
      </c>
      <c r="M5">
        <v>0</v>
      </c>
      <c r="N5">
        <v>29.62710967601889</v>
      </c>
      <c r="O5">
        <v>49.772014566306353</v>
      </c>
      <c r="P5">
        <v>61.327250709871386</v>
      </c>
      <c r="Q5">
        <v>5.54290047393365</v>
      </c>
      <c r="R5">
        <v>10.768036128717696</v>
      </c>
      <c r="S5">
        <v>6.6983097532314924</v>
      </c>
      <c r="T5">
        <v>0</v>
      </c>
      <c r="U5">
        <v>192.46308639892001</v>
      </c>
      <c r="V5">
        <v>4.6073374715261961</v>
      </c>
      <c r="W5">
        <v>8.5564656441717784</v>
      </c>
      <c r="X5">
        <v>37.46770030762108</v>
      </c>
      <c r="Y5">
        <v>0</v>
      </c>
      <c r="Z5">
        <v>4.9939955999999999</v>
      </c>
      <c r="AA5">
        <v>10.83564</v>
      </c>
      <c r="AB5">
        <v>10.035570479999999</v>
      </c>
      <c r="AC5">
        <v>7.3819532319999999</v>
      </c>
      <c r="AD5">
        <v>9.2942917999999999</v>
      </c>
      <c r="AE5">
        <v>12.556885224</v>
      </c>
      <c r="AF5">
        <v>0</v>
      </c>
      <c r="AG5">
        <v>0</v>
      </c>
      <c r="AH5">
        <v>38.846886999999988</v>
      </c>
      <c r="AI5">
        <v>4.8501300000000001</v>
      </c>
      <c r="AJ5">
        <v>0</v>
      </c>
      <c r="AK5">
        <v>12.891999999999998</v>
      </c>
      <c r="AL5">
        <v>20.155330000000003</v>
      </c>
      <c r="AM5">
        <v>4.0624761904761906</v>
      </c>
      <c r="AN5">
        <v>0</v>
      </c>
      <c r="AO5">
        <v>6.2727839999999997</v>
      </c>
      <c r="AP5">
        <v>3.2862773999999999</v>
      </c>
      <c r="AQ5">
        <v>0</v>
      </c>
      <c r="AR5">
        <v>12.478512</v>
      </c>
      <c r="AS5">
        <v>8.2686753599999996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22.427751565422483</v>
      </c>
      <c r="BB5">
        <f t="shared" si="0"/>
        <v>667.65692700810132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51.792132120078648</v>
      </c>
      <c r="L6">
        <v>65.250927036650211</v>
      </c>
      <c r="M6">
        <v>0</v>
      </c>
      <c r="N6">
        <v>29.62710967601889</v>
      </c>
      <c r="O6">
        <v>49.772014566306353</v>
      </c>
      <c r="P6">
        <v>61.327250709871386</v>
      </c>
      <c r="Q6">
        <v>5.54290047393365</v>
      </c>
      <c r="R6">
        <v>10.768036128717696</v>
      </c>
      <c r="S6">
        <v>6.6983097532314924</v>
      </c>
      <c r="T6">
        <v>0</v>
      </c>
      <c r="U6">
        <v>192.46308639892001</v>
      </c>
      <c r="V6">
        <v>4.6073374715261961</v>
      </c>
      <c r="W6">
        <v>8.5564656441717784</v>
      </c>
      <c r="X6">
        <v>37.46770030762108</v>
      </c>
      <c r="Y6">
        <v>0</v>
      </c>
      <c r="Z6">
        <v>4.9939955999999999</v>
      </c>
      <c r="AA6">
        <v>10.83564</v>
      </c>
      <c r="AB6">
        <v>10.035570479999999</v>
      </c>
      <c r="AC6">
        <v>7.3819532319999999</v>
      </c>
      <c r="AD6">
        <v>9.2942917999999999</v>
      </c>
      <c r="AE6">
        <v>12.556885224</v>
      </c>
      <c r="AF6">
        <v>0</v>
      </c>
      <c r="AG6">
        <v>0</v>
      </c>
      <c r="AH6">
        <v>38.846886999999988</v>
      </c>
      <c r="AI6">
        <v>4.8501300000000001</v>
      </c>
      <c r="AJ6">
        <v>0</v>
      </c>
      <c r="AK6">
        <v>12.891999999999998</v>
      </c>
      <c r="AL6">
        <v>20.155330000000003</v>
      </c>
      <c r="AM6">
        <v>4.0624761904761906</v>
      </c>
      <c r="AN6">
        <v>0</v>
      </c>
      <c r="AO6">
        <v>6.2727839999999997</v>
      </c>
      <c r="AP6">
        <v>3.2862773999999999</v>
      </c>
      <c r="AQ6">
        <v>0</v>
      </c>
      <c r="AR6">
        <v>12.478512</v>
      </c>
      <c r="AS6">
        <v>8.2686753599999996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22.427751565422483</v>
      </c>
      <c r="BB6">
        <f t="shared" si="0"/>
        <v>667.65692700810132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51.792132120078648</v>
      </c>
      <c r="L7">
        <v>65.250927036650211</v>
      </c>
      <c r="M7">
        <v>0</v>
      </c>
      <c r="N7">
        <v>29.62710967601889</v>
      </c>
      <c r="O7">
        <v>49.772014566306353</v>
      </c>
      <c r="P7">
        <v>61.327250709871386</v>
      </c>
      <c r="Q7">
        <v>5.54290047393365</v>
      </c>
      <c r="R7">
        <v>10.768036128717696</v>
      </c>
      <c r="S7">
        <v>6.6983097532314924</v>
      </c>
      <c r="T7">
        <v>0</v>
      </c>
      <c r="U7">
        <v>192.46308639892001</v>
      </c>
      <c r="V7">
        <v>4.6073374715261961</v>
      </c>
      <c r="W7">
        <v>8.5564656441717784</v>
      </c>
      <c r="X7">
        <v>37.46770030762108</v>
      </c>
      <c r="Y7">
        <v>0</v>
      </c>
      <c r="Z7">
        <v>4.9939955999999999</v>
      </c>
      <c r="AA7">
        <v>10.83564</v>
      </c>
      <c r="AB7">
        <v>10.035570479999999</v>
      </c>
      <c r="AC7">
        <v>7.3819532319999999</v>
      </c>
      <c r="AD7">
        <v>9.2942917999999999</v>
      </c>
      <c r="AE7">
        <v>12.556885224</v>
      </c>
      <c r="AF7">
        <v>0</v>
      </c>
      <c r="AG7">
        <v>0</v>
      </c>
      <c r="AH7">
        <v>38.846886999999988</v>
      </c>
      <c r="AI7">
        <v>4.8501300000000001</v>
      </c>
      <c r="AJ7">
        <v>0</v>
      </c>
      <c r="AK7">
        <v>12.891999999999998</v>
      </c>
      <c r="AL7">
        <v>20.155330000000003</v>
      </c>
      <c r="AM7">
        <v>4.0624761904761906</v>
      </c>
      <c r="AN7">
        <v>0</v>
      </c>
      <c r="AO7">
        <v>6.2727839999999997</v>
      </c>
      <c r="AP7">
        <v>3.2862773999999999</v>
      </c>
      <c r="AQ7">
        <v>0</v>
      </c>
      <c r="AR7">
        <v>12.478512</v>
      </c>
      <c r="AS7">
        <v>8.1019352819999995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22.422332475422483</v>
      </c>
      <c r="BB7">
        <f t="shared" si="0"/>
        <v>667.49560602010126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51.792132120078648</v>
      </c>
      <c r="L8">
        <v>65.250927036650211</v>
      </c>
      <c r="M8">
        <v>0</v>
      </c>
      <c r="N8">
        <v>29.62710967601889</v>
      </c>
      <c r="O8">
        <v>49.772014566306353</v>
      </c>
      <c r="P8">
        <v>61.327250709871386</v>
      </c>
      <c r="Q8">
        <v>5.54290047393365</v>
      </c>
      <c r="R8">
        <v>10.768036128717696</v>
      </c>
      <c r="S8">
        <v>6.6983097532314924</v>
      </c>
      <c r="T8">
        <v>0</v>
      </c>
      <c r="U8">
        <v>192.46308639892001</v>
      </c>
      <c r="V8">
        <v>4.6073374715261961</v>
      </c>
      <c r="W8">
        <v>8.5564656441717784</v>
      </c>
      <c r="X8">
        <v>37.46770030762108</v>
      </c>
      <c r="Y8">
        <v>0</v>
      </c>
      <c r="Z8">
        <v>4.9939955999999999</v>
      </c>
      <c r="AA8">
        <v>10.83564</v>
      </c>
      <c r="AB8">
        <v>10.035570479999999</v>
      </c>
      <c r="AC8">
        <v>7.3819532319999999</v>
      </c>
      <c r="AD8">
        <v>9.2942917999999999</v>
      </c>
      <c r="AE8">
        <v>12.556885224</v>
      </c>
      <c r="AF8">
        <v>0</v>
      </c>
      <c r="AG8">
        <v>0</v>
      </c>
      <c r="AH8">
        <v>38.846886999999988</v>
      </c>
      <c r="AI8">
        <v>4.8501300000000001</v>
      </c>
      <c r="AJ8">
        <v>0</v>
      </c>
      <c r="AK8">
        <v>12.891999999999998</v>
      </c>
      <c r="AL8">
        <v>20.155330000000003</v>
      </c>
      <c r="AM8">
        <v>4.0624761904761906</v>
      </c>
      <c r="AN8">
        <v>0</v>
      </c>
      <c r="AO8">
        <v>6.2727839999999997</v>
      </c>
      <c r="AP8">
        <v>3.2862773999999999</v>
      </c>
      <c r="AQ8">
        <v>0</v>
      </c>
      <c r="AR8">
        <v>12.478512</v>
      </c>
      <c r="AS8">
        <v>8.1019352819999995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22.422332475422483</v>
      </c>
      <c r="BB8">
        <f t="shared" si="0"/>
        <v>667.49560602010126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51.792132120078648</v>
      </c>
      <c r="L9">
        <v>65.250927036650211</v>
      </c>
      <c r="M9">
        <v>0</v>
      </c>
      <c r="N9">
        <v>29.62710967601889</v>
      </c>
      <c r="O9">
        <v>49.772014566306353</v>
      </c>
      <c r="P9">
        <v>61.327250709871386</v>
      </c>
      <c r="Q9">
        <v>5.54290047393365</v>
      </c>
      <c r="R9">
        <v>10.768036128717696</v>
      </c>
      <c r="S9">
        <v>6.6983097532314924</v>
      </c>
      <c r="T9">
        <v>0</v>
      </c>
      <c r="U9">
        <v>192.46308639892001</v>
      </c>
      <c r="V9">
        <v>4.6073374715261961</v>
      </c>
      <c r="W9">
        <v>8.5564656441717784</v>
      </c>
      <c r="X9">
        <v>37.46770030762108</v>
      </c>
      <c r="Y9">
        <v>0</v>
      </c>
      <c r="Z9">
        <v>4.9939955999999999</v>
      </c>
      <c r="AA9">
        <v>10.83564</v>
      </c>
      <c r="AB9">
        <v>10.035570479999999</v>
      </c>
      <c r="AC9">
        <v>7.3819532319999999</v>
      </c>
      <c r="AD9">
        <v>9.2942917999999999</v>
      </c>
      <c r="AE9">
        <v>12.556885224</v>
      </c>
      <c r="AF9">
        <v>0</v>
      </c>
      <c r="AG9">
        <v>0</v>
      </c>
      <c r="AH9">
        <v>38.846886999999988</v>
      </c>
      <c r="AI9">
        <v>4.8501300000000001</v>
      </c>
      <c r="AJ9">
        <v>0</v>
      </c>
      <c r="AK9">
        <v>12.891999999999998</v>
      </c>
      <c r="AL9">
        <v>20.155330000000003</v>
      </c>
      <c r="AM9">
        <v>4.0624761904761906</v>
      </c>
      <c r="AN9">
        <v>0</v>
      </c>
      <c r="AO9">
        <v>6.7955160000000001</v>
      </c>
      <c r="AP9">
        <v>3.2862773999999999</v>
      </c>
      <c r="AQ9">
        <v>0</v>
      </c>
      <c r="AR9">
        <v>12.478512</v>
      </c>
      <c r="AS9">
        <v>8.1019352819999995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22.439321265422482</v>
      </c>
      <c r="BB9">
        <f t="shared" si="0"/>
        <v>668.00134923010137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51.792132120078648</v>
      </c>
      <c r="L10">
        <v>54.997958655948551</v>
      </c>
      <c r="M10">
        <v>0</v>
      </c>
      <c r="N10">
        <v>29.62710967601889</v>
      </c>
      <c r="O10">
        <v>49.772014566306353</v>
      </c>
      <c r="P10">
        <v>61.327250709871386</v>
      </c>
      <c r="Q10">
        <v>5.54290047393365</v>
      </c>
      <c r="R10">
        <v>10.768036128717696</v>
      </c>
      <c r="S10">
        <v>6.6983097532314924</v>
      </c>
      <c r="T10">
        <v>0</v>
      </c>
      <c r="U10">
        <v>192.46308639892001</v>
      </c>
      <c r="V10">
        <v>4.6073374715261961</v>
      </c>
      <c r="W10">
        <v>8.5564656441717784</v>
      </c>
      <c r="X10">
        <v>37.46770030762108</v>
      </c>
      <c r="Y10">
        <v>0</v>
      </c>
      <c r="Z10">
        <v>4.9939955999999999</v>
      </c>
      <c r="AA10">
        <v>10.83564</v>
      </c>
      <c r="AB10">
        <v>10.035570479999999</v>
      </c>
      <c r="AC10">
        <v>7.3819532319999999</v>
      </c>
      <c r="AD10">
        <v>9.2942917999999999</v>
      </c>
      <c r="AE10">
        <v>12.556885224</v>
      </c>
      <c r="AF10">
        <v>0</v>
      </c>
      <c r="AG10">
        <v>0</v>
      </c>
      <c r="AH10">
        <v>38.846886999999988</v>
      </c>
      <c r="AI10">
        <v>4.8501300000000001</v>
      </c>
      <c r="AJ10">
        <v>0</v>
      </c>
      <c r="AK10">
        <v>12.891999999999998</v>
      </c>
      <c r="AL10">
        <v>20.155330000000003</v>
      </c>
      <c r="AM10">
        <v>4.0624761904761906</v>
      </c>
      <c r="AN10">
        <v>0</v>
      </c>
      <c r="AO10">
        <v>6.7955160000000001</v>
      </c>
      <c r="AP10">
        <v>3.2862773999999999</v>
      </c>
      <c r="AQ10">
        <v>0</v>
      </c>
      <c r="AR10">
        <v>12.478512</v>
      </c>
      <c r="AS10">
        <v>8.1019352819999995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22.106099818025154</v>
      </c>
      <c r="BB10">
        <f t="shared" si="0"/>
        <v>658.08160229679697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51.792913419555596</v>
      </c>
      <c r="L11">
        <v>54.998355614125401</v>
      </c>
      <c r="M11">
        <v>0</v>
      </c>
      <c r="N11">
        <v>29.999015489629823</v>
      </c>
      <c r="O11">
        <v>49.772014566306353</v>
      </c>
      <c r="P11">
        <v>61.327250709871386</v>
      </c>
      <c r="Q11">
        <v>5.54290047393365</v>
      </c>
      <c r="R11">
        <v>10.768036128717696</v>
      </c>
      <c r="S11">
        <v>6.6983097532314924</v>
      </c>
      <c r="T11">
        <v>0</v>
      </c>
      <c r="U11">
        <v>192.46308639892001</v>
      </c>
      <c r="V11">
        <v>4.6073374715261961</v>
      </c>
      <c r="W11">
        <v>8.5564656441717784</v>
      </c>
      <c r="X11">
        <v>37.46770030762108</v>
      </c>
      <c r="Y11">
        <v>0</v>
      </c>
      <c r="Z11">
        <v>4.9939955999999999</v>
      </c>
      <c r="AA11">
        <v>10.83564</v>
      </c>
      <c r="AB11">
        <v>10.035570479999999</v>
      </c>
      <c r="AC11">
        <v>7.3819532319999999</v>
      </c>
      <c r="AD11">
        <v>9.2942917999999999</v>
      </c>
      <c r="AE11">
        <v>12.556885224</v>
      </c>
      <c r="AF11">
        <v>0</v>
      </c>
      <c r="AG11">
        <v>0</v>
      </c>
      <c r="AH11">
        <v>38.846886999999988</v>
      </c>
      <c r="AI11">
        <v>1.6167100000000001</v>
      </c>
      <c r="AJ11">
        <v>0</v>
      </c>
      <c r="AK11">
        <v>12.891999999999998</v>
      </c>
      <c r="AL11">
        <v>20.155330000000003</v>
      </c>
      <c r="AM11">
        <v>4.0624761904761906</v>
      </c>
      <c r="AN11">
        <v>0</v>
      </c>
      <c r="AO11">
        <v>6.7955160000000001</v>
      </c>
      <c r="AP11">
        <v>3.2862773999999999</v>
      </c>
      <c r="AQ11">
        <v>0</v>
      </c>
      <c r="AR11">
        <v>12.478512</v>
      </c>
      <c r="AS11">
        <v>8.1019352819999995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22.013138597269052</v>
      </c>
      <c r="BB11">
        <f t="shared" si="0"/>
        <v>655.31422758881786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51.792913419555596</v>
      </c>
      <c r="L12">
        <v>54.999149823371816</v>
      </c>
      <c r="M12">
        <v>0</v>
      </c>
      <c r="N12">
        <v>29.999015489629823</v>
      </c>
      <c r="O12">
        <v>49.772014566306353</v>
      </c>
      <c r="P12">
        <v>61.327250709871386</v>
      </c>
      <c r="Q12">
        <v>5.54290047393365</v>
      </c>
      <c r="R12">
        <v>10.768036128717696</v>
      </c>
      <c r="S12">
        <v>6.6983097532314924</v>
      </c>
      <c r="T12">
        <v>0</v>
      </c>
      <c r="U12">
        <v>192.46308639892001</v>
      </c>
      <c r="V12">
        <v>4.6073374715261961</v>
      </c>
      <c r="W12">
        <v>8.5564656441717784</v>
      </c>
      <c r="X12">
        <v>37.46770030762108</v>
      </c>
      <c r="Y12">
        <v>0</v>
      </c>
      <c r="Z12">
        <v>4.9939955999999999</v>
      </c>
      <c r="AA12">
        <v>10.83564</v>
      </c>
      <c r="AB12">
        <v>10.035570479999999</v>
      </c>
      <c r="AC12">
        <v>7.3819532319999999</v>
      </c>
      <c r="AD12">
        <v>9.2942917999999999</v>
      </c>
      <c r="AE12">
        <v>12.556885224</v>
      </c>
      <c r="AF12">
        <v>0</v>
      </c>
      <c r="AG12">
        <v>0</v>
      </c>
      <c r="AH12">
        <v>38.846886999999988</v>
      </c>
      <c r="AI12">
        <v>1.6167100000000001</v>
      </c>
      <c r="AJ12">
        <v>0</v>
      </c>
      <c r="AK12">
        <v>12.891999999999998</v>
      </c>
      <c r="AL12">
        <v>20.155330000000003</v>
      </c>
      <c r="AM12">
        <v>4.0624761904761906</v>
      </c>
      <c r="AN12">
        <v>0</v>
      </c>
      <c r="AO12">
        <v>6.7955160000000001</v>
      </c>
      <c r="AP12">
        <v>3.2862773999999999</v>
      </c>
      <c r="AQ12">
        <v>0</v>
      </c>
      <c r="AR12">
        <v>12.478512</v>
      </c>
      <c r="AS12">
        <v>8.1019352819999995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22.013164409069557</v>
      </c>
      <c r="BB12">
        <f t="shared" si="0"/>
        <v>655.31499598626374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51.792913419555596</v>
      </c>
      <c r="L13">
        <v>50.003464703343091</v>
      </c>
      <c r="M13">
        <v>0</v>
      </c>
      <c r="N13">
        <v>29.999015489629823</v>
      </c>
      <c r="O13">
        <v>49.772014566306353</v>
      </c>
      <c r="P13">
        <v>61.327250709871386</v>
      </c>
      <c r="Q13">
        <v>5.54290047393365</v>
      </c>
      <c r="R13">
        <v>10.768036128717696</v>
      </c>
      <c r="S13">
        <v>6.6983097532314924</v>
      </c>
      <c r="T13">
        <v>0</v>
      </c>
      <c r="U13">
        <v>192.46308639892001</v>
      </c>
      <c r="V13">
        <v>4.6073374715261961</v>
      </c>
      <c r="W13">
        <v>8.5564656441717784</v>
      </c>
      <c r="X13">
        <v>37.46770030762108</v>
      </c>
      <c r="Y13">
        <v>0</v>
      </c>
      <c r="Z13">
        <v>4.9939955999999999</v>
      </c>
      <c r="AA13">
        <v>10.83564</v>
      </c>
      <c r="AB13">
        <v>10.035570479999999</v>
      </c>
      <c r="AC13">
        <v>7.3819532319999999</v>
      </c>
      <c r="AD13">
        <v>9.2942917999999999</v>
      </c>
      <c r="AE13">
        <v>12.556885224</v>
      </c>
      <c r="AF13">
        <v>0</v>
      </c>
      <c r="AG13">
        <v>0</v>
      </c>
      <c r="AH13">
        <v>38.846886999999988</v>
      </c>
      <c r="AI13">
        <v>1.6167100000000001</v>
      </c>
      <c r="AJ13">
        <v>0</v>
      </c>
      <c r="AK13">
        <v>12.891999999999998</v>
      </c>
      <c r="AL13">
        <v>20.155330000000003</v>
      </c>
      <c r="AM13">
        <v>4.0624761904761906</v>
      </c>
      <c r="AN13">
        <v>0</v>
      </c>
      <c r="AO13">
        <v>6.7955160000000001</v>
      </c>
      <c r="AP13">
        <v>3.2862773999999999</v>
      </c>
      <c r="AQ13">
        <v>0</v>
      </c>
      <c r="AR13">
        <v>12.478512</v>
      </c>
      <c r="AS13">
        <v>8.1019352819999995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21.850804642668631</v>
      </c>
      <c r="BB13">
        <f t="shared" si="0"/>
        <v>650.481670632636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51.792913419555596</v>
      </c>
      <c r="L14">
        <v>50.003464703343091</v>
      </c>
      <c r="M14">
        <v>0</v>
      </c>
      <c r="N14">
        <v>29.999015489629823</v>
      </c>
      <c r="O14">
        <v>49.772014566306353</v>
      </c>
      <c r="P14">
        <v>61.327250709871386</v>
      </c>
      <c r="Q14">
        <v>5.54290047393365</v>
      </c>
      <c r="R14">
        <v>10.768036128717696</v>
      </c>
      <c r="S14">
        <v>6.6983097532314924</v>
      </c>
      <c r="T14">
        <v>0</v>
      </c>
      <c r="U14">
        <v>192.46308639892001</v>
      </c>
      <c r="V14">
        <v>4.6073374715261961</v>
      </c>
      <c r="W14">
        <v>8.5564656441717784</v>
      </c>
      <c r="X14">
        <v>37.46770030762108</v>
      </c>
      <c r="Y14">
        <v>0</v>
      </c>
      <c r="Z14">
        <v>4.9939955999999999</v>
      </c>
      <c r="AA14">
        <v>10.83564</v>
      </c>
      <c r="AB14">
        <v>10.035570479999999</v>
      </c>
      <c r="AC14">
        <v>7.3819532319999999</v>
      </c>
      <c r="AD14">
        <v>9.2942917999999999</v>
      </c>
      <c r="AE14">
        <v>12.556885224</v>
      </c>
      <c r="AF14">
        <v>0</v>
      </c>
      <c r="AG14">
        <v>0</v>
      </c>
      <c r="AH14">
        <v>38.846886999999988</v>
      </c>
      <c r="AI14">
        <v>1.6167100000000001</v>
      </c>
      <c r="AJ14">
        <v>0</v>
      </c>
      <c r="AK14">
        <v>12.891999999999998</v>
      </c>
      <c r="AL14">
        <v>20.155330000000003</v>
      </c>
      <c r="AM14">
        <v>4.0624761904761906</v>
      </c>
      <c r="AN14">
        <v>0</v>
      </c>
      <c r="AO14">
        <v>6.7955160000000001</v>
      </c>
      <c r="AP14">
        <v>3.2862773999999999</v>
      </c>
      <c r="AQ14">
        <v>0</v>
      </c>
      <c r="AR14">
        <v>12.478512</v>
      </c>
      <c r="AS14">
        <v>8.1019352819999995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21.850804642668631</v>
      </c>
      <c r="BB14">
        <f t="shared" si="0"/>
        <v>650.481670632636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51.792913419555596</v>
      </c>
      <c r="L15">
        <v>65.250628122394133</v>
      </c>
      <c r="M15">
        <v>0</v>
      </c>
      <c r="N15">
        <v>29.999015489629823</v>
      </c>
      <c r="O15">
        <v>49.772014566306353</v>
      </c>
      <c r="P15">
        <v>61.327250709871386</v>
      </c>
      <c r="Q15">
        <v>5.54290047393365</v>
      </c>
      <c r="R15">
        <v>10.768036128717696</v>
      </c>
      <c r="S15">
        <v>6.6983097532314924</v>
      </c>
      <c r="T15">
        <v>0</v>
      </c>
      <c r="U15">
        <v>192.46308639892001</v>
      </c>
      <c r="V15">
        <v>4.6073374715261961</v>
      </c>
      <c r="W15">
        <v>8.5564656441717784</v>
      </c>
      <c r="X15">
        <v>37.46770030762108</v>
      </c>
      <c r="Y15">
        <v>0</v>
      </c>
      <c r="Z15">
        <v>4.9939955999999999</v>
      </c>
      <c r="AA15">
        <v>10.83564</v>
      </c>
      <c r="AB15">
        <v>10.035570479999999</v>
      </c>
      <c r="AC15">
        <v>7.3819532319999999</v>
      </c>
      <c r="AD15">
        <v>9.2942917999999999</v>
      </c>
      <c r="AE15">
        <v>12.556885224</v>
      </c>
      <c r="AF15">
        <v>0</v>
      </c>
      <c r="AG15">
        <v>0</v>
      </c>
      <c r="AH15">
        <v>38.846886999999988</v>
      </c>
      <c r="AI15">
        <v>4.8501300000000001</v>
      </c>
      <c r="AJ15">
        <v>0</v>
      </c>
      <c r="AK15">
        <v>12.891999999999998</v>
      </c>
      <c r="AL15">
        <v>20.155330000000003</v>
      </c>
      <c r="AM15">
        <v>4.0624761904761906</v>
      </c>
      <c r="AN15">
        <v>0</v>
      </c>
      <c r="AO15">
        <v>7.2435719999999977</v>
      </c>
      <c r="AP15">
        <v>2.9283660000000005</v>
      </c>
      <c r="AQ15">
        <v>0</v>
      </c>
      <c r="AR15">
        <v>12.478512</v>
      </c>
      <c r="AS15">
        <v>8.2686753599999996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22.459772547230514</v>
      </c>
      <c r="BB15">
        <f t="shared" si="0"/>
        <v>668.61017082512501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51.792913419555596</v>
      </c>
      <c r="L16">
        <v>65.250628122394133</v>
      </c>
      <c r="M16">
        <v>0</v>
      </c>
      <c r="N16">
        <v>29.999015489629823</v>
      </c>
      <c r="O16">
        <v>49.772014566306353</v>
      </c>
      <c r="P16">
        <v>61.327250709871386</v>
      </c>
      <c r="Q16">
        <v>5.54290047393365</v>
      </c>
      <c r="R16">
        <v>10.768036128717696</v>
      </c>
      <c r="S16">
        <v>6.6983097532314924</v>
      </c>
      <c r="T16">
        <v>0</v>
      </c>
      <c r="U16">
        <v>192.46308639892001</v>
      </c>
      <c r="V16">
        <v>4.6073374715261961</v>
      </c>
      <c r="W16">
        <v>8.5564656441717784</v>
      </c>
      <c r="X16">
        <v>37.46770030762108</v>
      </c>
      <c r="Y16">
        <v>0</v>
      </c>
      <c r="Z16">
        <v>4.9939955999999999</v>
      </c>
      <c r="AA16">
        <v>10.83564</v>
      </c>
      <c r="AB16">
        <v>10.035570479999999</v>
      </c>
      <c r="AC16">
        <v>7.3819532319999999</v>
      </c>
      <c r="AD16">
        <v>9.2942917999999999</v>
      </c>
      <c r="AE16">
        <v>12.556885224</v>
      </c>
      <c r="AF16">
        <v>0</v>
      </c>
      <c r="AG16">
        <v>0</v>
      </c>
      <c r="AH16">
        <v>38.846886999999988</v>
      </c>
      <c r="AI16">
        <v>4.8501300000000001</v>
      </c>
      <c r="AJ16">
        <v>0</v>
      </c>
      <c r="AK16">
        <v>12.891999999999998</v>
      </c>
      <c r="AL16">
        <v>20.155330000000003</v>
      </c>
      <c r="AM16">
        <v>4.0624761904761906</v>
      </c>
      <c r="AN16">
        <v>0</v>
      </c>
      <c r="AO16">
        <v>7.2435719999999977</v>
      </c>
      <c r="AP16">
        <v>2.9283660000000005</v>
      </c>
      <c r="AQ16">
        <v>0</v>
      </c>
      <c r="AR16">
        <v>13.319759999999999</v>
      </c>
      <c r="AS16">
        <v>8.2686753599999996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22.487113107230513</v>
      </c>
      <c r="BB16">
        <f t="shared" si="0"/>
        <v>669.42407826512499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53.531937989886231</v>
      </c>
      <c r="L17">
        <v>67.441841992495128</v>
      </c>
      <c r="M17">
        <v>0</v>
      </c>
      <c r="N17">
        <v>29.999015489629823</v>
      </c>
      <c r="O17">
        <v>49.772014566306353</v>
      </c>
      <c r="P17">
        <v>61.327250709871386</v>
      </c>
      <c r="Q17">
        <v>5.54290047393365</v>
      </c>
      <c r="R17">
        <v>10.768036128717696</v>
      </c>
      <c r="S17">
        <v>6.6983097532314924</v>
      </c>
      <c r="T17">
        <v>0</v>
      </c>
      <c r="U17">
        <v>192.46308639892001</v>
      </c>
      <c r="V17">
        <v>4.6073374715261961</v>
      </c>
      <c r="W17">
        <v>8.5564656441717784</v>
      </c>
      <c r="X17">
        <v>37.46770030762108</v>
      </c>
      <c r="Y17">
        <v>0</v>
      </c>
      <c r="Z17">
        <v>4.9939955999999999</v>
      </c>
      <c r="AA17">
        <v>10.83564</v>
      </c>
      <c r="AB17">
        <v>10.035570479999999</v>
      </c>
      <c r="AC17">
        <v>7.3819532319999999</v>
      </c>
      <c r="AD17">
        <v>9.2942917999999999</v>
      </c>
      <c r="AE17">
        <v>12.556885224</v>
      </c>
      <c r="AF17">
        <v>0</v>
      </c>
      <c r="AG17">
        <v>0</v>
      </c>
      <c r="AH17">
        <v>38.846886999999988</v>
      </c>
      <c r="AI17">
        <v>4.5267879999999998</v>
      </c>
      <c r="AJ17">
        <v>0</v>
      </c>
      <c r="AK17">
        <v>12.891999999999998</v>
      </c>
      <c r="AL17">
        <v>20.155330000000003</v>
      </c>
      <c r="AM17">
        <v>4.0624761904761906</v>
      </c>
      <c r="AN17">
        <v>0</v>
      </c>
      <c r="AO17">
        <v>7.6916279999999997</v>
      </c>
      <c r="AP17">
        <v>2.9283660000000005</v>
      </c>
      <c r="AQ17">
        <v>0</v>
      </c>
      <c r="AR17">
        <v>13.319759999999999</v>
      </c>
      <c r="AS17">
        <v>8.2686753599999996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22.618898931271737</v>
      </c>
      <c r="BB17">
        <f t="shared" si="0"/>
        <v>673.34724488151539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53.531937989886231</v>
      </c>
      <c r="L18">
        <v>41.053829606156633</v>
      </c>
      <c r="M18">
        <v>0</v>
      </c>
      <c r="N18">
        <v>29.999015489629823</v>
      </c>
      <c r="O18">
        <v>49.772014566306353</v>
      </c>
      <c r="P18">
        <v>61.327250709871386</v>
      </c>
      <c r="Q18">
        <v>5.54290047393365</v>
      </c>
      <c r="R18">
        <v>10.768036128717696</v>
      </c>
      <c r="S18">
        <v>6.6983097532314924</v>
      </c>
      <c r="T18">
        <v>0</v>
      </c>
      <c r="U18">
        <v>192.46308639892001</v>
      </c>
      <c r="V18">
        <v>4.6073374715261961</v>
      </c>
      <c r="W18">
        <v>8.5564656441717784</v>
      </c>
      <c r="X18">
        <v>37.46770030762108</v>
      </c>
      <c r="Y18">
        <v>0</v>
      </c>
      <c r="Z18">
        <v>4.9939955999999999</v>
      </c>
      <c r="AA18">
        <v>10.83564</v>
      </c>
      <c r="AB18">
        <v>10.035570479999999</v>
      </c>
      <c r="AC18">
        <v>7.3819532319999999</v>
      </c>
      <c r="AD18">
        <v>9.2942917999999999</v>
      </c>
      <c r="AE18">
        <v>12.556885224</v>
      </c>
      <c r="AF18">
        <v>0</v>
      </c>
      <c r="AG18">
        <v>0</v>
      </c>
      <c r="AH18">
        <v>38.846886999999988</v>
      </c>
      <c r="AI18">
        <v>4.5267879999999998</v>
      </c>
      <c r="AJ18">
        <v>0</v>
      </c>
      <c r="AK18">
        <v>12.891999999999998</v>
      </c>
      <c r="AL18">
        <v>20.155330000000003</v>
      </c>
      <c r="AM18">
        <v>4.0624761904761906</v>
      </c>
      <c r="AN18">
        <v>0</v>
      </c>
      <c r="AO18">
        <v>7.6916279999999997</v>
      </c>
      <c r="AP18">
        <v>2.9283660000000005</v>
      </c>
      <c r="AQ18">
        <v>0</v>
      </c>
      <c r="AR18">
        <v>13.319759999999999</v>
      </c>
      <c r="AS18">
        <v>8.2686753599999996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21.761288566500646</v>
      </c>
      <c r="BB18">
        <f t="shared" si="0"/>
        <v>647.81684285994811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51.793582791023134</v>
      </c>
      <c r="L19">
        <v>65.250089974799764</v>
      </c>
      <c r="M19">
        <v>0</v>
      </c>
      <c r="N19">
        <v>29.999015489629823</v>
      </c>
      <c r="O19">
        <v>50.375784057668206</v>
      </c>
      <c r="P19">
        <v>61.327250709871386</v>
      </c>
      <c r="Q19">
        <v>5.54290047393365</v>
      </c>
      <c r="R19">
        <v>10.768036128717696</v>
      </c>
      <c r="S19">
        <v>6.6983097532314924</v>
      </c>
      <c r="T19">
        <v>0</v>
      </c>
      <c r="U19">
        <v>192.46308639892001</v>
      </c>
      <c r="V19">
        <v>4.6073374715261961</v>
      </c>
      <c r="W19">
        <v>8.5564656441717784</v>
      </c>
      <c r="X19">
        <v>37.46770030762108</v>
      </c>
      <c r="Y19">
        <v>0</v>
      </c>
      <c r="Z19">
        <v>4.9939955999999999</v>
      </c>
      <c r="AA19">
        <v>10.83564</v>
      </c>
      <c r="AB19">
        <v>10.035570479999999</v>
      </c>
      <c r="AC19">
        <v>7.3819532319999999</v>
      </c>
      <c r="AD19">
        <v>9.2942917999999999</v>
      </c>
      <c r="AE19">
        <v>12.556885224</v>
      </c>
      <c r="AF19">
        <v>0</v>
      </c>
      <c r="AG19">
        <v>0</v>
      </c>
      <c r="AH19">
        <v>38.846886999999988</v>
      </c>
      <c r="AI19">
        <v>4.5267879999999998</v>
      </c>
      <c r="AJ19">
        <v>0</v>
      </c>
      <c r="AK19">
        <v>12.891999999999998</v>
      </c>
      <c r="AL19">
        <v>20.155330000000003</v>
      </c>
      <c r="AM19">
        <v>4.0624761904761906</v>
      </c>
      <c r="AN19">
        <v>0</v>
      </c>
      <c r="AO19">
        <v>7.6916279999999997</v>
      </c>
      <c r="AP19">
        <v>2.9283660000000005</v>
      </c>
      <c r="AQ19">
        <v>0</v>
      </c>
      <c r="AR19">
        <v>13.319759999999999</v>
      </c>
      <c r="AS19">
        <v>8.1019352819999995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22.505374017372251</v>
      </c>
      <c r="BB19">
        <f t="shared" si="0"/>
        <v>669.96769199221831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51.794384681123198</v>
      </c>
      <c r="L20">
        <v>50.003417175508375</v>
      </c>
      <c r="M20">
        <v>0</v>
      </c>
      <c r="N20">
        <v>29.999015489629823</v>
      </c>
      <c r="O20">
        <v>50.375784057668206</v>
      </c>
      <c r="P20">
        <v>61.327250709871386</v>
      </c>
      <c r="Q20">
        <v>5.54290047393365</v>
      </c>
      <c r="R20">
        <v>10.768036128717696</v>
      </c>
      <c r="S20">
        <v>6.6983097532314924</v>
      </c>
      <c r="T20">
        <v>0</v>
      </c>
      <c r="U20">
        <v>192.46308639892001</v>
      </c>
      <c r="V20">
        <v>4.6073374715261961</v>
      </c>
      <c r="W20">
        <v>8.5564656441717784</v>
      </c>
      <c r="X20">
        <v>37.46770030762108</v>
      </c>
      <c r="Y20">
        <v>0</v>
      </c>
      <c r="Z20">
        <v>4.9939955999999999</v>
      </c>
      <c r="AA20">
        <v>10.83564</v>
      </c>
      <c r="AB20">
        <v>10.035570479999999</v>
      </c>
      <c r="AC20">
        <v>7.3819532319999999</v>
      </c>
      <c r="AD20">
        <v>9.2942917999999999</v>
      </c>
      <c r="AE20">
        <v>12.556885224</v>
      </c>
      <c r="AF20">
        <v>0</v>
      </c>
      <c r="AG20">
        <v>0</v>
      </c>
      <c r="AH20">
        <v>38.846886999999988</v>
      </c>
      <c r="AI20">
        <v>4.5267879999999998</v>
      </c>
      <c r="AJ20">
        <v>0</v>
      </c>
      <c r="AK20">
        <v>12.891999999999998</v>
      </c>
      <c r="AL20">
        <v>20.155330000000003</v>
      </c>
      <c r="AM20">
        <v>4.0624761904761906</v>
      </c>
      <c r="AN20">
        <v>0</v>
      </c>
      <c r="AO20">
        <v>7.6916279999999997</v>
      </c>
      <c r="AP20">
        <v>2.9283660000000005</v>
      </c>
      <c r="AQ20">
        <v>0</v>
      </c>
      <c r="AR20">
        <v>12.478512</v>
      </c>
      <c r="AS20">
        <v>8.1019352819999995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21.98254270241652</v>
      </c>
      <c r="BB20">
        <f t="shared" si="0"/>
        <v>654.40340439798285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25.001409377055346</v>
      </c>
      <c r="L21">
        <v>18.997125558069843</v>
      </c>
      <c r="M21">
        <v>0</v>
      </c>
      <c r="N21">
        <v>29.999015489629823</v>
      </c>
      <c r="O21">
        <v>50.375784057668206</v>
      </c>
      <c r="P21">
        <v>61.327250709871386</v>
      </c>
      <c r="Q21">
        <v>5.54290047393365</v>
      </c>
      <c r="R21">
        <v>10.768036128717696</v>
      </c>
      <c r="S21">
        <v>6.6983097532314924</v>
      </c>
      <c r="T21">
        <v>0</v>
      </c>
      <c r="U21">
        <v>192.46308639892001</v>
      </c>
      <c r="V21">
        <v>4.6073374715261961</v>
      </c>
      <c r="W21">
        <v>8.5564656441717784</v>
      </c>
      <c r="X21">
        <v>37.46770030762108</v>
      </c>
      <c r="Y21">
        <v>0</v>
      </c>
      <c r="Z21">
        <v>4.9939955999999999</v>
      </c>
      <c r="AA21">
        <v>10.83564</v>
      </c>
      <c r="AB21">
        <v>10.035570479999999</v>
      </c>
      <c r="AC21">
        <v>7.3819532319999999</v>
      </c>
      <c r="AD21">
        <v>9.2942917999999999</v>
      </c>
      <c r="AE21">
        <v>12.556885224</v>
      </c>
      <c r="AF21">
        <v>0</v>
      </c>
      <c r="AG21">
        <v>0</v>
      </c>
      <c r="AH21">
        <v>38.846886999999988</v>
      </c>
      <c r="AI21">
        <v>4.8501300000000001</v>
      </c>
      <c r="AJ21">
        <v>0</v>
      </c>
      <c r="AK21">
        <v>12.891999999999998</v>
      </c>
      <c r="AL21">
        <v>20.155330000000003</v>
      </c>
      <c r="AM21">
        <v>4.0624761904761906</v>
      </c>
      <c r="AN21">
        <v>0</v>
      </c>
      <c r="AO21">
        <v>7.6916279999999997</v>
      </c>
      <c r="AP21">
        <v>2.9283660000000005</v>
      </c>
      <c r="AQ21">
        <v>0</v>
      </c>
      <c r="AR21">
        <v>12.478512</v>
      </c>
      <c r="AS21">
        <v>8.1019352819999995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20.114575196637499</v>
      </c>
      <c r="BB21">
        <f t="shared" si="0"/>
        <v>598.7954469822555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25.001409377055346</v>
      </c>
      <c r="L22">
        <v>18.997125558069843</v>
      </c>
      <c r="M22">
        <v>0</v>
      </c>
      <c r="N22">
        <v>29.999015489629823</v>
      </c>
      <c r="O22">
        <v>50.375784057668206</v>
      </c>
      <c r="P22">
        <v>61.327250709871386</v>
      </c>
      <c r="Q22">
        <v>5.54290047393365</v>
      </c>
      <c r="R22">
        <v>10.768036128717696</v>
      </c>
      <c r="S22">
        <v>6.6983097532314924</v>
      </c>
      <c r="T22">
        <v>0</v>
      </c>
      <c r="U22">
        <v>192.46308639892001</v>
      </c>
      <c r="V22">
        <v>4.6073374715261961</v>
      </c>
      <c r="W22">
        <v>8.5564656441717784</v>
      </c>
      <c r="X22">
        <v>37.46770030762108</v>
      </c>
      <c r="Y22">
        <v>0</v>
      </c>
      <c r="Z22">
        <v>4.9939955999999999</v>
      </c>
      <c r="AA22">
        <v>10.83564</v>
      </c>
      <c r="AB22">
        <v>10.035570479999999</v>
      </c>
      <c r="AC22">
        <v>7.3819532319999999</v>
      </c>
      <c r="AD22">
        <v>9.2942917999999999</v>
      </c>
      <c r="AE22">
        <v>12.556885224</v>
      </c>
      <c r="AF22">
        <v>0</v>
      </c>
      <c r="AG22">
        <v>0</v>
      </c>
      <c r="AH22">
        <v>38.846886999999988</v>
      </c>
      <c r="AI22">
        <v>4.8501300000000001</v>
      </c>
      <c r="AJ22">
        <v>0</v>
      </c>
      <c r="AK22">
        <v>12.891999999999998</v>
      </c>
      <c r="AL22">
        <v>20.155330000000003</v>
      </c>
      <c r="AM22">
        <v>4.0624761904761906</v>
      </c>
      <c r="AN22">
        <v>0</v>
      </c>
      <c r="AO22">
        <v>7.6916279999999997</v>
      </c>
      <c r="AP22">
        <v>2.9283660000000005</v>
      </c>
      <c r="AQ22">
        <v>0</v>
      </c>
      <c r="AR22">
        <v>12.478512</v>
      </c>
      <c r="AS22">
        <v>8.1019352819999995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20.114575196637499</v>
      </c>
      <c r="BB22">
        <f t="shared" si="0"/>
        <v>598.7954469822555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25.00314578464857</v>
      </c>
      <c r="L23">
        <v>18.997125558069843</v>
      </c>
      <c r="M23">
        <v>0</v>
      </c>
      <c r="N23">
        <v>29.999015489629823</v>
      </c>
      <c r="O23">
        <v>50.375784057668206</v>
      </c>
      <c r="P23">
        <v>61.327250709871386</v>
      </c>
      <c r="Q23">
        <v>5.54290047393365</v>
      </c>
      <c r="R23">
        <v>10.768036128717696</v>
      </c>
      <c r="S23">
        <v>6.6983097532314924</v>
      </c>
      <c r="T23">
        <v>0</v>
      </c>
      <c r="U23">
        <v>192.46308639892001</v>
      </c>
      <c r="V23">
        <v>4.6073374715261961</v>
      </c>
      <c r="W23">
        <v>8.5564656441717784</v>
      </c>
      <c r="X23">
        <v>37.46770030762108</v>
      </c>
      <c r="Y23">
        <v>0</v>
      </c>
      <c r="Z23">
        <v>4.9939955999999999</v>
      </c>
      <c r="AA23">
        <v>10.83564</v>
      </c>
      <c r="AB23">
        <v>10.035570479999999</v>
      </c>
      <c r="AC23">
        <v>7.3819532319999999</v>
      </c>
      <c r="AD23">
        <v>9.2942917999999999</v>
      </c>
      <c r="AE23">
        <v>12.556885224</v>
      </c>
      <c r="AF23">
        <v>0</v>
      </c>
      <c r="AG23">
        <v>0</v>
      </c>
      <c r="AH23">
        <v>38.846886999999988</v>
      </c>
      <c r="AI23">
        <v>4.8501300000000001</v>
      </c>
      <c r="AJ23">
        <v>0</v>
      </c>
      <c r="AK23">
        <v>12.891999999999998</v>
      </c>
      <c r="AL23">
        <v>20.155330000000003</v>
      </c>
      <c r="AM23">
        <v>4.0624761904761906</v>
      </c>
      <c r="AN23">
        <v>0</v>
      </c>
      <c r="AO23">
        <v>7.6916279999999997</v>
      </c>
      <c r="AP23">
        <v>2.9283660000000005</v>
      </c>
      <c r="AQ23">
        <v>0</v>
      </c>
      <c r="AR23">
        <v>12.478512</v>
      </c>
      <c r="AS23">
        <v>8.1019352819999995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20.114631629884268</v>
      </c>
      <c r="BB23">
        <f t="shared" si="0"/>
        <v>598.79712695660191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25.001409377055346</v>
      </c>
      <c r="L24">
        <v>18.997125558069843</v>
      </c>
      <c r="M24">
        <v>0</v>
      </c>
      <c r="N24">
        <v>29.999015489629823</v>
      </c>
      <c r="O24">
        <v>50.375784057668206</v>
      </c>
      <c r="P24">
        <v>61.327250709871386</v>
      </c>
      <c r="Q24">
        <v>5.5442698224852078</v>
      </c>
      <c r="R24">
        <v>10.765250239026511</v>
      </c>
      <c r="S24">
        <v>6.6988158982511923</v>
      </c>
      <c r="T24">
        <v>0</v>
      </c>
      <c r="U24">
        <v>192.46308639892001</v>
      </c>
      <c r="V24">
        <v>4.6073374715261961</v>
      </c>
      <c r="W24">
        <v>8.5564656441717784</v>
      </c>
      <c r="X24">
        <v>37.46770030762108</v>
      </c>
      <c r="Y24">
        <v>0</v>
      </c>
      <c r="Z24">
        <v>4.9939955999999999</v>
      </c>
      <c r="AA24">
        <v>10.83564</v>
      </c>
      <c r="AB24">
        <v>10.035570479999999</v>
      </c>
      <c r="AC24">
        <v>7.3819532319999999</v>
      </c>
      <c r="AD24">
        <v>9.2942917999999999</v>
      </c>
      <c r="AE24">
        <v>12.556885224</v>
      </c>
      <c r="AF24">
        <v>0</v>
      </c>
      <c r="AG24">
        <v>0</v>
      </c>
      <c r="AH24">
        <v>38.846886999999988</v>
      </c>
      <c r="AI24">
        <v>4.8501300000000001</v>
      </c>
      <c r="AJ24">
        <v>0</v>
      </c>
      <c r="AK24">
        <v>12.891999999999998</v>
      </c>
      <c r="AL24">
        <v>20.155330000000003</v>
      </c>
      <c r="AM24">
        <v>4.0624761904761906</v>
      </c>
      <c r="AN24">
        <v>0</v>
      </c>
      <c r="AO24">
        <v>7.6916279999999997</v>
      </c>
      <c r="AP24">
        <v>2.9283660000000005</v>
      </c>
      <c r="AQ24">
        <v>0</v>
      </c>
      <c r="AR24">
        <v>12.478512</v>
      </c>
      <c r="AS24">
        <v>8.1019352819999995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20.114545848995309</v>
      </c>
      <c r="BB24">
        <f t="shared" si="0"/>
        <v>598.79456593377756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50.110687609493148</v>
      </c>
      <c r="L25">
        <v>63.131107453085825</v>
      </c>
      <c r="M25">
        <v>0</v>
      </c>
      <c r="N25">
        <v>29.999015489629823</v>
      </c>
      <c r="O25">
        <v>50.375784057668206</v>
      </c>
      <c r="P25">
        <v>61.327250709871386</v>
      </c>
      <c r="Q25">
        <v>5.5442698224852078</v>
      </c>
      <c r="R25">
        <v>10.765250239026511</v>
      </c>
      <c r="S25">
        <v>6.6970256983240226</v>
      </c>
      <c r="T25">
        <v>0</v>
      </c>
      <c r="U25">
        <v>192.46308639892001</v>
      </c>
      <c r="V25">
        <v>4.6062517766497466</v>
      </c>
      <c r="W25">
        <v>8.5564656441717784</v>
      </c>
      <c r="X25">
        <v>37.46770030762108</v>
      </c>
      <c r="Y25">
        <v>0</v>
      </c>
      <c r="Z25">
        <v>4.9939955999999999</v>
      </c>
      <c r="AA25">
        <v>10.83564</v>
      </c>
      <c r="AB25">
        <v>10.035570479999999</v>
      </c>
      <c r="AC25">
        <v>7.3819532319999999</v>
      </c>
      <c r="AD25">
        <v>9.2942917999999999</v>
      </c>
      <c r="AE25">
        <v>12.556885224</v>
      </c>
      <c r="AF25">
        <v>0</v>
      </c>
      <c r="AG25">
        <v>0</v>
      </c>
      <c r="AH25">
        <v>38.846886999999988</v>
      </c>
      <c r="AI25">
        <v>4.8501300000000001</v>
      </c>
      <c r="AJ25">
        <v>0</v>
      </c>
      <c r="AK25">
        <v>12.891999999999998</v>
      </c>
      <c r="AL25">
        <v>20.155330000000003</v>
      </c>
      <c r="AM25">
        <v>4.0624761904761906</v>
      </c>
      <c r="AN25">
        <v>0</v>
      </c>
      <c r="AO25">
        <v>7.6916279999999997</v>
      </c>
      <c r="AP25">
        <v>2.9283660000000005</v>
      </c>
      <c r="AQ25">
        <v>0</v>
      </c>
      <c r="AR25">
        <v>12.478512</v>
      </c>
      <c r="AS25">
        <v>8.1019352819999995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22.36485817365708</v>
      </c>
      <c r="BB25">
        <f t="shared" si="0"/>
        <v>665.78463784176597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51.794429859467456</v>
      </c>
      <c r="L26">
        <v>65.250084553562445</v>
      </c>
      <c r="M26">
        <v>0</v>
      </c>
      <c r="N26">
        <v>29.999015489629823</v>
      </c>
      <c r="O26">
        <v>50.375784057668206</v>
      </c>
      <c r="P26">
        <v>61.327250709871386</v>
      </c>
      <c r="Q26">
        <v>5.5442698224852078</v>
      </c>
      <c r="R26">
        <v>10.765250239026511</v>
      </c>
      <c r="S26">
        <v>6.6970256983240226</v>
      </c>
      <c r="T26">
        <v>0</v>
      </c>
      <c r="U26">
        <v>192.46308639892001</v>
      </c>
      <c r="V26">
        <v>4.6062517766497466</v>
      </c>
      <c r="W26">
        <v>8.5564656441717784</v>
      </c>
      <c r="X26">
        <v>37.46770030762108</v>
      </c>
      <c r="Y26">
        <v>0</v>
      </c>
      <c r="Z26">
        <v>4.9939955999999999</v>
      </c>
      <c r="AA26">
        <v>10.83564</v>
      </c>
      <c r="AB26">
        <v>10.035570479999999</v>
      </c>
      <c r="AC26">
        <v>7.3819532319999999</v>
      </c>
      <c r="AD26">
        <v>9.2942917999999999</v>
      </c>
      <c r="AE26">
        <v>12.556885224</v>
      </c>
      <c r="AF26">
        <v>0</v>
      </c>
      <c r="AG26">
        <v>0</v>
      </c>
      <c r="AH26">
        <v>38.846886999999988</v>
      </c>
      <c r="AI26">
        <v>4.8501300000000001</v>
      </c>
      <c r="AJ26">
        <v>0</v>
      </c>
      <c r="AK26">
        <v>12.891999999999998</v>
      </c>
      <c r="AL26">
        <v>20.155330000000003</v>
      </c>
      <c r="AM26">
        <v>4.0624761904761906</v>
      </c>
      <c r="AN26">
        <v>0</v>
      </c>
      <c r="AO26">
        <v>7.6916279999999997</v>
      </c>
      <c r="AP26">
        <v>2.9283660000000005</v>
      </c>
      <c r="AQ26">
        <v>0</v>
      </c>
      <c r="AR26">
        <v>12.478512</v>
      </c>
      <c r="AS26">
        <v>8.1019352819999995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22.488446605443333</v>
      </c>
      <c r="BB26">
        <f t="shared" si="0"/>
        <v>669.46376876043075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51.791780196448812</v>
      </c>
      <c r="L27">
        <v>65.250924147299344</v>
      </c>
      <c r="M27">
        <v>0</v>
      </c>
      <c r="N27">
        <v>29.999015489629823</v>
      </c>
      <c r="O27">
        <v>50.375784057668206</v>
      </c>
      <c r="P27">
        <v>61.327250709871386</v>
      </c>
      <c r="Q27">
        <v>5.5430685990338153</v>
      </c>
      <c r="R27">
        <v>10.771726482213436</v>
      </c>
      <c r="S27">
        <v>6.7024733944954127</v>
      </c>
      <c r="T27">
        <v>0</v>
      </c>
      <c r="U27">
        <v>192.46308639892001</v>
      </c>
      <c r="V27">
        <v>4.6045288998357963</v>
      </c>
      <c r="W27">
        <v>8.5564656441717784</v>
      </c>
      <c r="X27">
        <v>37.46770030762108</v>
      </c>
      <c r="Y27">
        <v>0</v>
      </c>
      <c r="Z27">
        <v>4.9939955999999999</v>
      </c>
      <c r="AA27">
        <v>10.83564</v>
      </c>
      <c r="AB27">
        <v>10.035570479999999</v>
      </c>
      <c r="AC27">
        <v>7.3819532319999999</v>
      </c>
      <c r="AD27">
        <v>9.2942917999999999</v>
      </c>
      <c r="AE27">
        <v>12.556885224</v>
      </c>
      <c r="AF27">
        <v>0</v>
      </c>
      <c r="AG27">
        <v>0</v>
      </c>
      <c r="AH27">
        <v>38.846886999999988</v>
      </c>
      <c r="AI27">
        <v>5.8201559999999999</v>
      </c>
      <c r="AJ27">
        <v>0</v>
      </c>
      <c r="AK27">
        <v>12.891999999999998</v>
      </c>
      <c r="AL27">
        <v>20.155330000000003</v>
      </c>
      <c r="AM27">
        <v>4.0624761904761906</v>
      </c>
      <c r="AN27">
        <v>0</v>
      </c>
      <c r="AO27">
        <v>7.6916279999999997</v>
      </c>
      <c r="AP27">
        <v>2.9283660000000005</v>
      </c>
      <c r="AQ27">
        <v>0</v>
      </c>
      <c r="AR27">
        <v>12.478512</v>
      </c>
      <c r="AS27">
        <v>8.2686753599999996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22.525625284934577</v>
      </c>
      <c r="BB27">
        <f t="shared" si="0"/>
        <v>670.57054592875068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51.791780196448812</v>
      </c>
      <c r="L28">
        <v>65.250924147299344</v>
      </c>
      <c r="M28">
        <v>0</v>
      </c>
      <c r="N28">
        <v>29.999015489629823</v>
      </c>
      <c r="O28">
        <v>50.375784057668206</v>
      </c>
      <c r="P28">
        <v>61.327250709871386</v>
      </c>
      <c r="Q28">
        <v>5.5430685990338153</v>
      </c>
      <c r="R28">
        <v>10.771726482213436</v>
      </c>
      <c r="S28">
        <v>6.7024733944954127</v>
      </c>
      <c r="T28">
        <v>0</v>
      </c>
      <c r="U28">
        <v>192.46308639892001</v>
      </c>
      <c r="V28">
        <v>4.6045288998357963</v>
      </c>
      <c r="W28">
        <v>8.5564656441717784</v>
      </c>
      <c r="X28">
        <v>37.46770030762108</v>
      </c>
      <c r="Y28">
        <v>0</v>
      </c>
      <c r="Z28">
        <v>4.9939955999999999</v>
      </c>
      <c r="AA28">
        <v>10.83564</v>
      </c>
      <c r="AB28">
        <v>10.035570479999999</v>
      </c>
      <c r="AC28">
        <v>7.3819532319999999</v>
      </c>
      <c r="AD28">
        <v>9.2942917999999999</v>
      </c>
      <c r="AE28">
        <v>12.556885224</v>
      </c>
      <c r="AF28">
        <v>0</v>
      </c>
      <c r="AG28">
        <v>0</v>
      </c>
      <c r="AH28">
        <v>38.846886999999988</v>
      </c>
      <c r="AI28">
        <v>16.813783999999998</v>
      </c>
      <c r="AJ28">
        <v>0</v>
      </c>
      <c r="AK28">
        <v>12.891999999999998</v>
      </c>
      <c r="AL28">
        <v>20.155330000000003</v>
      </c>
      <c r="AM28">
        <v>4.0624761904761906</v>
      </c>
      <c r="AN28">
        <v>0</v>
      </c>
      <c r="AO28">
        <v>7.6916279999999997</v>
      </c>
      <c r="AP28">
        <v>2.9283660000000005</v>
      </c>
      <c r="AQ28">
        <v>0</v>
      </c>
      <c r="AR28">
        <v>12.478512</v>
      </c>
      <c r="AS28">
        <v>8.2686753599999996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22.882918194934582</v>
      </c>
      <c r="BB28">
        <f t="shared" si="0"/>
        <v>681.20688101875066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51.791780196448812</v>
      </c>
      <c r="L29">
        <v>65.250924147299344</v>
      </c>
      <c r="M29">
        <v>0</v>
      </c>
      <c r="N29">
        <v>29.999015489629823</v>
      </c>
      <c r="O29">
        <v>50.375784057668206</v>
      </c>
      <c r="P29">
        <v>61.327250709871386</v>
      </c>
      <c r="Q29">
        <v>5.5430685990338153</v>
      </c>
      <c r="R29">
        <v>10.771726482213436</v>
      </c>
      <c r="S29">
        <v>6.7024733944954127</v>
      </c>
      <c r="T29">
        <v>0</v>
      </c>
      <c r="U29">
        <v>192.46308639892001</v>
      </c>
      <c r="V29">
        <v>4.6045288998357963</v>
      </c>
      <c r="W29">
        <v>8.5564656441717784</v>
      </c>
      <c r="X29">
        <v>37.46770030762108</v>
      </c>
      <c r="Y29">
        <v>0</v>
      </c>
      <c r="Z29">
        <v>4.9939955999999999</v>
      </c>
      <c r="AA29">
        <v>10.83564</v>
      </c>
      <c r="AB29">
        <v>10.035570479999999</v>
      </c>
      <c r="AC29">
        <v>7.3819532319999999</v>
      </c>
      <c r="AD29">
        <v>9.2942917999999999</v>
      </c>
      <c r="AE29">
        <v>12.556885224</v>
      </c>
      <c r="AF29">
        <v>0</v>
      </c>
      <c r="AG29">
        <v>0</v>
      </c>
      <c r="AH29">
        <v>38.846886999999988</v>
      </c>
      <c r="AI29">
        <v>16.813783999999998</v>
      </c>
      <c r="AJ29">
        <v>0</v>
      </c>
      <c r="AK29">
        <v>12.891999999999998</v>
      </c>
      <c r="AL29">
        <v>21.247200000000003</v>
      </c>
      <c r="AM29">
        <v>4.0624761904761906</v>
      </c>
      <c r="AN29">
        <v>0</v>
      </c>
      <c r="AO29">
        <v>7.6916279999999997</v>
      </c>
      <c r="AP29">
        <v>2.9283660000000005</v>
      </c>
      <c r="AQ29">
        <v>0</v>
      </c>
      <c r="AR29">
        <v>12.478512</v>
      </c>
      <c r="AS29">
        <v>8.2686753599999996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22.918403842955243</v>
      </c>
      <c r="BB29">
        <f t="shared" si="0"/>
        <v>682.26326537072998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51.791780196448812</v>
      </c>
      <c r="L30">
        <v>65.250924147299344</v>
      </c>
      <c r="M30">
        <v>0</v>
      </c>
      <c r="N30">
        <v>29.999015489629823</v>
      </c>
      <c r="O30">
        <v>50.375784057668206</v>
      </c>
      <c r="P30">
        <v>61.327250709871386</v>
      </c>
      <c r="Q30">
        <v>5.5430685990338153</v>
      </c>
      <c r="R30">
        <v>10.771726482213436</v>
      </c>
      <c r="S30">
        <v>6.7024733944954127</v>
      </c>
      <c r="T30">
        <v>0</v>
      </c>
      <c r="U30">
        <v>192.46308639892001</v>
      </c>
      <c r="V30">
        <v>4.6045288998357963</v>
      </c>
      <c r="W30">
        <v>8.5564656441717784</v>
      </c>
      <c r="X30">
        <v>37.46770030762108</v>
      </c>
      <c r="Y30">
        <v>0</v>
      </c>
      <c r="Z30">
        <v>4.9939955999999999</v>
      </c>
      <c r="AA30">
        <v>10.83564</v>
      </c>
      <c r="AB30">
        <v>10.035570479999999</v>
      </c>
      <c r="AC30">
        <v>7.3819532319999999</v>
      </c>
      <c r="AD30">
        <v>9.2942917999999999</v>
      </c>
      <c r="AE30">
        <v>12.556885224</v>
      </c>
      <c r="AF30">
        <v>0</v>
      </c>
      <c r="AG30">
        <v>0</v>
      </c>
      <c r="AH30">
        <v>38.846886999999988</v>
      </c>
      <c r="AI30">
        <v>16.813783999999998</v>
      </c>
      <c r="AJ30">
        <v>0</v>
      </c>
      <c r="AK30">
        <v>12.891999999999998</v>
      </c>
      <c r="AL30">
        <v>21.247200000000003</v>
      </c>
      <c r="AM30">
        <v>4.0624761904761906</v>
      </c>
      <c r="AN30">
        <v>0</v>
      </c>
      <c r="AO30">
        <v>7.6916279999999997</v>
      </c>
      <c r="AP30">
        <v>2.9283660000000005</v>
      </c>
      <c r="AQ30">
        <v>0</v>
      </c>
      <c r="AR30">
        <v>12.478512</v>
      </c>
      <c r="AS30">
        <v>8.2686753599999996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22.918403842955243</v>
      </c>
      <c r="BB30">
        <f t="shared" si="0"/>
        <v>682.26326537072998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51.791780196448812</v>
      </c>
      <c r="L31">
        <v>65.250924147299344</v>
      </c>
      <c r="M31">
        <v>0</v>
      </c>
      <c r="N31">
        <v>29.999015489629823</v>
      </c>
      <c r="O31">
        <v>50.375784057668206</v>
      </c>
      <c r="P31">
        <v>61.327250709871386</v>
      </c>
      <c r="Q31">
        <v>5.5430685990338153</v>
      </c>
      <c r="R31">
        <v>10.771726482213436</v>
      </c>
      <c r="S31">
        <v>6.7024733944954127</v>
      </c>
      <c r="T31">
        <v>0</v>
      </c>
      <c r="U31">
        <v>192.46308639892001</v>
      </c>
      <c r="V31">
        <v>4.6045288998357963</v>
      </c>
      <c r="W31">
        <v>8.5564656441717784</v>
      </c>
      <c r="X31">
        <v>37.46770030762108</v>
      </c>
      <c r="Y31">
        <v>0</v>
      </c>
      <c r="Z31">
        <v>4.9939955999999999</v>
      </c>
      <c r="AA31">
        <v>10.83564</v>
      </c>
      <c r="AB31">
        <v>10.035570479999999</v>
      </c>
      <c r="AC31">
        <v>7.3819532319999999</v>
      </c>
      <c r="AD31">
        <v>9.2942917999999999</v>
      </c>
      <c r="AE31">
        <v>12.556885224</v>
      </c>
      <c r="AF31">
        <v>0</v>
      </c>
      <c r="AG31">
        <v>0</v>
      </c>
      <c r="AH31">
        <v>38.846886999999988</v>
      </c>
      <c r="AI31">
        <v>16.813783999999998</v>
      </c>
      <c r="AJ31">
        <v>0</v>
      </c>
      <c r="AK31">
        <v>12.891999999999998</v>
      </c>
      <c r="AL31">
        <v>21.247200000000003</v>
      </c>
      <c r="AM31">
        <v>4.0624761904761906</v>
      </c>
      <c r="AN31">
        <v>0</v>
      </c>
      <c r="AO31">
        <v>7.6916279999999997</v>
      </c>
      <c r="AP31">
        <v>2.9283660000000005</v>
      </c>
      <c r="AQ31">
        <v>0</v>
      </c>
      <c r="AR31">
        <v>12.478512</v>
      </c>
      <c r="AS31">
        <v>8.1019352819999995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22.912984752955243</v>
      </c>
      <c r="BB31">
        <f t="shared" si="0"/>
        <v>682.10194438273004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51.791780196448812</v>
      </c>
      <c r="L32">
        <v>65.250924147299344</v>
      </c>
      <c r="M32">
        <v>0</v>
      </c>
      <c r="N32">
        <v>29.999015489629823</v>
      </c>
      <c r="O32">
        <v>50.375784057668206</v>
      </c>
      <c r="P32">
        <v>61.327250709871386</v>
      </c>
      <c r="Q32">
        <v>5.5430685990338153</v>
      </c>
      <c r="R32">
        <v>10.771726482213436</v>
      </c>
      <c r="S32">
        <v>6.7024733944954127</v>
      </c>
      <c r="T32">
        <v>0</v>
      </c>
      <c r="U32">
        <v>192.46308639892001</v>
      </c>
      <c r="V32">
        <v>4.6075999999999997</v>
      </c>
      <c r="W32">
        <v>8.5564656441717784</v>
      </c>
      <c r="X32">
        <v>37.46770030762108</v>
      </c>
      <c r="Y32">
        <v>0</v>
      </c>
      <c r="Z32">
        <v>4.9939955999999999</v>
      </c>
      <c r="AA32">
        <v>10.83564</v>
      </c>
      <c r="AB32">
        <v>10.035570479999999</v>
      </c>
      <c r="AC32">
        <v>7.3819532319999999</v>
      </c>
      <c r="AD32">
        <v>9.2942917999999999</v>
      </c>
      <c r="AE32">
        <v>12.556885224</v>
      </c>
      <c r="AF32">
        <v>0</v>
      </c>
      <c r="AG32">
        <v>0</v>
      </c>
      <c r="AH32">
        <v>38.846886999999988</v>
      </c>
      <c r="AI32">
        <v>16.813783999999998</v>
      </c>
      <c r="AJ32">
        <v>0</v>
      </c>
      <c r="AK32">
        <v>12.891999999999998</v>
      </c>
      <c r="AL32">
        <v>21.247200000000003</v>
      </c>
      <c r="AM32">
        <v>4.0624761904761906</v>
      </c>
      <c r="AN32">
        <v>0</v>
      </c>
      <c r="AO32">
        <v>7.6916279999999997</v>
      </c>
      <c r="AP32">
        <v>2.9283660000000005</v>
      </c>
      <c r="AQ32">
        <v>0</v>
      </c>
      <c r="AR32">
        <v>12.478512</v>
      </c>
      <c r="AS32">
        <v>8.1019352819999995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22.913084472167068</v>
      </c>
      <c r="BB32">
        <f t="shared" si="0"/>
        <v>682.10491576368236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51.791780196448812</v>
      </c>
      <c r="L33">
        <v>65.250924147299344</v>
      </c>
      <c r="M33">
        <v>0</v>
      </c>
      <c r="N33">
        <v>29.999015489629823</v>
      </c>
      <c r="O33">
        <v>50.375784057668206</v>
      </c>
      <c r="P33">
        <v>61.327250709871386</v>
      </c>
      <c r="Q33">
        <v>5.5379079452054789</v>
      </c>
      <c r="R33">
        <v>11.131782848400929</v>
      </c>
      <c r="S33">
        <v>6.926068556942278</v>
      </c>
      <c r="T33">
        <v>0</v>
      </c>
      <c r="U33">
        <v>192.46308639892001</v>
      </c>
      <c r="V33">
        <v>4.6075999999999997</v>
      </c>
      <c r="W33">
        <v>8.5564656441717784</v>
      </c>
      <c r="X33">
        <v>37.46770030762108</v>
      </c>
      <c r="Y33">
        <v>0</v>
      </c>
      <c r="Z33">
        <v>4.9939955999999999</v>
      </c>
      <c r="AA33">
        <v>10.83564</v>
      </c>
      <c r="AB33">
        <v>10.035570479999999</v>
      </c>
      <c r="AC33">
        <v>7.3819532319999999</v>
      </c>
      <c r="AD33">
        <v>9.2942917999999999</v>
      </c>
      <c r="AE33">
        <v>12.556885224</v>
      </c>
      <c r="AF33">
        <v>0</v>
      </c>
      <c r="AG33">
        <v>0</v>
      </c>
      <c r="AH33">
        <v>38.846886999999988</v>
      </c>
      <c r="AI33">
        <v>16.813783999999998</v>
      </c>
      <c r="AJ33">
        <v>0</v>
      </c>
      <c r="AK33">
        <v>12.891999999999998</v>
      </c>
      <c r="AL33">
        <v>21.247200000000003</v>
      </c>
      <c r="AM33">
        <v>4.0624761904761906</v>
      </c>
      <c r="AN33">
        <v>0</v>
      </c>
      <c r="AO33">
        <v>7.6916279999999997</v>
      </c>
      <c r="AP33">
        <v>2.9283660000000005</v>
      </c>
      <c r="AQ33">
        <v>0</v>
      </c>
      <c r="AR33">
        <v>12.478512</v>
      </c>
      <c r="AS33">
        <v>8.1019352819999995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22.931885291567372</v>
      </c>
      <c r="BB33">
        <f t="shared" si="0"/>
        <v>682.66460581908802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51.791780196448812</v>
      </c>
      <c r="L34">
        <v>65.250924147299344</v>
      </c>
      <c r="M34">
        <v>0</v>
      </c>
      <c r="N34">
        <v>29.999015489629823</v>
      </c>
      <c r="O34">
        <v>50.375784057668206</v>
      </c>
      <c r="P34">
        <v>61.327250709871386</v>
      </c>
      <c r="Q34">
        <v>5.5379079452054789</v>
      </c>
      <c r="R34">
        <v>11.131782848400929</v>
      </c>
      <c r="S34">
        <v>6.926068556942278</v>
      </c>
      <c r="T34">
        <v>0</v>
      </c>
      <c r="U34">
        <v>192.46308639892001</v>
      </c>
      <c r="V34">
        <v>4.6075999999999997</v>
      </c>
      <c r="W34">
        <v>8.5564656441717784</v>
      </c>
      <c r="X34">
        <v>37.46770030762108</v>
      </c>
      <c r="Y34">
        <v>0</v>
      </c>
      <c r="Z34">
        <v>4.9939955999999999</v>
      </c>
      <c r="AA34">
        <v>10.83564</v>
      </c>
      <c r="AB34">
        <v>10.035570479999999</v>
      </c>
      <c r="AC34">
        <v>7.3819532319999999</v>
      </c>
      <c r="AD34">
        <v>9.2942917999999999</v>
      </c>
      <c r="AE34">
        <v>12.556885224</v>
      </c>
      <c r="AF34">
        <v>0</v>
      </c>
      <c r="AG34">
        <v>0</v>
      </c>
      <c r="AH34">
        <v>38.846886999999988</v>
      </c>
      <c r="AI34">
        <v>8.0835499999999989</v>
      </c>
      <c r="AJ34">
        <v>0</v>
      </c>
      <c r="AK34">
        <v>12.891999999999998</v>
      </c>
      <c r="AL34">
        <v>21.247200000000003</v>
      </c>
      <c r="AM34">
        <v>4.0624761904761906</v>
      </c>
      <c r="AN34">
        <v>0</v>
      </c>
      <c r="AO34">
        <v>7.6916279999999997</v>
      </c>
      <c r="AP34">
        <v>2.9283660000000005</v>
      </c>
      <c r="AQ34">
        <v>0</v>
      </c>
      <c r="AR34">
        <v>12.478512</v>
      </c>
      <c r="AS34">
        <v>8.1019352819999995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22.648152559567368</v>
      </c>
      <c r="BB34">
        <f t="shared" si="0"/>
        <v>674.218104551088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28.36543280357299</v>
      </c>
      <c r="L35">
        <v>28.36214961898164</v>
      </c>
      <c r="M35">
        <v>0</v>
      </c>
      <c r="N35">
        <v>29.999015489629823</v>
      </c>
      <c r="O35">
        <v>50.375784057668206</v>
      </c>
      <c r="P35">
        <v>61.327250709871386</v>
      </c>
      <c r="Q35">
        <v>5.5379079452054789</v>
      </c>
      <c r="R35">
        <v>11.131782848400929</v>
      </c>
      <c r="S35">
        <v>6.926068556942278</v>
      </c>
      <c r="T35">
        <v>0</v>
      </c>
      <c r="U35">
        <v>192.46308639892001</v>
      </c>
      <c r="V35">
        <v>4.6075999999999997</v>
      </c>
      <c r="W35">
        <v>8.553279377431906</v>
      </c>
      <c r="X35">
        <v>37.467700258397933</v>
      </c>
      <c r="Y35">
        <v>0</v>
      </c>
      <c r="Z35">
        <v>4.9939955999999999</v>
      </c>
      <c r="AA35">
        <v>10.83564</v>
      </c>
      <c r="AB35">
        <v>10.035570479999999</v>
      </c>
      <c r="AC35">
        <v>7.3819532319999999</v>
      </c>
      <c r="AD35">
        <v>9.2942917999999999</v>
      </c>
      <c r="AE35">
        <v>8.3751674000000005</v>
      </c>
      <c r="AF35">
        <v>0</v>
      </c>
      <c r="AG35">
        <v>0</v>
      </c>
      <c r="AH35">
        <v>38.846886999999988</v>
      </c>
      <c r="AI35">
        <v>4.8501300000000001</v>
      </c>
      <c r="AJ35">
        <v>0</v>
      </c>
      <c r="AK35">
        <v>12.891999999999998</v>
      </c>
      <c r="AL35">
        <v>20.155330000000003</v>
      </c>
      <c r="AM35">
        <v>4.0624761904761906</v>
      </c>
      <c r="AN35">
        <v>0</v>
      </c>
      <c r="AO35">
        <v>7.6916279999999997</v>
      </c>
      <c r="AP35">
        <v>2.9283660000000005</v>
      </c>
      <c r="AQ35">
        <v>0</v>
      </c>
      <c r="AR35">
        <v>12.478512</v>
      </c>
      <c r="AS35">
        <v>8.1019352819999995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20.411330377071739</v>
      </c>
      <c r="BB35">
        <f t="shared" si="0"/>
        <v>607.62961067242725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28.36303459707505</v>
      </c>
      <c r="L36">
        <v>28.36214961898164</v>
      </c>
      <c r="M36">
        <v>0</v>
      </c>
      <c r="N36">
        <v>29.999015489629823</v>
      </c>
      <c r="O36">
        <v>50.375784057668206</v>
      </c>
      <c r="P36">
        <v>61.327250709871386</v>
      </c>
      <c r="Q36">
        <v>5.5379079452054789</v>
      </c>
      <c r="R36">
        <v>11.131782848400929</v>
      </c>
      <c r="S36">
        <v>6.926068556942278</v>
      </c>
      <c r="T36">
        <v>0</v>
      </c>
      <c r="U36">
        <v>192.46308639892001</v>
      </c>
      <c r="V36">
        <v>4.6075999999999997</v>
      </c>
      <c r="W36">
        <v>8.553279377431906</v>
      </c>
      <c r="X36">
        <v>37.467700258397933</v>
      </c>
      <c r="Y36">
        <v>0</v>
      </c>
      <c r="Z36">
        <v>4.9939955999999999</v>
      </c>
      <c r="AA36">
        <v>10.83564</v>
      </c>
      <c r="AB36">
        <v>10.035570479999999</v>
      </c>
      <c r="AC36">
        <v>7.3819532319999999</v>
      </c>
      <c r="AD36">
        <v>9.2942917999999999</v>
      </c>
      <c r="AE36">
        <v>8.3751674000000005</v>
      </c>
      <c r="AF36">
        <v>0</v>
      </c>
      <c r="AG36">
        <v>0</v>
      </c>
      <c r="AH36">
        <v>38.846886999999988</v>
      </c>
      <c r="AI36">
        <v>4.8501300000000001</v>
      </c>
      <c r="AJ36">
        <v>0</v>
      </c>
      <c r="AK36">
        <v>12.891999999999998</v>
      </c>
      <c r="AL36">
        <v>20.155330000000003</v>
      </c>
      <c r="AM36">
        <v>4.0624761904761906</v>
      </c>
      <c r="AN36">
        <v>0</v>
      </c>
      <c r="AO36">
        <v>7.6916279999999997</v>
      </c>
      <c r="AP36">
        <v>2.9283660000000005</v>
      </c>
      <c r="AQ36">
        <v>0</v>
      </c>
      <c r="AR36">
        <v>12.478512</v>
      </c>
      <c r="AS36">
        <v>8.1019352819999995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20.411252519466</v>
      </c>
      <c r="BB36">
        <f t="shared" si="0"/>
        <v>607.62729032353514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28.370863626335144</v>
      </c>
      <c r="L37">
        <v>28.36214961898164</v>
      </c>
      <c r="M37">
        <v>0</v>
      </c>
      <c r="N37">
        <v>29.999015489629823</v>
      </c>
      <c r="O37">
        <v>50.375784057668206</v>
      </c>
      <c r="P37">
        <v>61.327250709871386</v>
      </c>
      <c r="Q37">
        <v>5.5379079452054789</v>
      </c>
      <c r="R37">
        <v>11.131782938982028</v>
      </c>
      <c r="S37">
        <v>6.9241333734034551</v>
      </c>
      <c r="T37">
        <v>0</v>
      </c>
      <c r="U37">
        <v>192.46308639892001</v>
      </c>
      <c r="V37">
        <v>4.6075999999999997</v>
      </c>
      <c r="W37">
        <v>8.553279377431906</v>
      </c>
      <c r="X37">
        <v>37.467700258397933</v>
      </c>
      <c r="Y37">
        <v>0</v>
      </c>
      <c r="Z37">
        <v>4.9939955999999999</v>
      </c>
      <c r="AA37">
        <v>10.83564</v>
      </c>
      <c r="AB37">
        <v>10.035570479999999</v>
      </c>
      <c r="AC37">
        <v>7.3819532319999999</v>
      </c>
      <c r="AD37">
        <v>9.2942917999999999</v>
      </c>
      <c r="AE37">
        <v>8.3751674000000005</v>
      </c>
      <c r="AF37">
        <v>0</v>
      </c>
      <c r="AG37">
        <v>0</v>
      </c>
      <c r="AH37">
        <v>38.846886999999988</v>
      </c>
      <c r="AI37">
        <v>4.8501300000000001</v>
      </c>
      <c r="AJ37">
        <v>0</v>
      </c>
      <c r="AK37">
        <v>12.891999999999998</v>
      </c>
      <c r="AL37">
        <v>20.155330000000003</v>
      </c>
      <c r="AM37">
        <v>4.0624761904761906</v>
      </c>
      <c r="AN37">
        <v>0</v>
      </c>
      <c r="AO37">
        <v>7.6916279999999997</v>
      </c>
      <c r="AP37">
        <v>2.9283660000000005</v>
      </c>
      <c r="AQ37">
        <v>0</v>
      </c>
      <c r="AR37">
        <v>12.478512</v>
      </c>
      <c r="AS37">
        <v>8.1019352819999995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20.411444301038056</v>
      </c>
      <c r="BB37">
        <f t="shared" si="0"/>
        <v>607.63299247826546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28.363144072854645</v>
      </c>
      <c r="L38">
        <v>28.36214961898164</v>
      </c>
      <c r="M38">
        <v>0</v>
      </c>
      <c r="N38">
        <v>29.999015489629823</v>
      </c>
      <c r="O38">
        <v>50.375784057668206</v>
      </c>
      <c r="P38">
        <v>61.327250709871386</v>
      </c>
      <c r="Q38">
        <v>5.5379079452054789</v>
      </c>
      <c r="R38">
        <v>11.131782938982028</v>
      </c>
      <c r="S38">
        <v>6.9241333734034551</v>
      </c>
      <c r="T38">
        <v>0</v>
      </c>
      <c r="U38">
        <v>192.46308639892001</v>
      </c>
      <c r="V38">
        <v>4.6075999999999997</v>
      </c>
      <c r="W38">
        <v>8.553279377431906</v>
      </c>
      <c r="X38">
        <v>37.467700258397933</v>
      </c>
      <c r="Y38">
        <v>0</v>
      </c>
      <c r="Z38">
        <v>4.9939955999999999</v>
      </c>
      <c r="AA38">
        <v>10.83564</v>
      </c>
      <c r="AB38">
        <v>10.035570479999999</v>
      </c>
      <c r="AC38">
        <v>7.3819532319999999</v>
      </c>
      <c r="AD38">
        <v>9.2942917999999999</v>
      </c>
      <c r="AE38">
        <v>8.3751674000000005</v>
      </c>
      <c r="AF38">
        <v>0</v>
      </c>
      <c r="AG38">
        <v>0</v>
      </c>
      <c r="AH38">
        <v>38.846886999999988</v>
      </c>
      <c r="AI38">
        <v>4.8501300000000001</v>
      </c>
      <c r="AJ38">
        <v>0</v>
      </c>
      <c r="AK38">
        <v>12.891999999999998</v>
      </c>
      <c r="AL38">
        <v>20.155330000000003</v>
      </c>
      <c r="AM38">
        <v>4.0624761904761906</v>
      </c>
      <c r="AN38">
        <v>0</v>
      </c>
      <c r="AO38">
        <v>7.6916279999999997</v>
      </c>
      <c r="AP38">
        <v>2.9283660000000005</v>
      </c>
      <c r="AQ38">
        <v>0</v>
      </c>
      <c r="AR38">
        <v>12.478512</v>
      </c>
      <c r="AS38">
        <v>8.1019352819999995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20.411193410757523</v>
      </c>
      <c r="BB38">
        <f t="shared" si="0"/>
        <v>607.62552381506543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25.726562591521105</v>
      </c>
      <c r="L39">
        <v>27.752263656709857</v>
      </c>
      <c r="M39">
        <v>0</v>
      </c>
      <c r="N39">
        <v>29.999015489629823</v>
      </c>
      <c r="O39">
        <v>50.375784057668206</v>
      </c>
      <c r="P39">
        <v>61.327250709871386</v>
      </c>
      <c r="Q39">
        <v>1.0034482758620691</v>
      </c>
      <c r="R39">
        <v>3.0005946481665013</v>
      </c>
      <c r="S39">
        <v>1.9983651226158037</v>
      </c>
      <c r="T39">
        <v>0</v>
      </c>
      <c r="U39">
        <v>192.46308639892001</v>
      </c>
      <c r="V39">
        <v>4.46</v>
      </c>
      <c r="W39">
        <v>5.0013579268292681</v>
      </c>
      <c r="X39">
        <v>18.004140544109884</v>
      </c>
      <c r="Y39">
        <v>0</v>
      </c>
      <c r="Z39">
        <v>4.9939955999999999</v>
      </c>
      <c r="AA39">
        <v>10.83564</v>
      </c>
      <c r="AB39">
        <v>10.035570479999999</v>
      </c>
      <c r="AC39">
        <v>7.3819532319999999</v>
      </c>
      <c r="AD39">
        <v>9.2942917999999999</v>
      </c>
      <c r="AE39">
        <v>8.3751674000000005</v>
      </c>
      <c r="AF39">
        <v>0</v>
      </c>
      <c r="AG39">
        <v>0</v>
      </c>
      <c r="AH39">
        <v>38.846886999999988</v>
      </c>
      <c r="AI39">
        <v>4.8501300000000001</v>
      </c>
      <c r="AJ39">
        <v>0</v>
      </c>
      <c r="AK39">
        <v>12.891999999999998</v>
      </c>
      <c r="AL39">
        <v>20.155330000000003</v>
      </c>
      <c r="AM39">
        <v>4.0624761904761906</v>
      </c>
      <c r="AN39">
        <v>0</v>
      </c>
      <c r="AO39">
        <v>7.6916279999999997</v>
      </c>
      <c r="AP39">
        <v>2.9283660000000005</v>
      </c>
      <c r="AQ39">
        <v>0</v>
      </c>
      <c r="AR39">
        <v>12.478512</v>
      </c>
      <c r="AS39">
        <v>8.1019352819999995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18.98116179313865</v>
      </c>
      <c r="BB39">
        <f t="shared" si="0"/>
        <v>565.05459061324154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25.716333389626936</v>
      </c>
      <c r="L40">
        <v>27.576245668928088</v>
      </c>
      <c r="M40">
        <v>0</v>
      </c>
      <c r="N40">
        <v>29.999015489629823</v>
      </c>
      <c r="O40">
        <v>50.375784057668206</v>
      </c>
      <c r="P40">
        <v>61.327250709871386</v>
      </c>
      <c r="Q40">
        <v>1.0034482758620691</v>
      </c>
      <c r="R40">
        <v>3.0005946481665013</v>
      </c>
      <c r="S40">
        <v>1.9983651226158037</v>
      </c>
      <c r="T40">
        <v>0</v>
      </c>
      <c r="U40">
        <v>192.46308639892001</v>
      </c>
      <c r="V40">
        <v>4.46</v>
      </c>
      <c r="W40">
        <v>5.0013579268292681</v>
      </c>
      <c r="X40">
        <v>18.004140544109884</v>
      </c>
      <c r="Y40">
        <v>0</v>
      </c>
      <c r="Z40">
        <v>4.9939955999999999</v>
      </c>
      <c r="AA40">
        <v>10.83564</v>
      </c>
      <c r="AB40">
        <v>10.035570479999999</v>
      </c>
      <c r="AC40">
        <v>7.3819532319999999</v>
      </c>
      <c r="AD40">
        <v>9.2942917999999999</v>
      </c>
      <c r="AE40">
        <v>8.3751674000000005</v>
      </c>
      <c r="AF40">
        <v>0</v>
      </c>
      <c r="AG40">
        <v>0</v>
      </c>
      <c r="AH40">
        <v>38.846886999999988</v>
      </c>
      <c r="AI40">
        <v>4.8501300000000001</v>
      </c>
      <c r="AJ40">
        <v>0</v>
      </c>
      <c r="AK40">
        <v>12.891999999999998</v>
      </c>
      <c r="AL40">
        <v>20.155330000000003</v>
      </c>
      <c r="AM40">
        <v>4.0624761904761906</v>
      </c>
      <c r="AN40">
        <v>0</v>
      </c>
      <c r="AO40">
        <v>7.6916279999999997</v>
      </c>
      <c r="AP40">
        <v>2.9283660000000005</v>
      </c>
      <c r="AQ40">
        <v>0</v>
      </c>
      <c r="AR40">
        <v>12.478512</v>
      </c>
      <c r="AS40">
        <v>8.1019352819999995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18.975108599046781</v>
      </c>
      <c r="BB40">
        <f t="shared" si="0"/>
        <v>564.87439661765757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25.726228369905382</v>
      </c>
      <c r="L41">
        <v>27.576245668928088</v>
      </c>
      <c r="M41">
        <v>0</v>
      </c>
      <c r="N41">
        <v>29.999015489629823</v>
      </c>
      <c r="O41">
        <v>50.375784057668206</v>
      </c>
      <c r="P41">
        <v>61.327250709871386</v>
      </c>
      <c r="Q41">
        <v>1.0034482758620691</v>
      </c>
      <c r="R41">
        <v>3.0005946481665013</v>
      </c>
      <c r="S41">
        <v>1.9983651226158037</v>
      </c>
      <c r="T41">
        <v>0</v>
      </c>
      <c r="U41">
        <v>192.46308639892001</v>
      </c>
      <c r="V41">
        <v>4.46</v>
      </c>
      <c r="W41">
        <v>5.0013579268292681</v>
      </c>
      <c r="X41">
        <v>18.004140544109884</v>
      </c>
      <c r="Y41">
        <v>0</v>
      </c>
      <c r="Z41">
        <v>4.9939955999999999</v>
      </c>
      <c r="AA41">
        <v>10.83564</v>
      </c>
      <c r="AB41">
        <v>10.035570479999999</v>
      </c>
      <c r="AC41">
        <v>7.3819532319999999</v>
      </c>
      <c r="AD41">
        <v>9.2942917999999999</v>
      </c>
      <c r="AE41">
        <v>8.1470500000000001</v>
      </c>
      <c r="AF41">
        <v>0</v>
      </c>
      <c r="AG41">
        <v>0</v>
      </c>
      <c r="AH41">
        <v>38.846886999999988</v>
      </c>
      <c r="AI41">
        <v>3.8801039999999998</v>
      </c>
      <c r="AJ41">
        <v>0</v>
      </c>
      <c r="AK41">
        <v>12.891999999999998</v>
      </c>
      <c r="AL41">
        <v>20.155330000000003</v>
      </c>
      <c r="AM41">
        <v>4.0624761904761906</v>
      </c>
      <c r="AN41">
        <v>0</v>
      </c>
      <c r="AO41">
        <v>7.6916279999999997</v>
      </c>
      <c r="AP41">
        <v>2.9283660000000005</v>
      </c>
      <c r="AQ41">
        <v>0</v>
      </c>
      <c r="AR41">
        <v>12.478512</v>
      </c>
      <c r="AS41">
        <v>8.1019352819999995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18.936490568318714</v>
      </c>
      <c r="BB41">
        <f t="shared" si="0"/>
        <v>563.72476622866395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25.715998788717013</v>
      </c>
      <c r="L42">
        <v>27.576245668928088</v>
      </c>
      <c r="M42">
        <v>0</v>
      </c>
      <c r="N42">
        <v>29.999015489629823</v>
      </c>
      <c r="O42">
        <v>50.375784057668206</v>
      </c>
      <c r="P42">
        <v>61.327250709871386</v>
      </c>
      <c r="Q42">
        <v>1.0034482758620691</v>
      </c>
      <c r="R42">
        <v>3.0005946481665013</v>
      </c>
      <c r="S42">
        <v>1.9983651226158037</v>
      </c>
      <c r="T42">
        <v>0</v>
      </c>
      <c r="U42">
        <v>192.46308639892001</v>
      </c>
      <c r="V42">
        <v>4.46</v>
      </c>
      <c r="W42">
        <v>5.0013579268292681</v>
      </c>
      <c r="X42">
        <v>18.004140544109884</v>
      </c>
      <c r="Y42">
        <v>0</v>
      </c>
      <c r="Z42">
        <v>4.9939955999999999</v>
      </c>
      <c r="AA42">
        <v>10.83564</v>
      </c>
      <c r="AB42">
        <v>10.035570479999999</v>
      </c>
      <c r="AC42">
        <v>7.3819532319999999</v>
      </c>
      <c r="AD42">
        <v>9.2942917999999999</v>
      </c>
      <c r="AE42">
        <v>8.1470500000000001</v>
      </c>
      <c r="AF42">
        <v>0</v>
      </c>
      <c r="AG42">
        <v>0</v>
      </c>
      <c r="AH42">
        <v>38.846886999999988</v>
      </c>
      <c r="AI42">
        <v>3.8801039999999998</v>
      </c>
      <c r="AJ42">
        <v>0</v>
      </c>
      <c r="AK42">
        <v>12.891999999999998</v>
      </c>
      <c r="AL42">
        <v>20.155330000000003</v>
      </c>
      <c r="AM42">
        <v>4.0624761904761906</v>
      </c>
      <c r="AN42">
        <v>0</v>
      </c>
      <c r="AO42">
        <v>7.6916279999999997</v>
      </c>
      <c r="AP42">
        <v>2.9283660000000005</v>
      </c>
      <c r="AQ42">
        <v>0</v>
      </c>
      <c r="AR42">
        <v>12.478512</v>
      </c>
      <c r="AS42">
        <v>8.1019352819999995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18.936158008440774</v>
      </c>
      <c r="BB42">
        <f t="shared" si="0"/>
        <v>563.71486920735356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24.185068390351283</v>
      </c>
      <c r="L43">
        <v>27.576245668928088</v>
      </c>
      <c r="M43">
        <v>0</v>
      </c>
      <c r="N43">
        <v>29.999015489629823</v>
      </c>
      <c r="O43">
        <v>50.375784057668206</v>
      </c>
      <c r="P43">
        <v>61.327250709871386</v>
      </c>
      <c r="Q43">
        <v>1.0034482758620691</v>
      </c>
      <c r="R43">
        <v>2.9966666666666666</v>
      </c>
      <c r="S43">
        <v>2</v>
      </c>
      <c r="T43">
        <v>0</v>
      </c>
      <c r="U43">
        <v>192.46308639892001</v>
      </c>
      <c r="V43">
        <v>0</v>
      </c>
      <c r="W43">
        <v>5.0013579268292681</v>
      </c>
      <c r="X43">
        <v>18.004140544109884</v>
      </c>
      <c r="Y43">
        <v>0</v>
      </c>
      <c r="Z43">
        <v>4.9939955999999999</v>
      </c>
      <c r="AA43">
        <v>10.83564</v>
      </c>
      <c r="AB43">
        <v>10.035570479999999</v>
      </c>
      <c r="AC43">
        <v>7.3819532319999999</v>
      </c>
      <c r="AD43">
        <v>9.2942917999999999</v>
      </c>
      <c r="AE43">
        <v>8.1470500000000001</v>
      </c>
      <c r="AF43">
        <v>0</v>
      </c>
      <c r="AG43">
        <v>0</v>
      </c>
      <c r="AH43">
        <v>38.846886999999988</v>
      </c>
      <c r="AI43">
        <v>3.8801039999999998</v>
      </c>
      <c r="AJ43">
        <v>0</v>
      </c>
      <c r="AK43">
        <v>12.891999999999998</v>
      </c>
      <c r="AL43">
        <v>20.155330000000003</v>
      </c>
      <c r="AM43">
        <v>4.0624761904761906</v>
      </c>
      <c r="AN43">
        <v>0</v>
      </c>
      <c r="AO43">
        <v>7.6916279999999997</v>
      </c>
      <c r="AP43">
        <v>2.9283660000000005</v>
      </c>
      <c r="AQ43">
        <v>0</v>
      </c>
      <c r="AR43">
        <v>12.478512</v>
      </c>
      <c r="AS43">
        <v>8.1019352819999995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18.741378220908121</v>
      </c>
      <c r="BB43">
        <f t="shared" si="0"/>
        <v>557.91642549240487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24.185743278598288</v>
      </c>
      <c r="L44">
        <v>27.576245668928088</v>
      </c>
      <c r="M44">
        <v>0</v>
      </c>
      <c r="N44">
        <v>29.999015489629823</v>
      </c>
      <c r="O44">
        <v>50.375784057668206</v>
      </c>
      <c r="P44">
        <v>61.327250709871386</v>
      </c>
      <c r="Q44">
        <v>1.0034482758620691</v>
      </c>
      <c r="R44">
        <v>2.9966666666666666</v>
      </c>
      <c r="S44">
        <v>2</v>
      </c>
      <c r="T44">
        <v>0</v>
      </c>
      <c r="U44">
        <v>192.46308639892001</v>
      </c>
      <c r="V44">
        <v>0</v>
      </c>
      <c r="W44">
        <v>5.0013579268292681</v>
      </c>
      <c r="X44">
        <v>18.004140544109884</v>
      </c>
      <c r="Y44">
        <v>0</v>
      </c>
      <c r="Z44">
        <v>4.9939955999999999</v>
      </c>
      <c r="AA44">
        <v>10.83564</v>
      </c>
      <c r="AB44">
        <v>10.035570479999999</v>
      </c>
      <c r="AC44">
        <v>7.3819532319999999</v>
      </c>
      <c r="AD44">
        <v>9.2942917999999999</v>
      </c>
      <c r="AE44">
        <v>8.1470500000000001</v>
      </c>
      <c r="AF44">
        <v>0</v>
      </c>
      <c r="AG44">
        <v>0</v>
      </c>
      <c r="AH44">
        <v>38.846886999999988</v>
      </c>
      <c r="AI44">
        <v>3.8801039999999998</v>
      </c>
      <c r="AJ44">
        <v>0</v>
      </c>
      <c r="AK44">
        <v>12.891999999999998</v>
      </c>
      <c r="AL44">
        <v>20.155330000000003</v>
      </c>
      <c r="AM44">
        <v>4.0624761904761906</v>
      </c>
      <c r="AN44">
        <v>0</v>
      </c>
      <c r="AO44">
        <v>7.6916279999999997</v>
      </c>
      <c r="AP44">
        <v>2.9283660000000005</v>
      </c>
      <c r="AQ44">
        <v>0</v>
      </c>
      <c r="AR44">
        <v>12.478512</v>
      </c>
      <c r="AS44">
        <v>8.1019352819999995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18.741400289461307</v>
      </c>
      <c r="BB44">
        <f t="shared" si="0"/>
        <v>557.91707831209862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24.185068390351283</v>
      </c>
      <c r="L45">
        <v>27.576245668928088</v>
      </c>
      <c r="M45">
        <v>0</v>
      </c>
      <c r="N45">
        <v>29.999015489629823</v>
      </c>
      <c r="O45">
        <v>50.375784057668206</v>
      </c>
      <c r="P45">
        <v>61.327250709871386</v>
      </c>
      <c r="Q45">
        <v>1.0034482758620691</v>
      </c>
      <c r="R45">
        <v>2.9958677685950414</v>
      </c>
      <c r="S45">
        <v>2</v>
      </c>
      <c r="T45">
        <v>0</v>
      </c>
      <c r="U45">
        <v>192.46308639892001</v>
      </c>
      <c r="V45">
        <v>0</v>
      </c>
      <c r="W45">
        <v>5.0013579268292681</v>
      </c>
      <c r="X45">
        <v>17.996277432787732</v>
      </c>
      <c r="Y45">
        <v>0</v>
      </c>
      <c r="Z45">
        <v>4.9939955999999999</v>
      </c>
      <c r="AA45">
        <v>10.83564</v>
      </c>
      <c r="AB45">
        <v>10.035570479999999</v>
      </c>
      <c r="AC45">
        <v>7.3819532319999999</v>
      </c>
      <c r="AD45">
        <v>9.2942917999999999</v>
      </c>
      <c r="AE45">
        <v>12.556885224</v>
      </c>
      <c r="AF45">
        <v>0</v>
      </c>
      <c r="AG45">
        <v>0</v>
      </c>
      <c r="AH45">
        <v>38.846886999999988</v>
      </c>
      <c r="AI45">
        <v>3.8801039999999998</v>
      </c>
      <c r="AJ45">
        <v>0</v>
      </c>
      <c r="AK45">
        <v>12.891999999999998</v>
      </c>
      <c r="AL45">
        <v>20.155330000000003</v>
      </c>
      <c r="AM45">
        <v>4.0624761904761906</v>
      </c>
      <c r="AN45">
        <v>0</v>
      </c>
      <c r="AO45">
        <v>7.6916279999999997</v>
      </c>
      <c r="AP45">
        <v>2.9283660000000005</v>
      </c>
      <c r="AQ45">
        <v>0</v>
      </c>
      <c r="AR45">
        <v>12.478512</v>
      </c>
      <c r="AS45">
        <v>8.1019352819999995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18.884416191658982</v>
      </c>
      <c r="BB45">
        <f t="shared" si="0"/>
        <v>562.17456073626033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24.185743278598288</v>
      </c>
      <c r="L46">
        <v>27.576245668928088</v>
      </c>
      <c r="M46">
        <v>0</v>
      </c>
      <c r="N46">
        <v>29.999015489629823</v>
      </c>
      <c r="O46">
        <v>50.375784057668206</v>
      </c>
      <c r="P46">
        <v>61.327250709871386</v>
      </c>
      <c r="Q46">
        <v>1.0034482758620691</v>
      </c>
      <c r="R46">
        <v>2.9958677685950414</v>
      </c>
      <c r="S46">
        <v>2</v>
      </c>
      <c r="T46">
        <v>0</v>
      </c>
      <c r="U46">
        <v>192.46308639892001</v>
      </c>
      <c r="V46">
        <v>0</v>
      </c>
      <c r="W46">
        <v>5.0013579268292681</v>
      </c>
      <c r="X46">
        <v>17.996277432787732</v>
      </c>
      <c r="Y46">
        <v>0</v>
      </c>
      <c r="Z46">
        <v>4.9939955999999999</v>
      </c>
      <c r="AA46">
        <v>10.83564</v>
      </c>
      <c r="AB46">
        <v>10.035570479999999</v>
      </c>
      <c r="AC46">
        <v>7.3819532319999999</v>
      </c>
      <c r="AD46">
        <v>9.2942917999999999</v>
      </c>
      <c r="AE46">
        <v>12.556885224</v>
      </c>
      <c r="AF46">
        <v>0</v>
      </c>
      <c r="AG46">
        <v>0</v>
      </c>
      <c r="AH46">
        <v>38.846886999999988</v>
      </c>
      <c r="AI46">
        <v>3.8801039999999998</v>
      </c>
      <c r="AJ46">
        <v>0</v>
      </c>
      <c r="AK46">
        <v>12.891999999999998</v>
      </c>
      <c r="AL46">
        <v>20.155330000000003</v>
      </c>
      <c r="AM46">
        <v>4.0624761904761906</v>
      </c>
      <c r="AN46">
        <v>0</v>
      </c>
      <c r="AO46">
        <v>7.6916279999999997</v>
      </c>
      <c r="AP46">
        <v>2.9283660000000005</v>
      </c>
      <c r="AQ46">
        <v>0</v>
      </c>
      <c r="AR46">
        <v>12.478512</v>
      </c>
      <c r="AS46">
        <v>8.1019352819999995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18.884438260212168</v>
      </c>
      <c r="BB46">
        <f t="shared" si="0"/>
        <v>562.17521355595409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24.185068390351283</v>
      </c>
      <c r="L47">
        <v>27.576245668928088</v>
      </c>
      <c r="M47">
        <v>0</v>
      </c>
      <c r="N47">
        <v>29.999015489629823</v>
      </c>
      <c r="O47">
        <v>50.375784057668206</v>
      </c>
      <c r="P47">
        <v>61.327250709871386</v>
      </c>
      <c r="Q47">
        <v>1.0034482758620691</v>
      </c>
      <c r="R47">
        <v>2.9958677685950414</v>
      </c>
      <c r="S47">
        <v>2</v>
      </c>
      <c r="T47">
        <v>0</v>
      </c>
      <c r="U47">
        <v>192.46308639892001</v>
      </c>
      <c r="V47">
        <v>0</v>
      </c>
      <c r="W47">
        <v>5.0013579268292681</v>
      </c>
      <c r="X47">
        <v>17.996277432787732</v>
      </c>
      <c r="Y47">
        <v>0</v>
      </c>
      <c r="Z47">
        <v>4.9939955999999999</v>
      </c>
      <c r="AA47">
        <v>10.83564</v>
      </c>
      <c r="AB47">
        <v>10.035570479999999</v>
      </c>
      <c r="AC47">
        <v>7.3819532319999999</v>
      </c>
      <c r="AD47">
        <v>9.2942917999999999</v>
      </c>
      <c r="AE47">
        <v>8.1470500000000001</v>
      </c>
      <c r="AF47">
        <v>0</v>
      </c>
      <c r="AG47">
        <v>0</v>
      </c>
      <c r="AH47">
        <v>38.846886999999988</v>
      </c>
      <c r="AI47">
        <v>3.8801039999999998</v>
      </c>
      <c r="AJ47">
        <v>0</v>
      </c>
      <c r="AK47">
        <v>12.891999999999998</v>
      </c>
      <c r="AL47">
        <v>20.155330000000003</v>
      </c>
      <c r="AM47">
        <v>4.0624761904761906</v>
      </c>
      <c r="AN47">
        <v>0</v>
      </c>
      <c r="AO47">
        <v>7.6916279999999997</v>
      </c>
      <c r="AP47">
        <v>2.9283660000000005</v>
      </c>
      <c r="AQ47">
        <v>0</v>
      </c>
      <c r="AR47">
        <v>12.478512</v>
      </c>
      <c r="AS47">
        <v>8.1019352819999995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18.741096691658978</v>
      </c>
      <c r="BB47">
        <f t="shared" si="0"/>
        <v>557.90804501226023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24.185743278598288</v>
      </c>
      <c r="L48">
        <v>27.576245668928088</v>
      </c>
      <c r="M48">
        <v>0</v>
      </c>
      <c r="N48">
        <v>29.999015489629823</v>
      </c>
      <c r="O48">
        <v>50.375784057668206</v>
      </c>
      <c r="P48">
        <v>61.327250709871386</v>
      </c>
      <c r="Q48">
        <v>1.0034482758620691</v>
      </c>
      <c r="R48">
        <v>2.9958677685950414</v>
      </c>
      <c r="S48">
        <v>2</v>
      </c>
      <c r="T48">
        <v>0</v>
      </c>
      <c r="U48">
        <v>192.46308639892001</v>
      </c>
      <c r="V48">
        <v>0</v>
      </c>
      <c r="W48">
        <v>5.0013579268292681</v>
      </c>
      <c r="X48">
        <v>17.996277432787732</v>
      </c>
      <c r="Y48">
        <v>0</v>
      </c>
      <c r="Z48">
        <v>4.9939955999999999</v>
      </c>
      <c r="AA48">
        <v>10.83564</v>
      </c>
      <c r="AB48">
        <v>10.035570479999999</v>
      </c>
      <c r="AC48">
        <v>7.3819532319999999</v>
      </c>
      <c r="AD48">
        <v>9.2942917999999999</v>
      </c>
      <c r="AE48">
        <v>8.1470500000000001</v>
      </c>
      <c r="AF48">
        <v>0</v>
      </c>
      <c r="AG48">
        <v>0</v>
      </c>
      <c r="AH48">
        <v>38.846886999999988</v>
      </c>
      <c r="AI48">
        <v>3.8801039999999998</v>
      </c>
      <c r="AJ48">
        <v>0</v>
      </c>
      <c r="AK48">
        <v>12.891999999999998</v>
      </c>
      <c r="AL48">
        <v>20.155330000000003</v>
      </c>
      <c r="AM48">
        <v>4.0624761904761906</v>
      </c>
      <c r="AN48">
        <v>0</v>
      </c>
      <c r="AO48">
        <v>7.6916279999999997</v>
      </c>
      <c r="AP48">
        <v>2.9283660000000005</v>
      </c>
      <c r="AQ48">
        <v>0</v>
      </c>
      <c r="AR48">
        <v>12.478512</v>
      </c>
      <c r="AS48">
        <v>8.1019352819999995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18.741118760212164</v>
      </c>
      <c r="BB48">
        <f t="shared" si="0"/>
        <v>557.90869783195399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24.185068390351283</v>
      </c>
      <c r="L49">
        <v>28.061649861304343</v>
      </c>
      <c r="M49">
        <v>0</v>
      </c>
      <c r="N49">
        <v>29.999015489629823</v>
      </c>
      <c r="O49">
        <v>50.375784057668206</v>
      </c>
      <c r="P49">
        <v>61.327250709871386</v>
      </c>
      <c r="Q49">
        <v>1.0029417419884963</v>
      </c>
      <c r="R49">
        <v>2.9987447460595442</v>
      </c>
      <c r="S49">
        <v>1.9966599203715991</v>
      </c>
      <c r="T49">
        <v>0</v>
      </c>
      <c r="U49">
        <v>192.46308639892001</v>
      </c>
      <c r="V49">
        <v>0</v>
      </c>
      <c r="W49">
        <v>4.7529064909747305</v>
      </c>
      <c r="X49">
        <v>18.003464552058116</v>
      </c>
      <c r="Y49">
        <v>0</v>
      </c>
      <c r="Z49">
        <v>4.9939955999999999</v>
      </c>
      <c r="AA49">
        <v>10.83564</v>
      </c>
      <c r="AB49">
        <v>10.035570479999999</v>
      </c>
      <c r="AC49">
        <v>7.3819532319999999</v>
      </c>
      <c r="AD49">
        <v>9.2942917999999999</v>
      </c>
      <c r="AE49">
        <v>8.1470500000000001</v>
      </c>
      <c r="AF49">
        <v>0</v>
      </c>
      <c r="AG49">
        <v>0</v>
      </c>
      <c r="AH49">
        <v>38.846886999999988</v>
      </c>
      <c r="AI49">
        <v>3.8801039999999998</v>
      </c>
      <c r="AJ49">
        <v>0</v>
      </c>
      <c r="AK49">
        <v>12.891999999999998</v>
      </c>
      <c r="AL49">
        <v>20.155330000000003</v>
      </c>
      <c r="AM49">
        <v>4.0624761904761906</v>
      </c>
      <c r="AN49">
        <v>0</v>
      </c>
      <c r="AO49">
        <v>7.6916279999999997</v>
      </c>
      <c r="AP49">
        <v>2.9283660000000005</v>
      </c>
      <c r="AQ49">
        <v>0</v>
      </c>
      <c r="AR49">
        <v>12.478512</v>
      </c>
      <c r="AS49">
        <v>8.1019352819999995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18.748999727456177</v>
      </c>
      <c r="BB49">
        <f t="shared" si="0"/>
        <v>558.14331221621774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24.185743278598288</v>
      </c>
      <c r="L50">
        <v>28.061649861304343</v>
      </c>
      <c r="M50">
        <v>0</v>
      </c>
      <c r="N50">
        <v>29.999015489629823</v>
      </c>
      <c r="O50">
        <v>50.375784057668206</v>
      </c>
      <c r="P50">
        <v>61.327250709871386</v>
      </c>
      <c r="Q50">
        <v>1.0029417419884963</v>
      </c>
      <c r="R50">
        <v>2.9987447460595442</v>
      </c>
      <c r="S50">
        <v>1.9966599203715991</v>
      </c>
      <c r="T50">
        <v>0</v>
      </c>
      <c r="U50">
        <v>192.46308639892001</v>
      </c>
      <c r="V50">
        <v>0</v>
      </c>
      <c r="W50">
        <v>5.0014495198902607</v>
      </c>
      <c r="X50">
        <v>18.003464552058116</v>
      </c>
      <c r="Y50">
        <v>0</v>
      </c>
      <c r="Z50">
        <v>4.9939955999999999</v>
      </c>
      <c r="AA50">
        <v>10.83564</v>
      </c>
      <c r="AB50">
        <v>10.035570479999999</v>
      </c>
      <c r="AC50">
        <v>7.3819532319999999</v>
      </c>
      <c r="AD50">
        <v>9.2942917999999999</v>
      </c>
      <c r="AE50">
        <v>8.1470500000000001</v>
      </c>
      <c r="AF50">
        <v>0</v>
      </c>
      <c r="AG50">
        <v>0</v>
      </c>
      <c r="AH50">
        <v>38.846886999999988</v>
      </c>
      <c r="AI50">
        <v>3.8801039999999998</v>
      </c>
      <c r="AJ50">
        <v>0</v>
      </c>
      <c r="AK50">
        <v>12.891999999999998</v>
      </c>
      <c r="AL50">
        <v>20.155330000000003</v>
      </c>
      <c r="AM50">
        <v>4.0624761904761906</v>
      </c>
      <c r="AN50">
        <v>0</v>
      </c>
      <c r="AO50">
        <v>7.6916279999999997</v>
      </c>
      <c r="AP50">
        <v>2.9283660000000005</v>
      </c>
      <c r="AQ50">
        <v>0</v>
      </c>
      <c r="AR50">
        <v>12.478512</v>
      </c>
      <c r="AS50">
        <v>8.1019352819999995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18.757099452316158</v>
      </c>
      <c r="BB50">
        <f t="shared" si="0"/>
        <v>558.38443040852019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23.399847444698707</v>
      </c>
      <c r="L51">
        <v>17.778031488813181</v>
      </c>
      <c r="M51">
        <v>0</v>
      </c>
      <c r="N51">
        <v>29.999015489629823</v>
      </c>
      <c r="O51">
        <v>50.375784057668206</v>
      </c>
      <c r="P51">
        <v>61.327250709871386</v>
      </c>
      <c r="Q51">
        <v>1.0034482758620691</v>
      </c>
      <c r="R51">
        <v>2.9958677685950414</v>
      </c>
      <c r="S51">
        <v>1.9966599203715991</v>
      </c>
      <c r="T51">
        <v>0</v>
      </c>
      <c r="U51">
        <v>192.46308639892001</v>
      </c>
      <c r="V51">
        <v>0</v>
      </c>
      <c r="W51">
        <v>5.0014495198902607</v>
      </c>
      <c r="X51">
        <v>18.003464552058116</v>
      </c>
      <c r="Y51">
        <v>0</v>
      </c>
      <c r="Z51">
        <v>4.9939955999999999</v>
      </c>
      <c r="AA51">
        <v>10.83564</v>
      </c>
      <c r="AB51">
        <v>10.035570479999999</v>
      </c>
      <c r="AC51">
        <v>7.3819532319999999</v>
      </c>
      <c r="AD51">
        <v>9.2942917999999999</v>
      </c>
      <c r="AE51">
        <v>8.1470500000000001</v>
      </c>
      <c r="AF51">
        <v>0</v>
      </c>
      <c r="AG51">
        <v>0</v>
      </c>
      <c r="AH51">
        <v>38.846886999999988</v>
      </c>
      <c r="AI51">
        <v>3.8801039999999998</v>
      </c>
      <c r="AJ51">
        <v>0</v>
      </c>
      <c r="AK51">
        <v>12.891999999999998</v>
      </c>
      <c r="AL51">
        <v>20.155330000000003</v>
      </c>
      <c r="AM51">
        <v>4.0624761904761906</v>
      </c>
      <c r="AN51">
        <v>0</v>
      </c>
      <c r="AO51">
        <v>7.6916279999999997</v>
      </c>
      <c r="AP51">
        <v>2.9283660000000005</v>
      </c>
      <c r="AQ51">
        <v>0</v>
      </c>
      <c r="AR51">
        <v>12.478512</v>
      </c>
      <c r="AS51">
        <v>8.1019352819999995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18.397263213914012</v>
      </c>
      <c r="BB51">
        <f t="shared" si="0"/>
        <v>547.67238199694066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23.399847444698707</v>
      </c>
      <c r="L52">
        <v>17.778031488813181</v>
      </c>
      <c r="M52">
        <v>0</v>
      </c>
      <c r="N52">
        <v>29.999015489629823</v>
      </c>
      <c r="O52">
        <v>50.375784057668206</v>
      </c>
      <c r="P52">
        <v>61.327250709871386</v>
      </c>
      <c r="Q52">
        <v>1.0029417419884963</v>
      </c>
      <c r="R52">
        <v>2.9987447460595442</v>
      </c>
      <c r="S52">
        <v>1.9966599203715991</v>
      </c>
      <c r="T52">
        <v>0</v>
      </c>
      <c r="U52">
        <v>192.46308639892001</v>
      </c>
      <c r="V52">
        <v>0</v>
      </c>
      <c r="W52">
        <v>5.0014495198902607</v>
      </c>
      <c r="X52">
        <v>18.003464552058116</v>
      </c>
      <c r="Y52">
        <v>0</v>
      </c>
      <c r="Z52">
        <v>4.9939955999999999</v>
      </c>
      <c r="AA52">
        <v>10.83564</v>
      </c>
      <c r="AB52">
        <v>10.035570479999999</v>
      </c>
      <c r="AC52">
        <v>7.3819532319999999</v>
      </c>
      <c r="AD52">
        <v>9.2942917999999999</v>
      </c>
      <c r="AE52">
        <v>8.1470500000000001</v>
      </c>
      <c r="AF52">
        <v>0</v>
      </c>
      <c r="AG52">
        <v>0</v>
      </c>
      <c r="AH52">
        <v>38.846886999999988</v>
      </c>
      <c r="AI52">
        <v>3.8801039999999998</v>
      </c>
      <c r="AJ52">
        <v>0</v>
      </c>
      <c r="AK52">
        <v>12.891999999999998</v>
      </c>
      <c r="AL52">
        <v>20.155330000000003</v>
      </c>
      <c r="AM52">
        <v>4.0624761904761906</v>
      </c>
      <c r="AN52">
        <v>0</v>
      </c>
      <c r="AO52">
        <v>7.6916279999999997</v>
      </c>
      <c r="AP52">
        <v>2.9283660000000005</v>
      </c>
      <c r="AQ52">
        <v>0</v>
      </c>
      <c r="AR52">
        <v>12.478512</v>
      </c>
      <c r="AS52">
        <v>8.1019352819999995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18.397340201662114</v>
      </c>
      <c r="BB52">
        <f t="shared" si="0"/>
        <v>547.6746754527835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23.988545586526271</v>
      </c>
      <c r="L53">
        <v>28.113739357561549</v>
      </c>
      <c r="M53">
        <v>0</v>
      </c>
      <c r="N53">
        <v>29.999015489629823</v>
      </c>
      <c r="O53">
        <v>50.375784057668206</v>
      </c>
      <c r="P53">
        <v>61.327250709871386</v>
      </c>
      <c r="Q53">
        <v>1.0034482758620691</v>
      </c>
      <c r="R53">
        <v>2.9958677685950414</v>
      </c>
      <c r="S53">
        <v>2</v>
      </c>
      <c r="T53">
        <v>0</v>
      </c>
      <c r="U53">
        <v>192.46308639892001</v>
      </c>
      <c r="V53">
        <v>0</v>
      </c>
      <c r="W53">
        <v>5.0014495198902607</v>
      </c>
      <c r="X53">
        <v>18.003464552058116</v>
      </c>
      <c r="Y53">
        <v>0</v>
      </c>
      <c r="Z53">
        <v>4.9939955999999999</v>
      </c>
      <c r="AA53">
        <v>10.83564</v>
      </c>
      <c r="AB53">
        <v>10.035570479999999</v>
      </c>
      <c r="AC53">
        <v>7.3819532319999999</v>
      </c>
      <c r="AD53">
        <v>9.2942917999999999</v>
      </c>
      <c r="AE53">
        <v>8.1470500000000001</v>
      </c>
      <c r="AF53">
        <v>0</v>
      </c>
      <c r="AG53">
        <v>0</v>
      </c>
      <c r="AH53">
        <v>38.846886999999988</v>
      </c>
      <c r="AI53">
        <v>3.8801039999999998</v>
      </c>
      <c r="AJ53">
        <v>0</v>
      </c>
      <c r="AK53">
        <v>12.891999999999998</v>
      </c>
      <c r="AL53">
        <v>20.155330000000003</v>
      </c>
      <c r="AM53">
        <v>4.0624761904761906</v>
      </c>
      <c r="AN53">
        <v>0</v>
      </c>
      <c r="AO53">
        <v>7.6916279999999997</v>
      </c>
      <c r="AP53">
        <v>2.9283660000000005</v>
      </c>
      <c r="AQ53">
        <v>0</v>
      </c>
      <c r="AR53">
        <v>12.478512</v>
      </c>
      <c r="AS53">
        <v>8.1019352819999995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18.752414960782819</v>
      </c>
      <c r="BB53">
        <f t="shared" si="0"/>
        <v>558.24497634027625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23.97907831073832</v>
      </c>
      <c r="L54">
        <v>28.113739357561549</v>
      </c>
      <c r="M54">
        <v>0</v>
      </c>
      <c r="N54">
        <v>29.999015489629823</v>
      </c>
      <c r="O54">
        <v>50.375784057668206</v>
      </c>
      <c r="P54">
        <v>61.327250709871386</v>
      </c>
      <c r="Q54">
        <v>1.0034482758620691</v>
      </c>
      <c r="R54">
        <v>2.9958677685950414</v>
      </c>
      <c r="S54">
        <v>2</v>
      </c>
      <c r="T54">
        <v>0</v>
      </c>
      <c r="U54">
        <v>192.46308639892001</v>
      </c>
      <c r="V54">
        <v>0</v>
      </c>
      <c r="W54">
        <v>5.0014495198902607</v>
      </c>
      <c r="X54">
        <v>18.003464552058116</v>
      </c>
      <c r="Y54">
        <v>0</v>
      </c>
      <c r="Z54">
        <v>4.9939955999999999</v>
      </c>
      <c r="AA54">
        <v>10.83564</v>
      </c>
      <c r="AB54">
        <v>10.035570479999999</v>
      </c>
      <c r="AC54">
        <v>7.3819532319999999</v>
      </c>
      <c r="AD54">
        <v>9.2942917999999999</v>
      </c>
      <c r="AE54">
        <v>8.1470500000000001</v>
      </c>
      <c r="AF54">
        <v>0</v>
      </c>
      <c r="AG54">
        <v>0</v>
      </c>
      <c r="AH54">
        <v>38.846886999999988</v>
      </c>
      <c r="AI54">
        <v>3.8801039999999998</v>
      </c>
      <c r="AJ54">
        <v>0</v>
      </c>
      <c r="AK54">
        <v>12.891999999999998</v>
      </c>
      <c r="AL54">
        <v>20.155330000000003</v>
      </c>
      <c r="AM54">
        <v>4.0624761904761906</v>
      </c>
      <c r="AN54">
        <v>0</v>
      </c>
      <c r="AO54">
        <v>7.6916279999999997</v>
      </c>
      <c r="AP54">
        <v>2.9283660000000005</v>
      </c>
      <c r="AQ54">
        <v>0</v>
      </c>
      <c r="AR54">
        <v>12.478512</v>
      </c>
      <c r="AS54">
        <v>8.1019352819999995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18.752107254522787</v>
      </c>
      <c r="BB54">
        <f t="shared" si="0"/>
        <v>558.23581677074833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24.052202618204802</v>
      </c>
      <c r="L55">
        <v>29.684976161764713</v>
      </c>
      <c r="M55">
        <v>0</v>
      </c>
      <c r="N55">
        <v>29.999015489629823</v>
      </c>
      <c r="O55">
        <v>50.375784057668206</v>
      </c>
      <c r="P55">
        <v>61.327250709871386</v>
      </c>
      <c r="Q55">
        <v>1.0034482758620691</v>
      </c>
      <c r="R55">
        <v>3.0982870967741931</v>
      </c>
      <c r="S55">
        <v>2</v>
      </c>
      <c r="T55">
        <v>0</v>
      </c>
      <c r="U55">
        <v>192.46308639892001</v>
      </c>
      <c r="V55">
        <v>0</v>
      </c>
      <c r="W55">
        <v>5.0014495198902607</v>
      </c>
      <c r="X55">
        <v>18.003464552058116</v>
      </c>
      <c r="Y55">
        <v>0</v>
      </c>
      <c r="Z55">
        <v>4.9939955999999999</v>
      </c>
      <c r="AA55">
        <v>10.83564</v>
      </c>
      <c r="AB55">
        <v>10.035570479999999</v>
      </c>
      <c r="AC55">
        <v>7.3819532319999999</v>
      </c>
      <c r="AD55">
        <v>9.2942917999999999</v>
      </c>
      <c r="AE55">
        <v>8.3751674000000005</v>
      </c>
      <c r="AF55">
        <v>0</v>
      </c>
      <c r="AG55">
        <v>0</v>
      </c>
      <c r="AH55">
        <v>38.846886999999988</v>
      </c>
      <c r="AI55">
        <v>3.8801039999999998</v>
      </c>
      <c r="AJ55">
        <v>0</v>
      </c>
      <c r="AK55">
        <v>12.891999999999998</v>
      </c>
      <c r="AL55">
        <v>20.155330000000003</v>
      </c>
      <c r="AM55">
        <v>4.0624761904761906</v>
      </c>
      <c r="AN55">
        <v>0</v>
      </c>
      <c r="AO55">
        <v>7.6916279999999997</v>
      </c>
      <c r="AP55">
        <v>2.9283660000000005</v>
      </c>
      <c r="AQ55">
        <v>0</v>
      </c>
      <c r="AR55">
        <v>12.478512</v>
      </c>
      <c r="AS55">
        <v>8.1019352819999995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18.816291206542306</v>
      </c>
      <c r="BB55">
        <f t="shared" si="0"/>
        <v>560.1465306585776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24.040490657587547</v>
      </c>
      <c r="L56">
        <v>29.684976161764713</v>
      </c>
      <c r="M56">
        <v>0</v>
      </c>
      <c r="N56">
        <v>29.999015489629823</v>
      </c>
      <c r="O56">
        <v>50.375784057668206</v>
      </c>
      <c r="P56">
        <v>61.327250709871386</v>
      </c>
      <c r="Q56">
        <v>1.0034482758620691</v>
      </c>
      <c r="R56">
        <v>2.9958677685950414</v>
      </c>
      <c r="S56">
        <v>2</v>
      </c>
      <c r="T56">
        <v>0</v>
      </c>
      <c r="U56">
        <v>192.46308639892001</v>
      </c>
      <c r="V56">
        <v>0</v>
      </c>
      <c r="W56">
        <v>5.0014495198902607</v>
      </c>
      <c r="X56">
        <v>18.003464552058116</v>
      </c>
      <c r="Y56">
        <v>0</v>
      </c>
      <c r="Z56">
        <v>4.9939955999999999</v>
      </c>
      <c r="AA56">
        <v>10.83564</v>
      </c>
      <c r="AB56">
        <v>10.035570479999999</v>
      </c>
      <c r="AC56">
        <v>7.3819532319999999</v>
      </c>
      <c r="AD56">
        <v>9.2942917999999999</v>
      </c>
      <c r="AE56">
        <v>8.3751674000000005</v>
      </c>
      <c r="AF56">
        <v>0</v>
      </c>
      <c r="AG56">
        <v>0</v>
      </c>
      <c r="AH56">
        <v>38.846886999999988</v>
      </c>
      <c r="AI56">
        <v>3.8801039999999998</v>
      </c>
      <c r="AJ56">
        <v>0</v>
      </c>
      <c r="AK56">
        <v>12.891999999999998</v>
      </c>
      <c r="AL56">
        <v>20.155330000000003</v>
      </c>
      <c r="AM56">
        <v>4.0624761904761906</v>
      </c>
      <c r="AN56">
        <v>0</v>
      </c>
      <c r="AO56">
        <v>7.6916279999999997</v>
      </c>
      <c r="AP56">
        <v>2.9283660000000005</v>
      </c>
      <c r="AQ56">
        <v>0</v>
      </c>
      <c r="AR56">
        <v>12.478512</v>
      </c>
      <c r="AS56">
        <v>8.1019352819999995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18.812582046819418</v>
      </c>
      <c r="BB56">
        <f t="shared" si="0"/>
        <v>560.03610852950408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37.436913726152284</v>
      </c>
      <c r="L57">
        <v>25.199169988001628</v>
      </c>
      <c r="M57">
        <v>0</v>
      </c>
      <c r="N57">
        <v>29.999015489629823</v>
      </c>
      <c r="O57">
        <v>50.375784057668206</v>
      </c>
      <c r="P57">
        <v>61.327250709871386</v>
      </c>
      <c r="Q57">
        <v>1.0029417419884963</v>
      </c>
      <c r="R57">
        <v>2.9974160206718343</v>
      </c>
      <c r="S57">
        <v>1.9966599203715991</v>
      </c>
      <c r="T57">
        <v>0</v>
      </c>
      <c r="U57">
        <v>192.46308639892001</v>
      </c>
      <c r="V57">
        <v>0</v>
      </c>
      <c r="W57">
        <v>5.0014495198902607</v>
      </c>
      <c r="X57">
        <v>18.003464552058116</v>
      </c>
      <c r="Y57">
        <v>0</v>
      </c>
      <c r="Z57">
        <v>4.9939955999999999</v>
      </c>
      <c r="AA57">
        <v>10.83564</v>
      </c>
      <c r="AB57">
        <v>10.035570479999999</v>
      </c>
      <c r="AC57">
        <v>7.3819532319999999</v>
      </c>
      <c r="AD57">
        <v>9.2942917999999999</v>
      </c>
      <c r="AE57">
        <v>8.3751674000000005</v>
      </c>
      <c r="AF57">
        <v>0</v>
      </c>
      <c r="AG57">
        <v>0</v>
      </c>
      <c r="AH57">
        <v>38.846886999999988</v>
      </c>
      <c r="AI57">
        <v>3.8801039999999998</v>
      </c>
      <c r="AJ57">
        <v>0</v>
      </c>
      <c r="AK57">
        <v>12.891999999999998</v>
      </c>
      <c r="AL57">
        <v>20.155330000000003</v>
      </c>
      <c r="AM57">
        <v>4.0624761904761906</v>
      </c>
      <c r="AN57">
        <v>0</v>
      </c>
      <c r="AO57">
        <v>7.6916279999999997</v>
      </c>
      <c r="AP57">
        <v>2.9283660000000005</v>
      </c>
      <c r="AQ57">
        <v>0</v>
      </c>
      <c r="AR57">
        <v>12.478512</v>
      </c>
      <c r="AS57">
        <v>8.1019352819999995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19.102102466430427</v>
      </c>
      <c r="BB57">
        <f t="shared" si="0"/>
        <v>568.65490664326956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37.436913726152284</v>
      </c>
      <c r="L58">
        <v>25.199169988001628</v>
      </c>
      <c r="M58">
        <v>0</v>
      </c>
      <c r="N58">
        <v>29.999015489629823</v>
      </c>
      <c r="O58">
        <v>50.375784057668206</v>
      </c>
      <c r="P58">
        <v>61.327250709871386</v>
      </c>
      <c r="Q58">
        <v>1.0029417419884963</v>
      </c>
      <c r="R58">
        <v>2.9963099630996308</v>
      </c>
      <c r="S58">
        <v>1.9966599203715991</v>
      </c>
      <c r="T58">
        <v>0</v>
      </c>
      <c r="U58">
        <v>192.46308639892001</v>
      </c>
      <c r="V58">
        <v>0</v>
      </c>
      <c r="W58">
        <v>5.0014495198902607</v>
      </c>
      <c r="X58">
        <v>18.003464552058116</v>
      </c>
      <c r="Y58">
        <v>0</v>
      </c>
      <c r="Z58">
        <v>4.9939955999999999</v>
      </c>
      <c r="AA58">
        <v>10.83564</v>
      </c>
      <c r="AB58">
        <v>10.035570479999999</v>
      </c>
      <c r="AC58">
        <v>7.3819532319999999</v>
      </c>
      <c r="AD58">
        <v>9.2942917999999999</v>
      </c>
      <c r="AE58">
        <v>8.3751674000000005</v>
      </c>
      <c r="AF58">
        <v>0</v>
      </c>
      <c r="AG58">
        <v>0</v>
      </c>
      <c r="AH58">
        <v>38.846886999999988</v>
      </c>
      <c r="AI58">
        <v>3.8801039999999998</v>
      </c>
      <c r="AJ58">
        <v>0</v>
      </c>
      <c r="AK58">
        <v>12.891999999999998</v>
      </c>
      <c r="AL58">
        <v>20.155330000000003</v>
      </c>
      <c r="AM58">
        <v>4.0624761904761906</v>
      </c>
      <c r="AN58">
        <v>0</v>
      </c>
      <c r="AO58">
        <v>7.6916279999999997</v>
      </c>
      <c r="AP58">
        <v>2.9283660000000005</v>
      </c>
      <c r="AQ58">
        <v>0</v>
      </c>
      <c r="AR58">
        <v>12.478512</v>
      </c>
      <c r="AS58">
        <v>8.1019352819999995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19.102066519559333</v>
      </c>
      <c r="BB58">
        <f t="shared" si="0"/>
        <v>568.65383653256845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37.436109380408439</v>
      </c>
      <c r="L59">
        <v>17.778031488813181</v>
      </c>
      <c r="M59">
        <v>0</v>
      </c>
      <c r="N59">
        <v>29.999015489629823</v>
      </c>
      <c r="O59">
        <v>50.375784057668206</v>
      </c>
      <c r="P59">
        <v>61.327250709871386</v>
      </c>
      <c r="Q59">
        <v>1.0012903225806451</v>
      </c>
      <c r="R59">
        <v>2.9958677685950414</v>
      </c>
      <c r="S59">
        <v>1.9966599203715991</v>
      </c>
      <c r="T59">
        <v>0</v>
      </c>
      <c r="U59">
        <v>192.46308639892001</v>
      </c>
      <c r="V59">
        <v>0</v>
      </c>
      <c r="W59">
        <v>5.0014495198902607</v>
      </c>
      <c r="X59">
        <v>18.003464552058116</v>
      </c>
      <c r="Y59">
        <v>0</v>
      </c>
      <c r="Z59">
        <v>4.9939955999999999</v>
      </c>
      <c r="AA59">
        <v>10.83564</v>
      </c>
      <c r="AB59">
        <v>10.035570479999999</v>
      </c>
      <c r="AC59">
        <v>7.3819532319999999</v>
      </c>
      <c r="AD59">
        <v>9.2942917999999999</v>
      </c>
      <c r="AE59">
        <v>8.3751674000000005</v>
      </c>
      <c r="AF59">
        <v>0</v>
      </c>
      <c r="AG59">
        <v>0</v>
      </c>
      <c r="AH59">
        <v>38.846886999999988</v>
      </c>
      <c r="AI59">
        <v>3.8801039999999998</v>
      </c>
      <c r="AJ59">
        <v>0</v>
      </c>
      <c r="AK59">
        <v>12.891999999999998</v>
      </c>
      <c r="AL59">
        <v>20.155330000000003</v>
      </c>
      <c r="AM59">
        <v>4.0624761904761906</v>
      </c>
      <c r="AN59">
        <v>0</v>
      </c>
      <c r="AO59">
        <v>7.6916279999999997</v>
      </c>
      <c r="AP59">
        <v>2.9283660000000005</v>
      </c>
      <c r="AQ59">
        <v>0</v>
      </c>
      <c r="AR59">
        <v>12.478512</v>
      </c>
      <c r="AS59">
        <v>8.1019352819999995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18.860785345342922</v>
      </c>
      <c r="BB59">
        <f t="shared" si="0"/>
        <v>561.47108124794011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37.435436241610731</v>
      </c>
      <c r="L60">
        <v>17.778031488813181</v>
      </c>
      <c r="M60">
        <v>0</v>
      </c>
      <c r="N60">
        <v>29.999015489629823</v>
      </c>
      <c r="O60">
        <v>50.375784057668206</v>
      </c>
      <c r="P60">
        <v>61.327250709871386</v>
      </c>
      <c r="Q60">
        <v>1.0029417419884963</v>
      </c>
      <c r="R60">
        <v>2.9987447460595442</v>
      </c>
      <c r="S60">
        <v>1.9966599203715991</v>
      </c>
      <c r="T60">
        <v>0</v>
      </c>
      <c r="U60">
        <v>192.46308639892001</v>
      </c>
      <c r="V60">
        <v>0</v>
      </c>
      <c r="W60">
        <v>5.0014495198902607</v>
      </c>
      <c r="X60">
        <v>18.003464552058116</v>
      </c>
      <c r="Y60">
        <v>0</v>
      </c>
      <c r="Z60">
        <v>4.9939955999999999</v>
      </c>
      <c r="AA60">
        <v>10.83564</v>
      </c>
      <c r="AB60">
        <v>10.035570479999999</v>
      </c>
      <c r="AC60">
        <v>7.3819532319999999</v>
      </c>
      <c r="AD60">
        <v>9.2942917999999999</v>
      </c>
      <c r="AE60">
        <v>8.3751674000000005</v>
      </c>
      <c r="AF60">
        <v>0</v>
      </c>
      <c r="AG60">
        <v>0</v>
      </c>
      <c r="AH60">
        <v>38.846886999999988</v>
      </c>
      <c r="AI60">
        <v>3.8801039999999998</v>
      </c>
      <c r="AJ60">
        <v>0</v>
      </c>
      <c r="AK60">
        <v>12.891999999999998</v>
      </c>
      <c r="AL60">
        <v>20.155330000000003</v>
      </c>
      <c r="AM60">
        <v>4.0624761904761906</v>
      </c>
      <c r="AN60">
        <v>0</v>
      </c>
      <c r="AO60">
        <v>7.6916279999999997</v>
      </c>
      <c r="AP60">
        <v>2.9283660000000005</v>
      </c>
      <c r="AQ60">
        <v>0</v>
      </c>
      <c r="AR60">
        <v>12.478512</v>
      </c>
      <c r="AS60">
        <v>8.1019352819999995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18.86091058956173</v>
      </c>
      <c r="BB60">
        <f t="shared" si="0"/>
        <v>561.47481126179605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37.436244431145688</v>
      </c>
      <c r="L61">
        <v>17.778031488813181</v>
      </c>
      <c r="M61">
        <v>0</v>
      </c>
      <c r="N61">
        <v>29.999015489629823</v>
      </c>
      <c r="O61">
        <v>50.375784057668206</v>
      </c>
      <c r="P61">
        <v>61.327250709871386</v>
      </c>
      <c r="Q61">
        <v>1.0029417419884963</v>
      </c>
      <c r="R61">
        <v>2.9987447460595442</v>
      </c>
      <c r="S61">
        <v>1.9966599203715991</v>
      </c>
      <c r="T61">
        <v>0</v>
      </c>
      <c r="U61">
        <v>192.46308639892001</v>
      </c>
      <c r="V61">
        <v>0</v>
      </c>
      <c r="W61">
        <v>5.0014495198902607</v>
      </c>
      <c r="X61">
        <v>18.003464552058116</v>
      </c>
      <c r="Y61">
        <v>0</v>
      </c>
      <c r="Z61">
        <v>4.9939955999999999</v>
      </c>
      <c r="AA61">
        <v>10.83564</v>
      </c>
      <c r="AB61">
        <v>10.035570479999999</v>
      </c>
      <c r="AC61">
        <v>7.3819532319999999</v>
      </c>
      <c r="AD61">
        <v>9.2942917999999999</v>
      </c>
      <c r="AE61">
        <v>8.3751674000000005</v>
      </c>
      <c r="AF61">
        <v>0</v>
      </c>
      <c r="AG61">
        <v>0</v>
      </c>
      <c r="AH61">
        <v>38.846886999999988</v>
      </c>
      <c r="AI61">
        <v>3.8801039999999998</v>
      </c>
      <c r="AJ61">
        <v>0</v>
      </c>
      <c r="AK61">
        <v>12.891999999999998</v>
      </c>
      <c r="AL61">
        <v>20.155330000000003</v>
      </c>
      <c r="AM61">
        <v>4.0624761904761906</v>
      </c>
      <c r="AN61">
        <v>0</v>
      </c>
      <c r="AO61">
        <v>7.6916279999999997</v>
      </c>
      <c r="AP61">
        <v>2.9283660000000005</v>
      </c>
      <c r="AQ61">
        <v>0</v>
      </c>
      <c r="AR61">
        <v>12.478512</v>
      </c>
      <c r="AS61">
        <v>8.1019352819999995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18.860936855721629</v>
      </c>
      <c r="BB61">
        <f t="shared" si="0"/>
        <v>561.47559318517108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51.791780196448812</v>
      </c>
      <c r="L62">
        <v>17.778031488813181</v>
      </c>
      <c r="M62">
        <v>0</v>
      </c>
      <c r="N62">
        <v>29.999015489629823</v>
      </c>
      <c r="O62">
        <v>50.375784057668206</v>
      </c>
      <c r="P62">
        <v>61.327250709871386</v>
      </c>
      <c r="Q62">
        <v>1.0029417419884963</v>
      </c>
      <c r="R62">
        <v>2.9987447460595442</v>
      </c>
      <c r="S62">
        <v>1.9966599203715991</v>
      </c>
      <c r="T62">
        <v>0</v>
      </c>
      <c r="U62">
        <v>192.46308639892001</v>
      </c>
      <c r="V62">
        <v>0</v>
      </c>
      <c r="W62">
        <v>5.0014495198902607</v>
      </c>
      <c r="X62">
        <v>18.003464552058116</v>
      </c>
      <c r="Y62">
        <v>0</v>
      </c>
      <c r="Z62">
        <v>4.9939955999999999</v>
      </c>
      <c r="AA62">
        <v>10.83564</v>
      </c>
      <c r="AB62">
        <v>10.035570479999999</v>
      </c>
      <c r="AC62">
        <v>7.3819532319999999</v>
      </c>
      <c r="AD62">
        <v>9.2942917999999999</v>
      </c>
      <c r="AE62">
        <v>8.3751674000000005</v>
      </c>
      <c r="AF62">
        <v>0</v>
      </c>
      <c r="AG62">
        <v>0</v>
      </c>
      <c r="AH62">
        <v>38.846886999999988</v>
      </c>
      <c r="AI62">
        <v>3.8801039999999998</v>
      </c>
      <c r="AJ62">
        <v>0</v>
      </c>
      <c r="AK62">
        <v>12.891999999999998</v>
      </c>
      <c r="AL62">
        <v>20.155330000000003</v>
      </c>
      <c r="AM62">
        <v>4.0624761904761906</v>
      </c>
      <c r="AN62">
        <v>0</v>
      </c>
      <c r="AO62">
        <v>7.6916279999999997</v>
      </c>
      <c r="AP62">
        <v>2.9283660000000005</v>
      </c>
      <c r="AQ62">
        <v>0</v>
      </c>
      <c r="AR62">
        <v>12.478512</v>
      </c>
      <c r="AS62">
        <v>8.1019352819999995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19.327491862748314</v>
      </c>
      <c r="BB62">
        <f t="shared" si="0"/>
        <v>575.36457394344757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51.794747442830655</v>
      </c>
      <c r="L63">
        <v>46.811524920886079</v>
      </c>
      <c r="M63">
        <v>0</v>
      </c>
      <c r="N63">
        <v>29.999015489629823</v>
      </c>
      <c r="O63">
        <v>50.375784057668206</v>
      </c>
      <c r="P63">
        <v>61.327250709871386</v>
      </c>
      <c r="Q63">
        <v>1.0012903225806451</v>
      </c>
      <c r="R63">
        <v>2.9958677685950414</v>
      </c>
      <c r="S63">
        <v>1.9966599203715991</v>
      </c>
      <c r="T63">
        <v>0</v>
      </c>
      <c r="U63">
        <v>192.46308639892001</v>
      </c>
      <c r="V63">
        <v>0</v>
      </c>
      <c r="W63">
        <v>5.0014495198902607</v>
      </c>
      <c r="X63">
        <v>18.003464552058116</v>
      </c>
      <c r="Y63">
        <v>0</v>
      </c>
      <c r="Z63">
        <v>4.9939955999999999</v>
      </c>
      <c r="AA63">
        <v>10.83564</v>
      </c>
      <c r="AB63">
        <v>10.035570479999999</v>
      </c>
      <c r="AC63">
        <v>7.3819532319999999</v>
      </c>
      <c r="AD63">
        <v>9.2942917999999999</v>
      </c>
      <c r="AE63">
        <v>12.556885224</v>
      </c>
      <c r="AF63">
        <v>0</v>
      </c>
      <c r="AG63">
        <v>0</v>
      </c>
      <c r="AH63">
        <v>38.846886999999988</v>
      </c>
      <c r="AI63">
        <v>3.8801039999999998</v>
      </c>
      <c r="AJ63">
        <v>0</v>
      </c>
      <c r="AK63">
        <v>12.891999999999998</v>
      </c>
      <c r="AL63">
        <v>20.155330000000003</v>
      </c>
      <c r="AM63">
        <v>4.0624761904761906</v>
      </c>
      <c r="AN63">
        <v>0</v>
      </c>
      <c r="AO63">
        <v>7.6916279999999997</v>
      </c>
      <c r="AP63">
        <v>2.9283660000000005</v>
      </c>
      <c r="AQ63">
        <v>0</v>
      </c>
      <c r="AR63">
        <v>12.478512</v>
      </c>
      <c r="AS63">
        <v>8.1019352819999995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20.406935463696325</v>
      </c>
      <c r="BB63">
        <f t="shared" si="0"/>
        <v>607.4987804480819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51.792738679319264</v>
      </c>
      <c r="L64">
        <v>46.811524920886079</v>
      </c>
      <c r="M64">
        <v>0</v>
      </c>
      <c r="N64">
        <v>29.999015489629823</v>
      </c>
      <c r="O64">
        <v>50.375784057668206</v>
      </c>
      <c r="P64">
        <v>61.327250709871386</v>
      </c>
      <c r="Q64">
        <v>1.0034482758620691</v>
      </c>
      <c r="R64">
        <v>2.9958677685950414</v>
      </c>
      <c r="S64">
        <v>1.9966599203715991</v>
      </c>
      <c r="T64">
        <v>0</v>
      </c>
      <c r="U64">
        <v>192.46308639892001</v>
      </c>
      <c r="V64">
        <v>0</v>
      </c>
      <c r="W64">
        <v>5.0014495198902607</v>
      </c>
      <c r="X64">
        <v>18.003464552058116</v>
      </c>
      <c r="Y64">
        <v>0</v>
      </c>
      <c r="Z64">
        <v>4.9939955999999999</v>
      </c>
      <c r="AA64">
        <v>10.83564</v>
      </c>
      <c r="AB64">
        <v>10.035570479999999</v>
      </c>
      <c r="AC64">
        <v>7.3819532319999999</v>
      </c>
      <c r="AD64">
        <v>9.2942917999999999</v>
      </c>
      <c r="AE64">
        <v>12.556885224</v>
      </c>
      <c r="AF64">
        <v>0</v>
      </c>
      <c r="AG64">
        <v>0</v>
      </c>
      <c r="AH64">
        <v>38.846886999999988</v>
      </c>
      <c r="AI64">
        <v>3.8801039999999998</v>
      </c>
      <c r="AJ64">
        <v>0</v>
      </c>
      <c r="AK64">
        <v>12.891999999999998</v>
      </c>
      <c r="AL64">
        <v>20.155330000000003</v>
      </c>
      <c r="AM64">
        <v>4.0624761904761906</v>
      </c>
      <c r="AN64">
        <v>0</v>
      </c>
      <c r="AO64">
        <v>7.6916279999999997</v>
      </c>
      <c r="AP64">
        <v>2.9283660000000005</v>
      </c>
      <c r="AQ64">
        <v>0</v>
      </c>
      <c r="AR64">
        <v>12.478512</v>
      </c>
      <c r="AS64">
        <v>8.1019352819999995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20.406940313828745</v>
      </c>
      <c r="BB64">
        <f t="shared" si="0"/>
        <v>607.49892478771949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51.791780196448812</v>
      </c>
      <c r="L65">
        <v>42.129593863590834</v>
      </c>
      <c r="M65">
        <v>0</v>
      </c>
      <c r="N65">
        <v>29.999015489629823</v>
      </c>
      <c r="O65">
        <v>50.375784057668206</v>
      </c>
      <c r="P65">
        <v>61.327250709871386</v>
      </c>
      <c r="Q65">
        <v>1.0029417419884963</v>
      </c>
      <c r="R65">
        <v>2.9987447460595442</v>
      </c>
      <c r="S65">
        <v>1.9966599203715991</v>
      </c>
      <c r="T65">
        <v>0</v>
      </c>
      <c r="U65">
        <v>192.46308639892001</v>
      </c>
      <c r="V65">
        <v>0</v>
      </c>
      <c r="W65">
        <v>5.0014495198902607</v>
      </c>
      <c r="X65">
        <v>18.003464552058116</v>
      </c>
      <c r="Y65">
        <v>0</v>
      </c>
      <c r="Z65">
        <v>4.9939955999999999</v>
      </c>
      <c r="AA65">
        <v>10.83564</v>
      </c>
      <c r="AB65">
        <v>10.035570479999999</v>
      </c>
      <c r="AC65">
        <v>7.3819532319999999</v>
      </c>
      <c r="AD65">
        <v>9.2942917999999999</v>
      </c>
      <c r="AE65">
        <v>12.556885224</v>
      </c>
      <c r="AF65">
        <v>0</v>
      </c>
      <c r="AG65">
        <v>0</v>
      </c>
      <c r="AH65">
        <v>38.846886999999988</v>
      </c>
      <c r="AI65">
        <v>3.8801039999999998</v>
      </c>
      <c r="AJ65">
        <v>0</v>
      </c>
      <c r="AK65">
        <v>12.891999999999998</v>
      </c>
      <c r="AL65">
        <v>20.155330000000003</v>
      </c>
      <c r="AM65">
        <v>4.0624761904761906</v>
      </c>
      <c r="AN65">
        <v>0</v>
      </c>
      <c r="AO65">
        <v>7.6916279999999997</v>
      </c>
      <c r="AP65">
        <v>3.0910529999999992</v>
      </c>
      <c r="AQ65">
        <v>0</v>
      </c>
      <c r="AR65">
        <v>12.478512</v>
      </c>
      <c r="AS65">
        <v>8.1019352819999995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20.260110905928595</v>
      </c>
      <c r="BB65">
        <f t="shared" si="0"/>
        <v>603.12792209904489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51.792738679319264</v>
      </c>
      <c r="L66">
        <v>56.163409554245412</v>
      </c>
      <c r="M66">
        <v>0</v>
      </c>
      <c r="N66">
        <v>29.999015489629823</v>
      </c>
      <c r="O66">
        <v>50.375784057668206</v>
      </c>
      <c r="P66">
        <v>61.327250709871386</v>
      </c>
      <c r="Q66">
        <v>1.0034482758620691</v>
      </c>
      <c r="R66">
        <v>2.9958677685950414</v>
      </c>
      <c r="S66">
        <v>2.06786</v>
      </c>
      <c r="T66">
        <v>0</v>
      </c>
      <c r="U66">
        <v>192.46308639892001</v>
      </c>
      <c r="V66">
        <v>0</v>
      </c>
      <c r="W66">
        <v>5.0014495198902607</v>
      </c>
      <c r="X66">
        <v>18.003464552058116</v>
      </c>
      <c r="Y66">
        <v>0</v>
      </c>
      <c r="Z66">
        <v>4.9939955999999999</v>
      </c>
      <c r="AA66">
        <v>10.83564</v>
      </c>
      <c r="AB66">
        <v>10.035570479999999</v>
      </c>
      <c r="AC66">
        <v>7.3819532319999999</v>
      </c>
      <c r="AD66">
        <v>9.2942917999999999</v>
      </c>
      <c r="AE66">
        <v>12.556885224</v>
      </c>
      <c r="AF66">
        <v>0</v>
      </c>
      <c r="AG66">
        <v>0</v>
      </c>
      <c r="AH66">
        <v>38.846886999999988</v>
      </c>
      <c r="AI66">
        <v>3.8801039999999998</v>
      </c>
      <c r="AJ66">
        <v>0</v>
      </c>
      <c r="AK66">
        <v>12.891999999999998</v>
      </c>
      <c r="AL66">
        <v>20.155330000000003</v>
      </c>
      <c r="AM66">
        <v>4.0624761904761906</v>
      </c>
      <c r="AN66">
        <v>0</v>
      </c>
      <c r="AO66">
        <v>7.6916279999999997</v>
      </c>
      <c r="AP66">
        <v>3.0910529999999992</v>
      </c>
      <c r="AQ66">
        <v>0</v>
      </c>
      <c r="AR66">
        <v>12.478512</v>
      </c>
      <c r="AS66">
        <v>8.1019352819999995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20.718478167018102</v>
      </c>
      <c r="BB66">
        <f t="shared" si="0"/>
        <v>616.77315864751779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51.792738679319264</v>
      </c>
      <c r="L67">
        <v>65.250924147299344</v>
      </c>
      <c r="M67">
        <v>0</v>
      </c>
      <c r="N67">
        <v>29.999015489629823</v>
      </c>
      <c r="O67">
        <v>50.375784057668206</v>
      </c>
      <c r="P67">
        <v>61.327250709871386</v>
      </c>
      <c r="Q67">
        <v>1.0034482758620691</v>
      </c>
      <c r="R67">
        <v>2.9958677685950414</v>
      </c>
      <c r="S67">
        <v>1.9966599203715991</v>
      </c>
      <c r="T67">
        <v>0</v>
      </c>
      <c r="U67">
        <v>192.46308639892001</v>
      </c>
      <c r="V67">
        <v>0</v>
      </c>
      <c r="W67">
        <v>7.9964795135640783</v>
      </c>
      <c r="X67">
        <v>36.003388177393894</v>
      </c>
      <c r="Y67">
        <v>0</v>
      </c>
      <c r="Z67">
        <v>4.9939955999999999</v>
      </c>
      <c r="AA67">
        <v>10.83564</v>
      </c>
      <c r="AB67">
        <v>10.035570479999999</v>
      </c>
      <c r="AC67">
        <v>7.3819532319999999</v>
      </c>
      <c r="AD67">
        <v>9.2942917999999999</v>
      </c>
      <c r="AE67">
        <v>12.556885224</v>
      </c>
      <c r="AF67">
        <v>0</v>
      </c>
      <c r="AG67">
        <v>0</v>
      </c>
      <c r="AH67">
        <v>38.846886999999988</v>
      </c>
      <c r="AI67">
        <v>3.8801039999999998</v>
      </c>
      <c r="AJ67">
        <v>0</v>
      </c>
      <c r="AK67">
        <v>12.891999999999998</v>
      </c>
      <c r="AL67">
        <v>20.155330000000003</v>
      </c>
      <c r="AM67">
        <v>4.0624761904761906</v>
      </c>
      <c r="AN67">
        <v>0</v>
      </c>
      <c r="AO67">
        <v>7.6916279999999997</v>
      </c>
      <c r="AP67">
        <v>3.0910529999999992</v>
      </c>
      <c r="AQ67">
        <v>0</v>
      </c>
      <c r="AR67">
        <v>12.478512</v>
      </c>
      <c r="AS67">
        <v>8.1019352819999995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21.693844302172355</v>
      </c>
      <c r="BB67">
        <f t="shared" si="0"/>
        <v>645.80906064479871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51.791780196448812</v>
      </c>
      <c r="L68">
        <v>65.250924147299344</v>
      </c>
      <c r="M68">
        <v>0</v>
      </c>
      <c r="N68">
        <v>29.999015489629823</v>
      </c>
      <c r="O68">
        <v>50.375784057668206</v>
      </c>
      <c r="P68">
        <v>61.327250709871386</v>
      </c>
      <c r="Q68">
        <v>1.0029417419884963</v>
      </c>
      <c r="R68">
        <v>2.9987447460595442</v>
      </c>
      <c r="S68">
        <v>1.9966599203715991</v>
      </c>
      <c r="T68">
        <v>0</v>
      </c>
      <c r="U68">
        <v>192.46308639892001</v>
      </c>
      <c r="V68">
        <v>0</v>
      </c>
      <c r="W68">
        <v>7.9964795135640783</v>
      </c>
      <c r="X68">
        <v>36.003388177393894</v>
      </c>
      <c r="Y68">
        <v>0</v>
      </c>
      <c r="Z68">
        <v>4.9939955999999999</v>
      </c>
      <c r="AA68">
        <v>10.83564</v>
      </c>
      <c r="AB68">
        <v>10.035570479999999</v>
      </c>
      <c r="AC68">
        <v>7.3819532319999999</v>
      </c>
      <c r="AD68">
        <v>9.2942917999999999</v>
      </c>
      <c r="AE68">
        <v>12.556885224</v>
      </c>
      <c r="AF68">
        <v>0</v>
      </c>
      <c r="AG68">
        <v>0</v>
      </c>
      <c r="AH68">
        <v>38.846886999999988</v>
      </c>
      <c r="AI68">
        <v>3.8801039999999998</v>
      </c>
      <c r="AJ68">
        <v>0</v>
      </c>
      <c r="AK68">
        <v>12.891999999999998</v>
      </c>
      <c r="AL68">
        <v>20.155330000000003</v>
      </c>
      <c r="AM68">
        <v>4.0624761904761906</v>
      </c>
      <c r="AN68">
        <v>0</v>
      </c>
      <c r="AO68">
        <v>7.6916279999999997</v>
      </c>
      <c r="AP68">
        <v>3.0910529999999992</v>
      </c>
      <c r="AQ68">
        <v>0</v>
      </c>
      <c r="AR68">
        <v>12.478512</v>
      </c>
      <c r="AS68">
        <v>8.1019352819999995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21.693890135634302</v>
      </c>
      <c r="BB68">
        <f t="shared" ref="BB68:BB99" si="1">SUM(B68:AZ68)-BA68</f>
        <v>645.81042677205733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51.791780196448812</v>
      </c>
      <c r="L69">
        <v>65.250924147299344</v>
      </c>
      <c r="M69">
        <v>0</v>
      </c>
      <c r="N69">
        <v>29.999015489629823</v>
      </c>
      <c r="O69">
        <v>50.375784057668206</v>
      </c>
      <c r="P69">
        <v>61.327250709871386</v>
      </c>
      <c r="Q69">
        <v>5.5430685990338153</v>
      </c>
      <c r="R69">
        <v>10.771726482213436</v>
      </c>
      <c r="S69">
        <v>6.7024733944954127</v>
      </c>
      <c r="T69">
        <v>0</v>
      </c>
      <c r="U69">
        <v>192.46308639892001</v>
      </c>
      <c r="V69">
        <v>0</v>
      </c>
      <c r="W69">
        <v>7.9964795135640783</v>
      </c>
      <c r="X69">
        <v>34.996363217899386</v>
      </c>
      <c r="Y69">
        <v>0</v>
      </c>
      <c r="Z69">
        <v>4.9939955999999999</v>
      </c>
      <c r="AA69">
        <v>10.83564</v>
      </c>
      <c r="AB69">
        <v>10.035570479999999</v>
      </c>
      <c r="AC69">
        <v>7.3819532319999999</v>
      </c>
      <c r="AD69">
        <v>9.2942917999999999</v>
      </c>
      <c r="AE69">
        <v>12.556885224</v>
      </c>
      <c r="AF69">
        <v>0</v>
      </c>
      <c r="AG69">
        <v>0</v>
      </c>
      <c r="AH69">
        <v>38.846886999999988</v>
      </c>
      <c r="AI69">
        <v>3.8801039999999998</v>
      </c>
      <c r="AJ69">
        <v>0</v>
      </c>
      <c r="AK69">
        <v>12.891999999999998</v>
      </c>
      <c r="AL69">
        <v>20.155330000000003</v>
      </c>
      <c r="AM69">
        <v>4.0624761904761906</v>
      </c>
      <c r="AN69">
        <v>0</v>
      </c>
      <c r="AO69">
        <v>7.5422760000000002</v>
      </c>
      <c r="AP69">
        <v>3.0910529999999992</v>
      </c>
      <c r="AQ69">
        <v>0</v>
      </c>
      <c r="AR69">
        <v>12.478512</v>
      </c>
      <c r="AS69">
        <v>8.1019352819999995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22.209422934013805</v>
      </c>
      <c r="BB69">
        <f t="shared" si="1"/>
        <v>661.15743908150625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51.792783992236913</v>
      </c>
      <c r="L70">
        <v>65.250924147299344</v>
      </c>
      <c r="M70">
        <v>0</v>
      </c>
      <c r="N70">
        <v>29.999015489629823</v>
      </c>
      <c r="O70">
        <v>50.375784057668206</v>
      </c>
      <c r="P70">
        <v>61.327250709871386</v>
      </c>
      <c r="Q70">
        <v>5.5430685990338153</v>
      </c>
      <c r="R70">
        <v>10.771726482213436</v>
      </c>
      <c r="S70">
        <v>6.7024733944954127</v>
      </c>
      <c r="T70">
        <v>0</v>
      </c>
      <c r="U70">
        <v>192.46308639892001</v>
      </c>
      <c r="V70">
        <v>4.6073374715261961</v>
      </c>
      <c r="W70">
        <v>7.9964795135640783</v>
      </c>
      <c r="X70">
        <v>37.46770030762108</v>
      </c>
      <c r="Y70">
        <v>0</v>
      </c>
      <c r="Z70">
        <v>4.9939955999999999</v>
      </c>
      <c r="AA70">
        <v>10.83564</v>
      </c>
      <c r="AB70">
        <v>10.035570479999999</v>
      </c>
      <c r="AC70">
        <v>7.3819532319999999</v>
      </c>
      <c r="AD70">
        <v>9.2942917999999999</v>
      </c>
      <c r="AE70">
        <v>12.556885224</v>
      </c>
      <c r="AF70">
        <v>0</v>
      </c>
      <c r="AG70">
        <v>0</v>
      </c>
      <c r="AH70">
        <v>38.846886999999988</v>
      </c>
      <c r="AI70">
        <v>3.8801039999999998</v>
      </c>
      <c r="AJ70">
        <v>0</v>
      </c>
      <c r="AK70">
        <v>12.891999999999998</v>
      </c>
      <c r="AL70">
        <v>20.155330000000003</v>
      </c>
      <c r="AM70">
        <v>4.0624761904761906</v>
      </c>
      <c r="AN70">
        <v>0</v>
      </c>
      <c r="AO70">
        <v>7.5422760000000002</v>
      </c>
      <c r="AP70">
        <v>3.0910529999999992</v>
      </c>
      <c r="AQ70">
        <v>0</v>
      </c>
      <c r="AR70">
        <v>12.478512</v>
      </c>
      <c r="AS70">
        <v>8.1019352819999995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22.439512399820313</v>
      </c>
      <c r="BB70">
        <f t="shared" si="1"/>
        <v>668.00702797273561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51.793588730886853</v>
      </c>
      <c r="L71">
        <v>65.250924147299344</v>
      </c>
      <c r="M71">
        <v>0</v>
      </c>
      <c r="N71">
        <v>29.999015489629823</v>
      </c>
      <c r="O71">
        <v>50.375784057668206</v>
      </c>
      <c r="P71">
        <v>61.327250709871386</v>
      </c>
      <c r="Q71">
        <v>5.5430685990338153</v>
      </c>
      <c r="R71">
        <v>10.771726482213436</v>
      </c>
      <c r="S71">
        <v>6.7024733944954127</v>
      </c>
      <c r="T71">
        <v>0</v>
      </c>
      <c r="U71">
        <v>192.46308639892001</v>
      </c>
      <c r="V71">
        <v>4.6073374715261961</v>
      </c>
      <c r="W71">
        <v>7.9964795135640783</v>
      </c>
      <c r="X71">
        <v>37.46770030762108</v>
      </c>
      <c r="Y71">
        <v>0</v>
      </c>
      <c r="Z71">
        <v>4.9939955999999999</v>
      </c>
      <c r="AA71">
        <v>10.83564</v>
      </c>
      <c r="AB71">
        <v>10.035570479999999</v>
      </c>
      <c r="AC71">
        <v>7.3819532319999999</v>
      </c>
      <c r="AD71">
        <v>9.2942917999999999</v>
      </c>
      <c r="AE71">
        <v>12.556885224</v>
      </c>
      <c r="AF71">
        <v>0</v>
      </c>
      <c r="AG71">
        <v>0</v>
      </c>
      <c r="AH71">
        <v>38.846886999999988</v>
      </c>
      <c r="AI71">
        <v>3.8801039999999998</v>
      </c>
      <c r="AJ71">
        <v>0</v>
      </c>
      <c r="AK71">
        <v>12.891999999999998</v>
      </c>
      <c r="AL71">
        <v>20.155330000000003</v>
      </c>
      <c r="AM71">
        <v>4.0624761904761906</v>
      </c>
      <c r="AN71">
        <v>0</v>
      </c>
      <c r="AO71">
        <v>7.5422760000000002</v>
      </c>
      <c r="AP71">
        <v>3.0910529999999992</v>
      </c>
      <c r="AQ71">
        <v>0</v>
      </c>
      <c r="AR71">
        <v>12.478512</v>
      </c>
      <c r="AS71">
        <v>8.1019352819999995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22.439538527628937</v>
      </c>
      <c r="BB71">
        <f t="shared" si="1"/>
        <v>668.00780658357701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51.792913419555596</v>
      </c>
      <c r="L72">
        <v>65.248914935349021</v>
      </c>
      <c r="M72">
        <v>0</v>
      </c>
      <c r="N72">
        <v>29.999015489629823</v>
      </c>
      <c r="O72">
        <v>50.375784057668206</v>
      </c>
      <c r="P72">
        <v>61.327250709871386</v>
      </c>
      <c r="Q72">
        <v>5.5430685990338153</v>
      </c>
      <c r="R72">
        <v>10.771726482213436</v>
      </c>
      <c r="S72">
        <v>6.7024733944954127</v>
      </c>
      <c r="T72">
        <v>0</v>
      </c>
      <c r="U72">
        <v>192.46308639892001</v>
      </c>
      <c r="V72">
        <v>4.6073374715261961</v>
      </c>
      <c r="W72">
        <v>7.9964795135640783</v>
      </c>
      <c r="X72">
        <v>37.46770030762108</v>
      </c>
      <c r="Y72">
        <v>0</v>
      </c>
      <c r="Z72">
        <v>4.9939955999999999</v>
      </c>
      <c r="AA72">
        <v>10.83564</v>
      </c>
      <c r="AB72">
        <v>10.035570479999999</v>
      </c>
      <c r="AC72">
        <v>7.3819532319999999</v>
      </c>
      <c r="AD72">
        <v>9.2942917999999999</v>
      </c>
      <c r="AE72">
        <v>12.556885224</v>
      </c>
      <c r="AF72">
        <v>0</v>
      </c>
      <c r="AG72">
        <v>0</v>
      </c>
      <c r="AH72">
        <v>38.846886999999988</v>
      </c>
      <c r="AI72">
        <v>3.8801039999999998</v>
      </c>
      <c r="AJ72">
        <v>0</v>
      </c>
      <c r="AK72">
        <v>12.891999999999998</v>
      </c>
      <c r="AL72">
        <v>20.155330000000003</v>
      </c>
      <c r="AM72">
        <v>4.0624761904761906</v>
      </c>
      <c r="AN72">
        <v>0</v>
      </c>
      <c r="AO72">
        <v>7.5422760000000002</v>
      </c>
      <c r="AP72">
        <v>3.0910529999999992</v>
      </c>
      <c r="AQ72">
        <v>0</v>
      </c>
      <c r="AR72">
        <v>12.478512</v>
      </c>
      <c r="AS72">
        <v>8.1019352819999995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22.43945115995523</v>
      </c>
      <c r="BB72">
        <f t="shared" si="1"/>
        <v>668.00520942796913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51.792913419555596</v>
      </c>
      <c r="L73">
        <v>65.250628122394133</v>
      </c>
      <c r="M73">
        <v>0</v>
      </c>
      <c r="N73">
        <v>29.999015489629823</v>
      </c>
      <c r="O73">
        <v>50.375784057668206</v>
      </c>
      <c r="P73">
        <v>61.327250709871386</v>
      </c>
      <c r="Q73">
        <v>5.5430685990338153</v>
      </c>
      <c r="R73">
        <v>10.771726482213436</v>
      </c>
      <c r="S73">
        <v>6.7024733944954127</v>
      </c>
      <c r="T73">
        <v>0</v>
      </c>
      <c r="U73">
        <v>192.46308639892001</v>
      </c>
      <c r="V73">
        <v>4.6073374715261961</v>
      </c>
      <c r="W73">
        <v>7.9964795135640783</v>
      </c>
      <c r="X73">
        <v>37.46770030762108</v>
      </c>
      <c r="Y73">
        <v>0</v>
      </c>
      <c r="Z73">
        <v>4.9939955999999999</v>
      </c>
      <c r="AA73">
        <v>10.83564</v>
      </c>
      <c r="AB73">
        <v>10.035570479999999</v>
      </c>
      <c r="AC73">
        <v>7.3819532319999999</v>
      </c>
      <c r="AD73">
        <v>9.2942917999999999</v>
      </c>
      <c r="AE73">
        <v>12.556885224</v>
      </c>
      <c r="AF73">
        <v>0</v>
      </c>
      <c r="AG73">
        <v>0</v>
      </c>
      <c r="AH73">
        <v>38.846886999999988</v>
      </c>
      <c r="AI73">
        <v>7.7602079999999996</v>
      </c>
      <c r="AJ73">
        <v>0</v>
      </c>
      <c r="AK73">
        <v>12.891999999999998</v>
      </c>
      <c r="AL73">
        <v>20.155330000000003</v>
      </c>
      <c r="AM73">
        <v>4.0624761904761906</v>
      </c>
      <c r="AN73">
        <v>0</v>
      </c>
      <c r="AO73">
        <v>7.5422760000000002</v>
      </c>
      <c r="AP73">
        <v>3.0910529999999992</v>
      </c>
      <c r="AQ73">
        <v>0</v>
      </c>
      <c r="AR73">
        <v>12.478512</v>
      </c>
      <c r="AS73">
        <v>8.1019352819999995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22.565610220336101</v>
      </c>
      <c r="BB73">
        <f t="shared" si="1"/>
        <v>671.76086755463336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51.792913419555596</v>
      </c>
      <c r="L74">
        <v>65.250628122394133</v>
      </c>
      <c r="M74">
        <v>0</v>
      </c>
      <c r="N74">
        <v>29.999015489629823</v>
      </c>
      <c r="O74">
        <v>50.375784057668206</v>
      </c>
      <c r="P74">
        <v>61.327250709871386</v>
      </c>
      <c r="Q74">
        <v>5.54290047393365</v>
      </c>
      <c r="R74">
        <v>10.768036128717696</v>
      </c>
      <c r="S74">
        <v>6.6983097532314924</v>
      </c>
      <c r="T74">
        <v>0</v>
      </c>
      <c r="U74">
        <v>192.46308639892001</v>
      </c>
      <c r="V74">
        <v>4.6073374715261961</v>
      </c>
      <c r="W74">
        <v>7.9964795135640783</v>
      </c>
      <c r="X74">
        <v>37.46770030762108</v>
      </c>
      <c r="Y74">
        <v>0</v>
      </c>
      <c r="Z74">
        <v>4.9939955999999999</v>
      </c>
      <c r="AA74">
        <v>10.83564</v>
      </c>
      <c r="AB74">
        <v>10.035570479999999</v>
      </c>
      <c r="AC74">
        <v>7.3819532319999999</v>
      </c>
      <c r="AD74">
        <v>9.2942917999999999</v>
      </c>
      <c r="AE74">
        <v>12.556885224</v>
      </c>
      <c r="AF74">
        <v>0</v>
      </c>
      <c r="AG74">
        <v>0</v>
      </c>
      <c r="AH74">
        <v>38.846886999999988</v>
      </c>
      <c r="AI74">
        <v>7.7602079999999996</v>
      </c>
      <c r="AJ74">
        <v>0</v>
      </c>
      <c r="AK74">
        <v>12.891999999999998</v>
      </c>
      <c r="AL74">
        <v>20.155330000000003</v>
      </c>
      <c r="AM74">
        <v>4.0624761904761906</v>
      </c>
      <c r="AN74">
        <v>0</v>
      </c>
      <c r="AO74">
        <v>7.5422760000000002</v>
      </c>
      <c r="AP74">
        <v>3.0910529999999992</v>
      </c>
      <c r="AQ74">
        <v>0</v>
      </c>
      <c r="AR74">
        <v>12.478512</v>
      </c>
      <c r="AS74">
        <v>8.1019352819999995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22.565349374480288</v>
      </c>
      <c r="BB74">
        <f t="shared" si="1"/>
        <v>671.75310628062937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51.789781246401851</v>
      </c>
      <c r="L75">
        <v>65.250631286694613</v>
      </c>
      <c r="M75">
        <v>0</v>
      </c>
      <c r="N75">
        <v>29.999015489629823</v>
      </c>
      <c r="O75">
        <v>50.375784057668206</v>
      </c>
      <c r="P75">
        <v>61.327250709871386</v>
      </c>
      <c r="Q75">
        <v>5.54290047393365</v>
      </c>
      <c r="R75">
        <v>10.768036128717696</v>
      </c>
      <c r="S75">
        <v>6.6983097532314924</v>
      </c>
      <c r="T75">
        <v>0</v>
      </c>
      <c r="U75">
        <v>192.46308639892001</v>
      </c>
      <c r="V75">
        <v>4.6073374715261961</v>
      </c>
      <c r="W75">
        <v>7.9964795135640783</v>
      </c>
      <c r="X75">
        <v>37.46770030762108</v>
      </c>
      <c r="Y75">
        <v>0</v>
      </c>
      <c r="Z75">
        <v>4.9939955999999999</v>
      </c>
      <c r="AA75">
        <v>10.83564</v>
      </c>
      <c r="AB75">
        <v>10.035570479999999</v>
      </c>
      <c r="AC75">
        <v>7.3819532319999999</v>
      </c>
      <c r="AD75">
        <v>9.2942917999999999</v>
      </c>
      <c r="AE75">
        <v>12.556885224</v>
      </c>
      <c r="AF75">
        <v>0</v>
      </c>
      <c r="AG75">
        <v>0</v>
      </c>
      <c r="AH75">
        <v>38.846886999999988</v>
      </c>
      <c r="AI75">
        <v>7.7602079999999996</v>
      </c>
      <c r="AJ75">
        <v>0</v>
      </c>
      <c r="AK75">
        <v>12.891999999999998</v>
      </c>
      <c r="AL75">
        <v>20.155330000000003</v>
      </c>
      <c r="AM75">
        <v>4.0624761904761906</v>
      </c>
      <c r="AN75">
        <v>0</v>
      </c>
      <c r="AO75">
        <v>7.5422760000000002</v>
      </c>
      <c r="AP75">
        <v>3.0910529999999992</v>
      </c>
      <c r="AQ75">
        <v>0</v>
      </c>
      <c r="AR75">
        <v>13.319759999999999</v>
      </c>
      <c r="AS75">
        <v>8.1019352819999995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22.592588248974447</v>
      </c>
      <c r="BB75">
        <f t="shared" si="1"/>
        <v>672.56398639728184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51.789781246401851</v>
      </c>
      <c r="L76">
        <v>65.250631286694613</v>
      </c>
      <c r="M76">
        <v>0</v>
      </c>
      <c r="N76">
        <v>29.999015489629823</v>
      </c>
      <c r="O76">
        <v>50.375784057668206</v>
      </c>
      <c r="P76">
        <v>61.327250709871386</v>
      </c>
      <c r="Q76">
        <v>5.54290047393365</v>
      </c>
      <c r="R76">
        <v>10.768036128717696</v>
      </c>
      <c r="S76">
        <v>6.6983097532314924</v>
      </c>
      <c r="T76">
        <v>0</v>
      </c>
      <c r="U76">
        <v>192.46308639892001</v>
      </c>
      <c r="V76">
        <v>4.6073374715261961</v>
      </c>
      <c r="W76">
        <v>7.9964795135640783</v>
      </c>
      <c r="X76">
        <v>37.46770030762108</v>
      </c>
      <c r="Y76">
        <v>0</v>
      </c>
      <c r="Z76">
        <v>4.9939955999999999</v>
      </c>
      <c r="AA76">
        <v>10.83564</v>
      </c>
      <c r="AB76">
        <v>10.035570479999999</v>
      </c>
      <c r="AC76">
        <v>7.3819532319999999</v>
      </c>
      <c r="AD76">
        <v>9.2942917999999999</v>
      </c>
      <c r="AE76">
        <v>12.556885224</v>
      </c>
      <c r="AF76">
        <v>0</v>
      </c>
      <c r="AG76">
        <v>0</v>
      </c>
      <c r="AH76">
        <v>38.846886999999988</v>
      </c>
      <c r="AI76">
        <v>7.7602079999999996</v>
      </c>
      <c r="AJ76">
        <v>0</v>
      </c>
      <c r="AK76">
        <v>12.891999999999998</v>
      </c>
      <c r="AL76">
        <v>20.155330000000003</v>
      </c>
      <c r="AM76">
        <v>4.0624761904761906</v>
      </c>
      <c r="AN76">
        <v>0</v>
      </c>
      <c r="AO76">
        <v>7.5422760000000002</v>
      </c>
      <c r="AP76">
        <v>3.0910529999999992</v>
      </c>
      <c r="AQ76">
        <v>0</v>
      </c>
      <c r="AR76">
        <v>13.319759999999999</v>
      </c>
      <c r="AS76">
        <v>8.1019352819999995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22.592588248974447</v>
      </c>
      <c r="BB76">
        <f t="shared" si="1"/>
        <v>672.56398639728184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51.789781246401851</v>
      </c>
      <c r="L77">
        <v>65.250631286694613</v>
      </c>
      <c r="M77">
        <v>0</v>
      </c>
      <c r="N77">
        <v>29.999015489629823</v>
      </c>
      <c r="O77">
        <v>50.375784057668206</v>
      </c>
      <c r="P77">
        <v>61.327250709871386</v>
      </c>
      <c r="Q77">
        <v>5.54290047393365</v>
      </c>
      <c r="R77">
        <v>10.768036128717696</v>
      </c>
      <c r="S77">
        <v>6.6983097532314924</v>
      </c>
      <c r="T77">
        <v>0</v>
      </c>
      <c r="U77">
        <v>192.46308639892001</v>
      </c>
      <c r="V77">
        <v>4.6073374715261961</v>
      </c>
      <c r="W77">
        <v>7.9964795135640783</v>
      </c>
      <c r="X77">
        <v>37.46770030762108</v>
      </c>
      <c r="Y77">
        <v>0</v>
      </c>
      <c r="Z77">
        <v>4.9939955999999999</v>
      </c>
      <c r="AA77">
        <v>10.83564</v>
      </c>
      <c r="AB77">
        <v>10.035570479999999</v>
      </c>
      <c r="AC77">
        <v>7.3819532319999999</v>
      </c>
      <c r="AD77">
        <v>9.2942917999999999</v>
      </c>
      <c r="AE77">
        <v>12.556885224</v>
      </c>
      <c r="AF77">
        <v>0</v>
      </c>
      <c r="AG77">
        <v>0</v>
      </c>
      <c r="AH77">
        <v>38.846886999999988</v>
      </c>
      <c r="AI77">
        <v>7.7602079999999996</v>
      </c>
      <c r="AJ77">
        <v>0</v>
      </c>
      <c r="AK77">
        <v>12.891999999999998</v>
      </c>
      <c r="AL77">
        <v>20.155330000000003</v>
      </c>
      <c r="AM77">
        <v>4.0624761904761906</v>
      </c>
      <c r="AN77">
        <v>0</v>
      </c>
      <c r="AO77">
        <v>7.5422760000000002</v>
      </c>
      <c r="AP77">
        <v>3.0910529999999992</v>
      </c>
      <c r="AQ77">
        <v>0</v>
      </c>
      <c r="AR77">
        <v>13.319759999999999</v>
      </c>
      <c r="AS77">
        <v>8.1019352819999995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22.592588248974447</v>
      </c>
      <c r="BB77">
        <f t="shared" si="1"/>
        <v>672.56398639728184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51.789781246401851</v>
      </c>
      <c r="L78">
        <v>65.250631286694613</v>
      </c>
      <c r="M78">
        <v>0</v>
      </c>
      <c r="N78">
        <v>29.999015489629823</v>
      </c>
      <c r="O78">
        <v>50.375784057668206</v>
      </c>
      <c r="P78">
        <v>61.327250709871386</v>
      </c>
      <c r="Q78">
        <v>5.54290047393365</v>
      </c>
      <c r="R78">
        <v>10.768036128717696</v>
      </c>
      <c r="S78">
        <v>6.6983097532314924</v>
      </c>
      <c r="T78">
        <v>0</v>
      </c>
      <c r="U78">
        <v>192.46308639892001</v>
      </c>
      <c r="V78">
        <v>4.6073374715261961</v>
      </c>
      <c r="W78">
        <v>7.9964795135640783</v>
      </c>
      <c r="X78">
        <v>37.46770030762108</v>
      </c>
      <c r="Y78">
        <v>0</v>
      </c>
      <c r="Z78">
        <v>4.9939955999999999</v>
      </c>
      <c r="AA78">
        <v>10.83564</v>
      </c>
      <c r="AB78">
        <v>10.035570479999999</v>
      </c>
      <c r="AC78">
        <v>7.3819532319999999</v>
      </c>
      <c r="AD78">
        <v>9.2942917999999999</v>
      </c>
      <c r="AE78">
        <v>12.556885224</v>
      </c>
      <c r="AF78">
        <v>0</v>
      </c>
      <c r="AG78">
        <v>0</v>
      </c>
      <c r="AH78">
        <v>38.846886999999988</v>
      </c>
      <c r="AI78">
        <v>7.7602079999999996</v>
      </c>
      <c r="AJ78">
        <v>0</v>
      </c>
      <c r="AK78">
        <v>12.891999999999998</v>
      </c>
      <c r="AL78">
        <v>20.155330000000003</v>
      </c>
      <c r="AM78">
        <v>4.0624761904761906</v>
      </c>
      <c r="AN78">
        <v>0</v>
      </c>
      <c r="AO78">
        <v>7.5422760000000002</v>
      </c>
      <c r="AP78">
        <v>3.0910529999999992</v>
      </c>
      <c r="AQ78">
        <v>0</v>
      </c>
      <c r="AR78">
        <v>13.319759999999999</v>
      </c>
      <c r="AS78">
        <v>8.1019352819999995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22.592588248974447</v>
      </c>
      <c r="BB78">
        <f t="shared" si="1"/>
        <v>672.56398639728184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51.789781246401851</v>
      </c>
      <c r="L79">
        <v>65.250927036650211</v>
      </c>
      <c r="M79">
        <v>0</v>
      </c>
      <c r="N79">
        <v>29.999015489629823</v>
      </c>
      <c r="O79">
        <v>50.375784057668206</v>
      </c>
      <c r="P79">
        <v>61.327250709871386</v>
      </c>
      <c r="Q79">
        <v>5.54290047393365</v>
      </c>
      <c r="R79">
        <v>10.768036128717696</v>
      </c>
      <c r="S79">
        <v>6.6983097532314924</v>
      </c>
      <c r="T79">
        <v>0</v>
      </c>
      <c r="U79">
        <v>192.46308639892001</v>
      </c>
      <c r="V79">
        <v>4.6073374715261961</v>
      </c>
      <c r="W79">
        <v>7.9964795135640783</v>
      </c>
      <c r="X79">
        <v>37.46770030762108</v>
      </c>
      <c r="Y79">
        <v>0</v>
      </c>
      <c r="Z79">
        <v>4.9939955999999999</v>
      </c>
      <c r="AA79">
        <v>10.935969999999999</v>
      </c>
      <c r="AB79">
        <v>10.394467399999998</v>
      </c>
      <c r="AC79">
        <v>7.7626463999999995</v>
      </c>
      <c r="AD79">
        <v>9.7975927999999985</v>
      </c>
      <c r="AE79">
        <v>13.230809199999998</v>
      </c>
      <c r="AF79">
        <v>0</v>
      </c>
      <c r="AG79">
        <v>0</v>
      </c>
      <c r="AH79">
        <v>39.291882300000005</v>
      </c>
      <c r="AI79">
        <v>7.7602079999999996</v>
      </c>
      <c r="AJ79">
        <v>0</v>
      </c>
      <c r="AK79">
        <v>12.891999999999998</v>
      </c>
      <c r="AL79">
        <v>21.247200000000003</v>
      </c>
      <c r="AM79">
        <v>4.2656000000000001</v>
      </c>
      <c r="AN79">
        <v>0</v>
      </c>
      <c r="AO79">
        <v>7.5422760000000002</v>
      </c>
      <c r="AP79">
        <v>1.4641830000000002</v>
      </c>
      <c r="AQ79">
        <v>0</v>
      </c>
      <c r="AR79">
        <v>12.478512</v>
      </c>
      <c r="AS79">
        <v>8.1019352819999995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22.63449110877168</v>
      </c>
      <c r="BB79">
        <f t="shared" si="1"/>
        <v>673.81139546096392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51.789781246401851</v>
      </c>
      <c r="L80">
        <v>65.250927036650211</v>
      </c>
      <c r="M80">
        <v>0</v>
      </c>
      <c r="N80">
        <v>29.999015489629823</v>
      </c>
      <c r="O80">
        <v>50.375784057668206</v>
      </c>
      <c r="P80">
        <v>61.327250709871386</v>
      </c>
      <c r="Q80">
        <v>5.54290047393365</v>
      </c>
      <c r="R80">
        <v>10.768036128717696</v>
      </c>
      <c r="S80">
        <v>6.6983097532314924</v>
      </c>
      <c r="T80">
        <v>0</v>
      </c>
      <c r="U80">
        <v>192.46308639892001</v>
      </c>
      <c r="V80">
        <v>4.6073374715261961</v>
      </c>
      <c r="W80">
        <v>7.9964795135640783</v>
      </c>
      <c r="X80">
        <v>37.46770030762108</v>
      </c>
      <c r="Y80">
        <v>0</v>
      </c>
      <c r="Z80">
        <v>4.9939955999999999</v>
      </c>
      <c r="AA80">
        <v>10.935969999999999</v>
      </c>
      <c r="AB80">
        <v>10.394467399999998</v>
      </c>
      <c r="AC80">
        <v>7.7626463999999995</v>
      </c>
      <c r="AD80">
        <v>9.7975927999999985</v>
      </c>
      <c r="AE80">
        <v>13.230809199999998</v>
      </c>
      <c r="AF80">
        <v>0</v>
      </c>
      <c r="AG80">
        <v>0</v>
      </c>
      <c r="AH80">
        <v>39.291882300000005</v>
      </c>
      <c r="AI80">
        <v>16.813783999999998</v>
      </c>
      <c r="AJ80">
        <v>0</v>
      </c>
      <c r="AK80">
        <v>12.891999999999998</v>
      </c>
      <c r="AL80">
        <v>21.247200000000003</v>
      </c>
      <c r="AM80">
        <v>4.2656000000000001</v>
      </c>
      <c r="AN80">
        <v>0</v>
      </c>
      <c r="AO80">
        <v>7.5422760000000002</v>
      </c>
      <c r="AP80">
        <v>1.4641830000000002</v>
      </c>
      <c r="AQ80">
        <v>0</v>
      </c>
      <c r="AR80">
        <v>12.478512</v>
      </c>
      <c r="AS80">
        <v>8.1019352819999995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22.928732328771684</v>
      </c>
      <c r="BB80">
        <f t="shared" si="1"/>
        <v>682.57073024096383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51.789781246401851</v>
      </c>
      <c r="L81">
        <v>65.250927036650211</v>
      </c>
      <c r="M81">
        <v>0</v>
      </c>
      <c r="N81">
        <v>29.999015489629823</v>
      </c>
      <c r="O81">
        <v>50.375784057668206</v>
      </c>
      <c r="P81">
        <v>61.327250709871386</v>
      </c>
      <c r="Q81">
        <v>5.54290047393365</v>
      </c>
      <c r="R81">
        <v>10.768036128717696</v>
      </c>
      <c r="S81">
        <v>6.6983097532314924</v>
      </c>
      <c r="T81">
        <v>0</v>
      </c>
      <c r="U81">
        <v>192.46308639892001</v>
      </c>
      <c r="V81">
        <v>4.6073374715261961</v>
      </c>
      <c r="W81">
        <v>7.9964795135640783</v>
      </c>
      <c r="X81">
        <v>37.46770030762108</v>
      </c>
      <c r="Y81">
        <v>0</v>
      </c>
      <c r="Z81">
        <v>4.9939955999999999</v>
      </c>
      <c r="AA81">
        <v>10.935969999999999</v>
      </c>
      <c r="AB81">
        <v>10.394467399999998</v>
      </c>
      <c r="AC81">
        <v>7.7626463999999995</v>
      </c>
      <c r="AD81">
        <v>9.7975927999999985</v>
      </c>
      <c r="AE81">
        <v>13.230809199999998</v>
      </c>
      <c r="AF81">
        <v>0</v>
      </c>
      <c r="AG81">
        <v>0</v>
      </c>
      <c r="AH81">
        <v>39.291882300000005</v>
      </c>
      <c r="AI81">
        <v>16.813783999999998</v>
      </c>
      <c r="AJ81">
        <v>0</v>
      </c>
      <c r="AK81">
        <v>12.891999999999998</v>
      </c>
      <c r="AL81">
        <v>21.247200000000003</v>
      </c>
      <c r="AM81">
        <v>4.2656000000000001</v>
      </c>
      <c r="AN81">
        <v>0</v>
      </c>
      <c r="AO81">
        <v>7.5422760000000002</v>
      </c>
      <c r="AP81">
        <v>1.4641830000000002</v>
      </c>
      <c r="AQ81">
        <v>0</v>
      </c>
      <c r="AR81">
        <v>12.478512</v>
      </c>
      <c r="AS81">
        <v>8.1019352819999995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22.928732328771684</v>
      </c>
      <c r="BB81">
        <f t="shared" si="1"/>
        <v>682.57073024096383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51.789781246401851</v>
      </c>
      <c r="L82">
        <v>65.250927036650211</v>
      </c>
      <c r="M82">
        <v>0</v>
      </c>
      <c r="N82">
        <v>29.999015489629823</v>
      </c>
      <c r="O82">
        <v>50.375784057668206</v>
      </c>
      <c r="P82">
        <v>61.327250709871386</v>
      </c>
      <c r="Q82">
        <v>5.54290047393365</v>
      </c>
      <c r="R82">
        <v>10.768036128717696</v>
      </c>
      <c r="S82">
        <v>6.6983097532314924</v>
      </c>
      <c r="T82">
        <v>0</v>
      </c>
      <c r="U82">
        <v>192.46308639892001</v>
      </c>
      <c r="V82">
        <v>4.6073374715261961</v>
      </c>
      <c r="W82">
        <v>7.9964795135640783</v>
      </c>
      <c r="X82">
        <v>37.46770030762108</v>
      </c>
      <c r="Y82">
        <v>0</v>
      </c>
      <c r="Z82">
        <v>4.9939955999999999</v>
      </c>
      <c r="AA82">
        <v>10.935969999999999</v>
      </c>
      <c r="AB82">
        <v>10.394467399999998</v>
      </c>
      <c r="AC82">
        <v>7.7626463999999995</v>
      </c>
      <c r="AD82">
        <v>9.7975927999999985</v>
      </c>
      <c r="AE82">
        <v>13.230809199999998</v>
      </c>
      <c r="AF82">
        <v>0</v>
      </c>
      <c r="AG82">
        <v>0</v>
      </c>
      <c r="AH82">
        <v>39.291882300000005</v>
      </c>
      <c r="AI82">
        <v>16.813783999999998</v>
      </c>
      <c r="AJ82">
        <v>0</v>
      </c>
      <c r="AK82">
        <v>12.891999999999998</v>
      </c>
      <c r="AL82">
        <v>21.247200000000003</v>
      </c>
      <c r="AM82">
        <v>4.2656000000000001</v>
      </c>
      <c r="AN82">
        <v>0</v>
      </c>
      <c r="AO82">
        <v>7.5422760000000002</v>
      </c>
      <c r="AP82">
        <v>1.4641830000000002</v>
      </c>
      <c r="AQ82">
        <v>0</v>
      </c>
      <c r="AR82">
        <v>12.478512</v>
      </c>
      <c r="AS82">
        <v>8.1019352819999995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22.928732328771684</v>
      </c>
      <c r="BB82">
        <f t="shared" si="1"/>
        <v>682.57073024096383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51.789781246401851</v>
      </c>
      <c r="L83">
        <v>65.250927036650211</v>
      </c>
      <c r="M83">
        <v>0</v>
      </c>
      <c r="N83">
        <v>29.999015489629823</v>
      </c>
      <c r="O83">
        <v>50.375784057668206</v>
      </c>
      <c r="P83">
        <v>61.327250709871386</v>
      </c>
      <c r="Q83">
        <v>5.54290047393365</v>
      </c>
      <c r="R83">
        <v>10.768036128717696</v>
      </c>
      <c r="S83">
        <v>6.6983097532314924</v>
      </c>
      <c r="T83">
        <v>0</v>
      </c>
      <c r="U83">
        <v>192.46308639892001</v>
      </c>
      <c r="V83">
        <v>4.6073374715261961</v>
      </c>
      <c r="W83">
        <v>7.9964795135640783</v>
      </c>
      <c r="X83">
        <v>37.46770030762108</v>
      </c>
      <c r="Y83">
        <v>0</v>
      </c>
      <c r="Z83">
        <v>4.9939955999999999</v>
      </c>
      <c r="AA83">
        <v>10.935969999999999</v>
      </c>
      <c r="AB83">
        <v>10.394467399999998</v>
      </c>
      <c r="AC83">
        <v>7.7626463999999995</v>
      </c>
      <c r="AD83">
        <v>9.7975927999999985</v>
      </c>
      <c r="AE83">
        <v>13.230809199999998</v>
      </c>
      <c r="AF83">
        <v>0</v>
      </c>
      <c r="AG83">
        <v>0</v>
      </c>
      <c r="AH83">
        <v>39.291882300000005</v>
      </c>
      <c r="AI83">
        <v>16.813783999999998</v>
      </c>
      <c r="AJ83">
        <v>0</v>
      </c>
      <c r="AK83">
        <v>12.891999999999998</v>
      </c>
      <c r="AL83">
        <v>21.247200000000003</v>
      </c>
      <c r="AM83">
        <v>4.2656000000000001</v>
      </c>
      <c r="AN83">
        <v>0</v>
      </c>
      <c r="AO83">
        <v>7.5422760000000002</v>
      </c>
      <c r="AP83">
        <v>2.9283660000000005</v>
      </c>
      <c r="AQ83">
        <v>0</v>
      </c>
      <c r="AR83">
        <v>13.319759999999999</v>
      </c>
      <c r="AS83">
        <v>8.1019352819999995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23.003658772771683</v>
      </c>
      <c r="BB83">
        <f t="shared" si="1"/>
        <v>684.80123479696374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51.789781246401851</v>
      </c>
      <c r="L84">
        <v>65.250927036650211</v>
      </c>
      <c r="M84">
        <v>0</v>
      </c>
      <c r="N84">
        <v>29.999015489629823</v>
      </c>
      <c r="O84">
        <v>50.375784057668206</v>
      </c>
      <c r="P84">
        <v>61.327250709871386</v>
      </c>
      <c r="Q84">
        <v>5.54290047393365</v>
      </c>
      <c r="R84">
        <v>10.768036128717696</v>
      </c>
      <c r="S84">
        <v>6.6983097532314924</v>
      </c>
      <c r="T84">
        <v>0</v>
      </c>
      <c r="U84">
        <v>192.46308639892001</v>
      </c>
      <c r="V84">
        <v>4.6073374715261961</v>
      </c>
      <c r="W84">
        <v>7.9964795135640783</v>
      </c>
      <c r="X84">
        <v>37.46770030762108</v>
      </c>
      <c r="Y84">
        <v>0</v>
      </c>
      <c r="Z84">
        <v>4.9939955999999999</v>
      </c>
      <c r="AA84">
        <v>10.935969999999999</v>
      </c>
      <c r="AB84">
        <v>10.394467399999998</v>
      </c>
      <c r="AC84">
        <v>7.7626463999999995</v>
      </c>
      <c r="AD84">
        <v>9.7975927999999985</v>
      </c>
      <c r="AE84">
        <v>13.230809199999998</v>
      </c>
      <c r="AF84">
        <v>0</v>
      </c>
      <c r="AG84">
        <v>0</v>
      </c>
      <c r="AH84">
        <v>39.291882300000005</v>
      </c>
      <c r="AI84">
        <v>16.813783999999998</v>
      </c>
      <c r="AJ84">
        <v>0</v>
      </c>
      <c r="AK84">
        <v>12.891999999999998</v>
      </c>
      <c r="AL84">
        <v>21.247200000000003</v>
      </c>
      <c r="AM84">
        <v>4.2656000000000001</v>
      </c>
      <c r="AN84">
        <v>0</v>
      </c>
      <c r="AO84">
        <v>7.5422760000000002</v>
      </c>
      <c r="AP84">
        <v>2.6029919999999995</v>
      </c>
      <c r="AQ84">
        <v>0</v>
      </c>
      <c r="AR84">
        <v>13.319759999999999</v>
      </c>
      <c r="AS84">
        <v>8.1019352819999995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22.993084244771683</v>
      </c>
      <c r="BB84">
        <f t="shared" si="1"/>
        <v>684.48643532496374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51.789781246401851</v>
      </c>
      <c r="L85">
        <v>65.250927036650211</v>
      </c>
      <c r="M85">
        <v>0</v>
      </c>
      <c r="N85">
        <v>29.999015489629823</v>
      </c>
      <c r="O85">
        <v>50.375784057668206</v>
      </c>
      <c r="P85">
        <v>61.327250709871386</v>
      </c>
      <c r="Q85">
        <v>5.54290047393365</v>
      </c>
      <c r="R85">
        <v>10.768036128717696</v>
      </c>
      <c r="S85">
        <v>6.6983097532314924</v>
      </c>
      <c r="T85">
        <v>0</v>
      </c>
      <c r="U85">
        <v>192.46308639892001</v>
      </c>
      <c r="V85">
        <v>4.6073374715261961</v>
      </c>
      <c r="W85">
        <v>7.9964795135640783</v>
      </c>
      <c r="X85">
        <v>37.46770030762108</v>
      </c>
      <c r="Y85">
        <v>0</v>
      </c>
      <c r="Z85">
        <v>4.9939955999999999</v>
      </c>
      <c r="AA85">
        <v>10.935969999999999</v>
      </c>
      <c r="AB85">
        <v>10.394467399999998</v>
      </c>
      <c r="AC85">
        <v>7.7626463999999995</v>
      </c>
      <c r="AD85">
        <v>9.7975927999999985</v>
      </c>
      <c r="AE85">
        <v>13.230809199999998</v>
      </c>
      <c r="AF85">
        <v>0</v>
      </c>
      <c r="AG85">
        <v>0</v>
      </c>
      <c r="AH85">
        <v>39.291882300000005</v>
      </c>
      <c r="AI85">
        <v>16.813783999999998</v>
      </c>
      <c r="AJ85">
        <v>0</v>
      </c>
      <c r="AK85">
        <v>12.891999999999998</v>
      </c>
      <c r="AL85">
        <v>20.155330000000003</v>
      </c>
      <c r="AM85">
        <v>4.2656000000000001</v>
      </c>
      <c r="AN85">
        <v>0</v>
      </c>
      <c r="AO85">
        <v>7.5422760000000002</v>
      </c>
      <c r="AP85">
        <v>2.6029919999999995</v>
      </c>
      <c r="AQ85">
        <v>0</v>
      </c>
      <c r="AR85">
        <v>12.478512</v>
      </c>
      <c r="AS85">
        <v>8.1019352819999995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22.930258036751031</v>
      </c>
      <c r="BB85">
        <f t="shared" si="1"/>
        <v>682.61614353298444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51.789781246401851</v>
      </c>
      <c r="L86">
        <v>65.250927036650211</v>
      </c>
      <c r="M86">
        <v>0</v>
      </c>
      <c r="N86">
        <v>29.999015489629823</v>
      </c>
      <c r="O86">
        <v>50.375784057668206</v>
      </c>
      <c r="P86">
        <v>61.327250709871386</v>
      </c>
      <c r="Q86">
        <v>5.54290047393365</v>
      </c>
      <c r="R86">
        <v>10.768036128717696</v>
      </c>
      <c r="S86">
        <v>6.6983097532314924</v>
      </c>
      <c r="T86">
        <v>0</v>
      </c>
      <c r="U86">
        <v>192.46308639892001</v>
      </c>
      <c r="V86">
        <v>4.6073374715261961</v>
      </c>
      <c r="W86">
        <v>7.9964795135640783</v>
      </c>
      <c r="X86">
        <v>37.46770030762108</v>
      </c>
      <c r="Y86">
        <v>0</v>
      </c>
      <c r="Z86">
        <v>4.9939955999999999</v>
      </c>
      <c r="AA86">
        <v>10.935969999999999</v>
      </c>
      <c r="AB86">
        <v>10.394467399999998</v>
      </c>
      <c r="AC86">
        <v>7.7626463999999995</v>
      </c>
      <c r="AD86">
        <v>9.7975927999999985</v>
      </c>
      <c r="AE86">
        <v>13.230809199999998</v>
      </c>
      <c r="AF86">
        <v>0</v>
      </c>
      <c r="AG86">
        <v>0</v>
      </c>
      <c r="AH86">
        <v>39.291882300000005</v>
      </c>
      <c r="AI86">
        <v>7.7602079999999996</v>
      </c>
      <c r="AJ86">
        <v>0</v>
      </c>
      <c r="AK86">
        <v>12.891999999999998</v>
      </c>
      <c r="AL86">
        <v>20.155330000000003</v>
      </c>
      <c r="AM86">
        <v>4.2656000000000001</v>
      </c>
      <c r="AN86">
        <v>0</v>
      </c>
      <c r="AO86">
        <v>7.5422760000000002</v>
      </c>
      <c r="AP86">
        <v>2.6029919999999995</v>
      </c>
      <c r="AQ86">
        <v>0</v>
      </c>
      <c r="AR86">
        <v>12.478512</v>
      </c>
      <c r="AS86">
        <v>8.1019352819999995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22.636016816751027</v>
      </c>
      <c r="BB86">
        <f t="shared" si="1"/>
        <v>673.85680875298453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51.789781246401851</v>
      </c>
      <c r="L87">
        <v>65.250927036650211</v>
      </c>
      <c r="M87">
        <v>0</v>
      </c>
      <c r="N87">
        <v>29.999015489629823</v>
      </c>
      <c r="O87">
        <v>50.375784057668206</v>
      </c>
      <c r="P87">
        <v>61.327250709871386</v>
      </c>
      <c r="Q87">
        <v>5.54290047393365</v>
      </c>
      <c r="R87">
        <v>10.768036128717696</v>
      </c>
      <c r="S87">
        <v>6.6983097532314924</v>
      </c>
      <c r="T87">
        <v>0</v>
      </c>
      <c r="U87">
        <v>192.46308639892001</v>
      </c>
      <c r="V87">
        <v>4.6073374715261961</v>
      </c>
      <c r="W87">
        <v>7.9964795135640783</v>
      </c>
      <c r="X87">
        <v>37.46770030762108</v>
      </c>
      <c r="Y87">
        <v>0</v>
      </c>
      <c r="Z87">
        <v>4.9939955999999999</v>
      </c>
      <c r="AA87">
        <v>10.83564</v>
      </c>
      <c r="AB87">
        <v>10.035570479999999</v>
      </c>
      <c r="AC87">
        <v>7.3819532319999999</v>
      </c>
      <c r="AD87">
        <v>9.2942917999999999</v>
      </c>
      <c r="AE87">
        <v>12.556885224</v>
      </c>
      <c r="AF87">
        <v>0</v>
      </c>
      <c r="AG87">
        <v>0</v>
      </c>
      <c r="AH87">
        <v>38.846886999999988</v>
      </c>
      <c r="AI87">
        <v>7.7602079999999996</v>
      </c>
      <c r="AJ87">
        <v>0</v>
      </c>
      <c r="AK87">
        <v>12.891999999999998</v>
      </c>
      <c r="AL87">
        <v>20.155330000000003</v>
      </c>
      <c r="AM87">
        <v>4.0624761904761906</v>
      </c>
      <c r="AN87">
        <v>0</v>
      </c>
      <c r="AO87">
        <v>7.5422760000000002</v>
      </c>
      <c r="AP87">
        <v>2.4077675999999997</v>
      </c>
      <c r="AQ87">
        <v>0</v>
      </c>
      <c r="AR87">
        <v>12.478512</v>
      </c>
      <c r="AS87">
        <v>8.1019352819999995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22.543050339957365</v>
      </c>
      <c r="BB87">
        <f t="shared" si="1"/>
        <v>671.08928665625456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51.789781246401851</v>
      </c>
      <c r="L88">
        <v>65.250927036650211</v>
      </c>
      <c r="M88">
        <v>0</v>
      </c>
      <c r="N88">
        <v>29.999015489629823</v>
      </c>
      <c r="O88">
        <v>50.375784057668206</v>
      </c>
      <c r="P88">
        <v>61.327250709871386</v>
      </c>
      <c r="Q88">
        <v>5.54290047393365</v>
      </c>
      <c r="R88">
        <v>10.768036128717696</v>
      </c>
      <c r="S88">
        <v>6.6983097532314924</v>
      </c>
      <c r="T88">
        <v>0</v>
      </c>
      <c r="U88">
        <v>192.46308639892001</v>
      </c>
      <c r="V88">
        <v>4.6073374715261961</v>
      </c>
      <c r="W88">
        <v>7.9964795135640783</v>
      </c>
      <c r="X88">
        <v>37.46770030762108</v>
      </c>
      <c r="Y88">
        <v>0</v>
      </c>
      <c r="Z88">
        <v>4.9939955999999999</v>
      </c>
      <c r="AA88">
        <v>10.83564</v>
      </c>
      <c r="AB88">
        <v>10.035570479999999</v>
      </c>
      <c r="AC88">
        <v>7.3819532319999999</v>
      </c>
      <c r="AD88">
        <v>9.2942917999999999</v>
      </c>
      <c r="AE88">
        <v>12.556885224</v>
      </c>
      <c r="AF88">
        <v>0</v>
      </c>
      <c r="AG88">
        <v>0</v>
      </c>
      <c r="AH88">
        <v>38.846886999999988</v>
      </c>
      <c r="AI88">
        <v>7.7602079999999996</v>
      </c>
      <c r="AJ88">
        <v>0</v>
      </c>
      <c r="AK88">
        <v>12.891999999999998</v>
      </c>
      <c r="AL88">
        <v>20.155330000000003</v>
      </c>
      <c r="AM88">
        <v>4.0624761904761906</v>
      </c>
      <c r="AN88">
        <v>0</v>
      </c>
      <c r="AO88">
        <v>7.5422760000000002</v>
      </c>
      <c r="AP88">
        <v>2.4077675999999997</v>
      </c>
      <c r="AQ88">
        <v>0</v>
      </c>
      <c r="AR88">
        <v>12.478512</v>
      </c>
      <c r="AS88">
        <v>8.1019352819999995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22.543050339957365</v>
      </c>
      <c r="BB88">
        <f t="shared" si="1"/>
        <v>671.08928665625456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51.789781246401851</v>
      </c>
      <c r="L89">
        <v>65.250927036650211</v>
      </c>
      <c r="M89">
        <v>0</v>
      </c>
      <c r="N89">
        <v>29.999015489629823</v>
      </c>
      <c r="O89">
        <v>50.375784057668206</v>
      </c>
      <c r="P89">
        <v>61.327250709871386</v>
      </c>
      <c r="Q89">
        <v>5.54290047393365</v>
      </c>
      <c r="R89">
        <v>10.768036128717696</v>
      </c>
      <c r="S89">
        <v>6.6983097532314924</v>
      </c>
      <c r="T89">
        <v>0</v>
      </c>
      <c r="U89">
        <v>192.46308639892001</v>
      </c>
      <c r="V89">
        <v>4.6073374715261961</v>
      </c>
      <c r="W89">
        <v>7.9964795135640783</v>
      </c>
      <c r="X89">
        <v>37.46770030762108</v>
      </c>
      <c r="Y89">
        <v>0</v>
      </c>
      <c r="Z89">
        <v>4.9939955999999999</v>
      </c>
      <c r="AA89">
        <v>10.83564</v>
      </c>
      <c r="AB89">
        <v>10.035570479999999</v>
      </c>
      <c r="AC89">
        <v>7.3819532319999999</v>
      </c>
      <c r="AD89">
        <v>9.2942917999999999</v>
      </c>
      <c r="AE89">
        <v>12.556885224</v>
      </c>
      <c r="AF89">
        <v>0</v>
      </c>
      <c r="AG89">
        <v>0</v>
      </c>
      <c r="AH89">
        <v>38.846886999999988</v>
      </c>
      <c r="AI89">
        <v>7.7602079999999996</v>
      </c>
      <c r="AJ89">
        <v>0</v>
      </c>
      <c r="AK89">
        <v>12.891999999999998</v>
      </c>
      <c r="AL89">
        <v>20.155330000000003</v>
      </c>
      <c r="AM89">
        <v>4.0624761904761906</v>
      </c>
      <c r="AN89">
        <v>0</v>
      </c>
      <c r="AO89">
        <v>7.6916279999999997</v>
      </c>
      <c r="AP89">
        <v>2.4077675999999997</v>
      </c>
      <c r="AQ89">
        <v>0</v>
      </c>
      <c r="AR89">
        <v>12.478512</v>
      </c>
      <c r="AS89">
        <v>8.1019352819999995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22.547904279957361</v>
      </c>
      <c r="BB89">
        <f t="shared" si="1"/>
        <v>671.23378471625472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51.789781246401851</v>
      </c>
      <c r="L90">
        <v>65.250927036650211</v>
      </c>
      <c r="M90">
        <v>0</v>
      </c>
      <c r="N90">
        <v>29.999015489629823</v>
      </c>
      <c r="O90">
        <v>50.375784057668206</v>
      </c>
      <c r="P90">
        <v>61.327250709871386</v>
      </c>
      <c r="Q90">
        <v>5.54290047393365</v>
      </c>
      <c r="R90">
        <v>10.768036128717696</v>
      </c>
      <c r="S90">
        <v>6.6983097532314924</v>
      </c>
      <c r="T90">
        <v>0</v>
      </c>
      <c r="U90">
        <v>192.46308639892001</v>
      </c>
      <c r="V90">
        <v>4.6073374715261961</v>
      </c>
      <c r="W90">
        <v>7.9964795135640783</v>
      </c>
      <c r="X90">
        <v>37.46770030762108</v>
      </c>
      <c r="Y90">
        <v>0</v>
      </c>
      <c r="Z90">
        <v>4.9939955999999999</v>
      </c>
      <c r="AA90">
        <v>10.83564</v>
      </c>
      <c r="AB90">
        <v>10.035570479999999</v>
      </c>
      <c r="AC90">
        <v>7.3819532319999999</v>
      </c>
      <c r="AD90">
        <v>9.2942917999999999</v>
      </c>
      <c r="AE90">
        <v>12.556885224</v>
      </c>
      <c r="AF90">
        <v>0</v>
      </c>
      <c r="AG90">
        <v>0</v>
      </c>
      <c r="AH90">
        <v>38.846886999999988</v>
      </c>
      <c r="AI90">
        <v>7.7602079999999996</v>
      </c>
      <c r="AJ90">
        <v>0</v>
      </c>
      <c r="AK90">
        <v>12.891999999999998</v>
      </c>
      <c r="AL90">
        <v>20.155330000000003</v>
      </c>
      <c r="AM90">
        <v>4.0624761904761906</v>
      </c>
      <c r="AN90">
        <v>0</v>
      </c>
      <c r="AO90">
        <v>7.6916279999999997</v>
      </c>
      <c r="AP90">
        <v>2.4077675999999997</v>
      </c>
      <c r="AQ90">
        <v>0</v>
      </c>
      <c r="AR90">
        <v>12.478512</v>
      </c>
      <c r="AS90">
        <v>8.1019352819999995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22.547904279957361</v>
      </c>
      <c r="BB90">
        <f t="shared" si="1"/>
        <v>671.23378471625472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51.789781246401851</v>
      </c>
      <c r="L91">
        <v>65.250927036650211</v>
      </c>
      <c r="M91">
        <v>0</v>
      </c>
      <c r="N91">
        <v>29.999015489629823</v>
      </c>
      <c r="O91">
        <v>50.375784057668206</v>
      </c>
      <c r="P91">
        <v>61.327250709871386</v>
      </c>
      <c r="Q91">
        <v>5.54290047393365</v>
      </c>
      <c r="R91">
        <v>10.768036128717696</v>
      </c>
      <c r="S91">
        <v>6.6983097532314924</v>
      </c>
      <c r="T91">
        <v>0</v>
      </c>
      <c r="U91">
        <v>192.46308639892001</v>
      </c>
      <c r="V91">
        <v>4.6073374715261961</v>
      </c>
      <c r="W91">
        <v>7.9964795135640783</v>
      </c>
      <c r="X91">
        <v>37.46770030762108</v>
      </c>
      <c r="Y91">
        <v>0</v>
      </c>
      <c r="Z91">
        <v>4.9939955999999999</v>
      </c>
      <c r="AA91">
        <v>10.935969999999999</v>
      </c>
      <c r="AB91">
        <v>10.394467399999998</v>
      </c>
      <c r="AC91">
        <v>7.7626463999999995</v>
      </c>
      <c r="AD91">
        <v>9.7975927999999985</v>
      </c>
      <c r="AE91">
        <v>13.230809199999998</v>
      </c>
      <c r="AF91">
        <v>0</v>
      </c>
      <c r="AG91">
        <v>0</v>
      </c>
      <c r="AH91">
        <v>39.291882300000005</v>
      </c>
      <c r="AI91">
        <v>7.7602079999999996</v>
      </c>
      <c r="AJ91">
        <v>0</v>
      </c>
      <c r="AK91">
        <v>12.891999999999998</v>
      </c>
      <c r="AL91">
        <v>20.155330000000003</v>
      </c>
      <c r="AM91">
        <v>4.2656000000000001</v>
      </c>
      <c r="AN91">
        <v>0</v>
      </c>
      <c r="AO91">
        <v>7.6916279999999997</v>
      </c>
      <c r="AP91">
        <v>2.4077675999999997</v>
      </c>
      <c r="AQ91">
        <v>0</v>
      </c>
      <c r="AR91">
        <v>12.478512</v>
      </c>
      <c r="AS91">
        <v>8.1019352819999995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22.634525836751028</v>
      </c>
      <c r="BB91">
        <f t="shared" si="1"/>
        <v>673.81242733298473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51.789781246401851</v>
      </c>
      <c r="L92">
        <v>65.250927036650211</v>
      </c>
      <c r="M92">
        <v>0</v>
      </c>
      <c r="N92">
        <v>29.999015489629823</v>
      </c>
      <c r="O92">
        <v>50.375784057668206</v>
      </c>
      <c r="P92">
        <v>61.327250709871386</v>
      </c>
      <c r="Q92">
        <v>5.54290047393365</v>
      </c>
      <c r="R92">
        <v>10.768036128717696</v>
      </c>
      <c r="S92">
        <v>6.6983097532314924</v>
      </c>
      <c r="T92">
        <v>0</v>
      </c>
      <c r="U92">
        <v>192.46308639892001</v>
      </c>
      <c r="V92">
        <v>4.6073374715261961</v>
      </c>
      <c r="W92">
        <v>7.9964795135640783</v>
      </c>
      <c r="X92">
        <v>37.46770030762108</v>
      </c>
      <c r="Y92">
        <v>0</v>
      </c>
      <c r="Z92">
        <v>4.9939955999999999</v>
      </c>
      <c r="AA92">
        <v>10.935969999999999</v>
      </c>
      <c r="AB92">
        <v>10.394467399999998</v>
      </c>
      <c r="AC92">
        <v>7.7626463999999995</v>
      </c>
      <c r="AD92">
        <v>9.7975927999999985</v>
      </c>
      <c r="AE92">
        <v>13.230809199999998</v>
      </c>
      <c r="AF92">
        <v>0</v>
      </c>
      <c r="AG92">
        <v>0</v>
      </c>
      <c r="AH92">
        <v>39.291882300000005</v>
      </c>
      <c r="AI92">
        <v>7.7602079999999996</v>
      </c>
      <c r="AJ92">
        <v>0</v>
      </c>
      <c r="AK92">
        <v>12.891999999999998</v>
      </c>
      <c r="AL92">
        <v>20.155330000000003</v>
      </c>
      <c r="AM92">
        <v>4.2656000000000001</v>
      </c>
      <c r="AN92">
        <v>0</v>
      </c>
      <c r="AO92">
        <v>7.6916279999999997</v>
      </c>
      <c r="AP92">
        <v>2.4077675999999997</v>
      </c>
      <c r="AQ92">
        <v>0</v>
      </c>
      <c r="AR92">
        <v>12.478512</v>
      </c>
      <c r="AS92">
        <v>8.1019352819999995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22.634525836751028</v>
      </c>
      <c r="BB92">
        <f t="shared" si="1"/>
        <v>673.81242733298473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51.789781246401851</v>
      </c>
      <c r="L93">
        <v>65.250927036650211</v>
      </c>
      <c r="M93">
        <v>0</v>
      </c>
      <c r="N93">
        <v>29.999015489629823</v>
      </c>
      <c r="O93">
        <v>50.375784057668206</v>
      </c>
      <c r="P93">
        <v>61.327250709871386</v>
      </c>
      <c r="Q93">
        <v>5.54290047393365</v>
      </c>
      <c r="R93">
        <v>10.768036128717696</v>
      </c>
      <c r="S93">
        <v>6.6983097532314924</v>
      </c>
      <c r="T93">
        <v>0</v>
      </c>
      <c r="U93">
        <v>192.46308639892001</v>
      </c>
      <c r="V93">
        <v>4.6073374715261961</v>
      </c>
      <c r="W93">
        <v>7.9964795135640783</v>
      </c>
      <c r="X93">
        <v>37.46770030762108</v>
      </c>
      <c r="Y93">
        <v>0</v>
      </c>
      <c r="Z93">
        <v>4.9939955999999999</v>
      </c>
      <c r="AA93">
        <v>10.935969999999999</v>
      </c>
      <c r="AB93">
        <v>10.394467399999998</v>
      </c>
      <c r="AC93">
        <v>7.7626463999999995</v>
      </c>
      <c r="AD93">
        <v>9.7975927999999985</v>
      </c>
      <c r="AE93">
        <v>13.230809199999998</v>
      </c>
      <c r="AF93">
        <v>0</v>
      </c>
      <c r="AG93">
        <v>0</v>
      </c>
      <c r="AH93">
        <v>39.291882300000005</v>
      </c>
      <c r="AI93">
        <v>7.7602079999999996</v>
      </c>
      <c r="AJ93">
        <v>0</v>
      </c>
      <c r="AK93">
        <v>12.891999999999998</v>
      </c>
      <c r="AL93">
        <v>20.155330000000003</v>
      </c>
      <c r="AM93">
        <v>4.2656000000000001</v>
      </c>
      <c r="AN93">
        <v>0</v>
      </c>
      <c r="AO93">
        <v>7.3182480000000005</v>
      </c>
      <c r="AP93">
        <v>2.4077675999999997</v>
      </c>
      <c r="AQ93">
        <v>0</v>
      </c>
      <c r="AR93">
        <v>12.478512</v>
      </c>
      <c r="AS93">
        <v>8.1019352819999995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22.622390986751025</v>
      </c>
      <c r="BB93">
        <f t="shared" si="1"/>
        <v>673.45118218298467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51.789781246401851</v>
      </c>
      <c r="L94">
        <v>65.250927036650211</v>
      </c>
      <c r="M94">
        <v>0</v>
      </c>
      <c r="N94">
        <v>29.999015489629823</v>
      </c>
      <c r="O94">
        <v>50.375784057668206</v>
      </c>
      <c r="P94">
        <v>61.327250709871386</v>
      </c>
      <c r="Q94">
        <v>5.54290047393365</v>
      </c>
      <c r="R94">
        <v>10.768036128717696</v>
      </c>
      <c r="S94">
        <v>6.6983097532314924</v>
      </c>
      <c r="T94">
        <v>0</v>
      </c>
      <c r="U94">
        <v>192.46308639892001</v>
      </c>
      <c r="V94">
        <v>4.6073374715261961</v>
      </c>
      <c r="W94">
        <v>7.9964795135640783</v>
      </c>
      <c r="X94">
        <v>37.46770030762108</v>
      </c>
      <c r="Y94">
        <v>0</v>
      </c>
      <c r="Z94">
        <v>4.9939955999999999</v>
      </c>
      <c r="AA94">
        <v>10.935969999999999</v>
      </c>
      <c r="AB94">
        <v>10.394467399999998</v>
      </c>
      <c r="AC94">
        <v>7.7626463999999995</v>
      </c>
      <c r="AD94">
        <v>9.7975927999999985</v>
      </c>
      <c r="AE94">
        <v>13.230809199999998</v>
      </c>
      <c r="AF94">
        <v>0</v>
      </c>
      <c r="AG94">
        <v>0</v>
      </c>
      <c r="AH94">
        <v>39.291882300000005</v>
      </c>
      <c r="AI94">
        <v>7.7602079999999996</v>
      </c>
      <c r="AJ94">
        <v>0</v>
      </c>
      <c r="AK94">
        <v>12.891999999999998</v>
      </c>
      <c r="AL94">
        <v>20.155330000000003</v>
      </c>
      <c r="AM94">
        <v>4.2656000000000001</v>
      </c>
      <c r="AN94">
        <v>0</v>
      </c>
      <c r="AO94">
        <v>7.3182480000000005</v>
      </c>
      <c r="AP94">
        <v>2.4077675999999997</v>
      </c>
      <c r="AQ94">
        <v>0</v>
      </c>
      <c r="AR94">
        <v>12.478512</v>
      </c>
      <c r="AS94">
        <v>8.1019352819999995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22.622390986751025</v>
      </c>
      <c r="BB94">
        <f t="shared" si="1"/>
        <v>673.45118218298467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51.789781246401851</v>
      </c>
      <c r="L95">
        <v>65.250927036650211</v>
      </c>
      <c r="M95">
        <v>0</v>
      </c>
      <c r="N95">
        <v>29.999015489629823</v>
      </c>
      <c r="O95">
        <v>50.375784057668206</v>
      </c>
      <c r="P95">
        <v>61.327250709871386</v>
      </c>
      <c r="Q95">
        <v>5.54290047393365</v>
      </c>
      <c r="R95">
        <v>10.768036128717696</v>
      </c>
      <c r="S95">
        <v>6.6983097532314924</v>
      </c>
      <c r="T95">
        <v>0</v>
      </c>
      <c r="U95">
        <v>192.46308639892001</v>
      </c>
      <c r="V95">
        <v>4.6073374715261961</v>
      </c>
      <c r="W95">
        <v>7.9473007797878967</v>
      </c>
      <c r="X95">
        <v>37.46770030762108</v>
      </c>
      <c r="Y95">
        <v>0</v>
      </c>
      <c r="Z95">
        <v>4.9939955999999999</v>
      </c>
      <c r="AA95">
        <v>10.83564</v>
      </c>
      <c r="AB95">
        <v>10.035570479999999</v>
      </c>
      <c r="AC95">
        <v>7.3819532319999999</v>
      </c>
      <c r="AD95">
        <v>9.2942917999999999</v>
      </c>
      <c r="AE95">
        <v>12.556885224</v>
      </c>
      <c r="AF95">
        <v>0</v>
      </c>
      <c r="AG95">
        <v>0</v>
      </c>
      <c r="AH95">
        <v>38.846886999999988</v>
      </c>
      <c r="AI95">
        <v>7.7602079999999996</v>
      </c>
      <c r="AJ95">
        <v>0</v>
      </c>
      <c r="AK95">
        <v>12.891999999999998</v>
      </c>
      <c r="AL95">
        <v>20.155330000000003</v>
      </c>
      <c r="AM95">
        <v>4.0624761904761906</v>
      </c>
      <c r="AN95">
        <v>0</v>
      </c>
      <c r="AO95">
        <v>7.3182480000000005</v>
      </c>
      <c r="AP95">
        <v>2.4077675999999997</v>
      </c>
      <c r="AQ95">
        <v>0</v>
      </c>
      <c r="AR95">
        <v>12.478512</v>
      </c>
      <c r="AS95">
        <v>8.1019352819999995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22.534171120738566</v>
      </c>
      <c r="BB95">
        <f t="shared" si="1"/>
        <v>670.82495914169726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51.789781246401851</v>
      </c>
      <c r="L96">
        <v>65.250927036650211</v>
      </c>
      <c r="M96">
        <v>0</v>
      </c>
      <c r="N96">
        <v>29.999015489629823</v>
      </c>
      <c r="O96">
        <v>50.375784057668206</v>
      </c>
      <c r="P96">
        <v>61.327250709871386</v>
      </c>
      <c r="Q96">
        <v>5.54290047393365</v>
      </c>
      <c r="R96">
        <v>10.768036128717696</v>
      </c>
      <c r="S96">
        <v>6.6983097532314924</v>
      </c>
      <c r="T96">
        <v>0</v>
      </c>
      <c r="U96">
        <v>192.46308639892001</v>
      </c>
      <c r="V96">
        <v>4.6073374715261961</v>
      </c>
      <c r="W96">
        <v>7.9473007797878967</v>
      </c>
      <c r="X96">
        <v>37.46770030762108</v>
      </c>
      <c r="Y96">
        <v>0</v>
      </c>
      <c r="Z96">
        <v>4.9939955999999999</v>
      </c>
      <c r="AA96">
        <v>10.83564</v>
      </c>
      <c r="AB96">
        <v>10.035570479999999</v>
      </c>
      <c r="AC96">
        <v>7.3819532319999999</v>
      </c>
      <c r="AD96">
        <v>9.2942917999999999</v>
      </c>
      <c r="AE96">
        <v>12.556885224</v>
      </c>
      <c r="AF96">
        <v>0</v>
      </c>
      <c r="AG96">
        <v>0</v>
      </c>
      <c r="AH96">
        <v>38.846886999999988</v>
      </c>
      <c r="AI96">
        <v>7.7602079999999996</v>
      </c>
      <c r="AJ96">
        <v>0</v>
      </c>
      <c r="AK96">
        <v>12.891999999999998</v>
      </c>
      <c r="AL96">
        <v>20.155330000000003</v>
      </c>
      <c r="AM96">
        <v>4.0624761904761906</v>
      </c>
      <c r="AN96">
        <v>0</v>
      </c>
      <c r="AO96">
        <v>7.3182480000000005</v>
      </c>
      <c r="AP96">
        <v>2.9283660000000005</v>
      </c>
      <c r="AQ96">
        <v>0</v>
      </c>
      <c r="AR96">
        <v>12.478512</v>
      </c>
      <c r="AS96">
        <v>8.1019352819999995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22.551090568738562</v>
      </c>
      <c r="BB96">
        <f t="shared" si="1"/>
        <v>671.32863809369735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51.789781246401851</v>
      </c>
      <c r="L97">
        <v>65.250927036650211</v>
      </c>
      <c r="M97">
        <v>0</v>
      </c>
      <c r="N97">
        <v>29.999015489629823</v>
      </c>
      <c r="O97">
        <v>50.375784057668206</v>
      </c>
      <c r="P97">
        <v>61.327250709871386</v>
      </c>
      <c r="Q97">
        <v>5.54290047393365</v>
      </c>
      <c r="R97">
        <v>10.768036128717696</v>
      </c>
      <c r="S97">
        <v>6.6983097532314924</v>
      </c>
      <c r="T97">
        <v>0</v>
      </c>
      <c r="U97">
        <v>192.46308639892001</v>
      </c>
      <c r="V97">
        <v>4.6073374715261961</v>
      </c>
      <c r="W97">
        <v>7.9473007797878967</v>
      </c>
      <c r="X97">
        <v>37.46770030762108</v>
      </c>
      <c r="Y97">
        <v>0</v>
      </c>
      <c r="Z97">
        <v>4.9939955999999999</v>
      </c>
      <c r="AA97">
        <v>10.83564</v>
      </c>
      <c r="AB97">
        <v>10.035570479999999</v>
      </c>
      <c r="AC97">
        <v>7.3819532319999999</v>
      </c>
      <c r="AD97">
        <v>9.2942917999999999</v>
      </c>
      <c r="AE97">
        <v>12.556885224</v>
      </c>
      <c r="AF97">
        <v>0</v>
      </c>
      <c r="AG97">
        <v>0</v>
      </c>
      <c r="AH97">
        <v>38.846886999999988</v>
      </c>
      <c r="AI97">
        <v>7.7602079999999996</v>
      </c>
      <c r="AJ97">
        <v>0</v>
      </c>
      <c r="AK97">
        <v>12.891999999999998</v>
      </c>
      <c r="AL97">
        <v>20.155330000000003</v>
      </c>
      <c r="AM97">
        <v>4.0624761904761906</v>
      </c>
      <c r="AN97">
        <v>0</v>
      </c>
      <c r="AO97">
        <v>7.3182480000000005</v>
      </c>
      <c r="AP97">
        <v>2.9283660000000005</v>
      </c>
      <c r="AQ97">
        <v>0</v>
      </c>
      <c r="AR97">
        <v>12.478512</v>
      </c>
      <c r="AS97">
        <v>8.1019352819999995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22.551090568738562</v>
      </c>
      <c r="BB97">
        <f t="shared" si="1"/>
        <v>671.32863809369735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51.789781246401851</v>
      </c>
      <c r="L98">
        <v>65.250927036650211</v>
      </c>
      <c r="M98">
        <v>0</v>
      </c>
      <c r="N98">
        <v>29.999015489629823</v>
      </c>
      <c r="O98">
        <v>50.375784057668206</v>
      </c>
      <c r="P98">
        <v>61.327250709871386</v>
      </c>
      <c r="Q98">
        <v>5.54290047393365</v>
      </c>
      <c r="R98">
        <v>10.768036128717696</v>
      </c>
      <c r="S98">
        <v>6.6983097532314924</v>
      </c>
      <c r="T98">
        <v>0</v>
      </c>
      <c r="U98">
        <v>192.46308639892001</v>
      </c>
      <c r="V98">
        <v>4.6073374715261961</v>
      </c>
      <c r="W98">
        <v>7.9473007797878967</v>
      </c>
      <c r="X98">
        <v>37.46770030762108</v>
      </c>
      <c r="Y98">
        <v>0</v>
      </c>
      <c r="Z98">
        <v>4.9939955999999999</v>
      </c>
      <c r="AA98">
        <v>10.83564</v>
      </c>
      <c r="AB98">
        <v>10.035570479999999</v>
      </c>
      <c r="AC98">
        <v>7.3819532319999999</v>
      </c>
      <c r="AD98">
        <v>9.2942917999999999</v>
      </c>
      <c r="AE98">
        <v>12.556885224</v>
      </c>
      <c r="AF98">
        <v>0</v>
      </c>
      <c r="AG98">
        <v>0</v>
      </c>
      <c r="AH98">
        <v>38.846886999999988</v>
      </c>
      <c r="AI98">
        <v>7.7602079999999996</v>
      </c>
      <c r="AJ98">
        <v>0</v>
      </c>
      <c r="AK98">
        <v>12.891999999999998</v>
      </c>
      <c r="AL98">
        <v>20.155330000000003</v>
      </c>
      <c r="AM98">
        <v>4.0624761904761906</v>
      </c>
      <c r="AN98">
        <v>0</v>
      </c>
      <c r="AO98">
        <v>7.3182480000000005</v>
      </c>
      <c r="AP98">
        <v>2.9283660000000005</v>
      </c>
      <c r="AQ98">
        <v>0</v>
      </c>
      <c r="AR98">
        <v>12.478512</v>
      </c>
      <c r="AS98">
        <v>8.1019352819999995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22.551090568738562</v>
      </c>
      <c r="BB98">
        <f t="shared" si="1"/>
        <v>671.32863809369735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1.0520313838828999</v>
      </c>
      <c r="L99">
        <f t="shared" si="2"/>
        <v>1.2001256622617278</v>
      </c>
      <c r="M99">
        <f t="shared" si="2"/>
        <v>0</v>
      </c>
      <c r="N99">
        <f t="shared" si="2"/>
        <v>0.71923256012389458</v>
      </c>
      <c r="O99">
        <f t="shared" si="2"/>
        <v>1.2066037394185889</v>
      </c>
      <c r="P99">
        <f t="shared" si="2"/>
        <v>1.4718540170369159</v>
      </c>
      <c r="Q99">
        <f t="shared" si="2"/>
        <v>9.8975375139892866E-2</v>
      </c>
      <c r="R99">
        <f t="shared" si="2"/>
        <v>0.2007322662951912</v>
      </c>
      <c r="S99">
        <f t="shared" si="2"/>
        <v>0.12587652088840282</v>
      </c>
      <c r="T99">
        <f t="shared" si="2"/>
        <v>0</v>
      </c>
      <c r="U99">
        <f t="shared" si="2"/>
        <v>4.6191140735740799</v>
      </c>
      <c r="V99">
        <f t="shared" si="2"/>
        <v>7.9325639775078588E-2</v>
      </c>
      <c r="W99">
        <f t="shared" si="2"/>
        <v>0.17587544380489301</v>
      </c>
      <c r="X99">
        <f t="shared" si="2"/>
        <v>0.76161899357600682</v>
      </c>
      <c r="Y99">
        <f t="shared" si="2"/>
        <v>0</v>
      </c>
      <c r="Z99">
        <f t="shared" si="2"/>
        <v>0.11985589440000009</v>
      </c>
      <c r="AA99">
        <f t="shared" si="2"/>
        <v>0.26035635000000018</v>
      </c>
      <c r="AB99">
        <f t="shared" si="2"/>
        <v>0.24193038228000047</v>
      </c>
      <c r="AC99">
        <f t="shared" si="2"/>
        <v>0.17830895707199998</v>
      </c>
      <c r="AD99">
        <f t="shared" si="2"/>
        <v>0.22457290619999984</v>
      </c>
      <c r="AE99">
        <f t="shared" si="2"/>
        <v>0.27552149924800001</v>
      </c>
      <c r="AF99">
        <f t="shared" si="2"/>
        <v>0</v>
      </c>
      <c r="AG99">
        <f t="shared" si="2"/>
        <v>0</v>
      </c>
      <c r="AH99">
        <f t="shared" si="2"/>
        <v>0.93366027390000084</v>
      </c>
      <c r="AI99">
        <f t="shared" si="2"/>
        <v>0.15657836350000021</v>
      </c>
      <c r="AJ99">
        <f t="shared" si="2"/>
        <v>0</v>
      </c>
      <c r="AK99">
        <f t="shared" si="2"/>
        <v>0.30940800000000068</v>
      </c>
      <c r="AL99">
        <f t="shared" si="2"/>
        <v>0.48700353000000074</v>
      </c>
      <c r="AM99">
        <f t="shared" si="2"/>
        <v>9.8108800000000163E-2</v>
      </c>
      <c r="AN99">
        <f t="shared" si="2"/>
        <v>0</v>
      </c>
      <c r="AO99">
        <f t="shared" si="2"/>
        <v>0.17959578000000004</v>
      </c>
      <c r="AP99">
        <f t="shared" si="2"/>
        <v>6.9044362799999967E-2</v>
      </c>
      <c r="AQ99">
        <f t="shared" si="2"/>
        <v>0</v>
      </c>
      <c r="AR99">
        <f t="shared" si="2"/>
        <v>0.30200803199999998</v>
      </c>
      <c r="AS99">
        <f t="shared" si="2"/>
        <v>0.194946667002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0.511623618687018</v>
      </c>
      <c r="BB99">
        <f t="shared" si="1"/>
        <v>15.230641855492559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20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2.9456710545245288</v>
      </c>
      <c r="L3">
        <v>460.93221783611853</v>
      </c>
      <c r="M3">
        <v>26.688131163122254</v>
      </c>
      <c r="N3">
        <v>35.79346882292289</v>
      </c>
      <c r="O3">
        <v>0</v>
      </c>
      <c r="P3">
        <v>37.970394187406043</v>
      </c>
      <c r="Q3">
        <v>6.6907772511848345</v>
      </c>
      <c r="R3">
        <v>13.010515821550463</v>
      </c>
      <c r="S3">
        <v>8.1041278495887195</v>
      </c>
      <c r="T3">
        <v>0</v>
      </c>
      <c r="U3">
        <v>42.283791765102926</v>
      </c>
      <c r="V3">
        <v>5.5680603075170838</v>
      </c>
      <c r="W3">
        <v>10.333895705521471</v>
      </c>
      <c r="X3">
        <v>45.26151229780794</v>
      </c>
      <c r="Y3">
        <v>0</v>
      </c>
      <c r="Z3">
        <v>6.032117519999999</v>
      </c>
      <c r="AA3">
        <v>13.088087999999997</v>
      </c>
      <c r="AB3">
        <v>12.121704815999999</v>
      </c>
      <c r="AC3">
        <v>8.9164694943999994</v>
      </c>
      <c r="AD3">
        <v>11.22633356</v>
      </c>
      <c r="AE3">
        <v>15.1671353808</v>
      </c>
      <c r="AF3">
        <v>9.0749999999999975</v>
      </c>
      <c r="AG3">
        <v>12.123508800000002</v>
      </c>
      <c r="AH3">
        <v>46.922145399999998</v>
      </c>
      <c r="AI3">
        <v>5.8583460000000009</v>
      </c>
      <c r="AJ3">
        <v>0</v>
      </c>
      <c r="AK3">
        <v>15.571999999999997</v>
      </c>
      <c r="AL3">
        <v>0</v>
      </c>
      <c r="AM3">
        <v>4.9079790476190466</v>
      </c>
      <c r="AN3">
        <v>0.66954999999999998</v>
      </c>
      <c r="AO3">
        <v>7.5767328000000003</v>
      </c>
      <c r="AP3">
        <v>3.9694090800000006</v>
      </c>
      <c r="AQ3">
        <v>19.098039999999997</v>
      </c>
      <c r="AR3">
        <v>16.088591999999998</v>
      </c>
      <c r="AS3">
        <v>9.9875181120000018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29.704454198796128</v>
      </c>
      <c r="BB3">
        <f>SUM(B3:AZ3)-BA3</f>
        <v>884.27877987439047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2.9456710545245288</v>
      </c>
      <c r="L4">
        <v>460.93221783611853</v>
      </c>
      <c r="M4">
        <v>26.688131163122254</v>
      </c>
      <c r="N4">
        <v>35.79346882292289</v>
      </c>
      <c r="O4">
        <v>0</v>
      </c>
      <c r="P4">
        <v>37.970394187406043</v>
      </c>
      <c r="Q4">
        <v>6.6907772511848345</v>
      </c>
      <c r="R4">
        <v>13.010515821550463</v>
      </c>
      <c r="S4">
        <v>8.1041278495887195</v>
      </c>
      <c r="T4">
        <v>0</v>
      </c>
      <c r="U4">
        <v>42.283791765102926</v>
      </c>
      <c r="V4">
        <v>5.5680603075170838</v>
      </c>
      <c r="W4">
        <v>10.333895705521471</v>
      </c>
      <c r="X4">
        <v>45.26151229780794</v>
      </c>
      <c r="Y4">
        <v>0</v>
      </c>
      <c r="Z4">
        <v>6.032117519999999</v>
      </c>
      <c r="AA4">
        <v>13.088087999999997</v>
      </c>
      <c r="AB4">
        <v>12.121704815999999</v>
      </c>
      <c r="AC4">
        <v>8.9164694943999994</v>
      </c>
      <c r="AD4">
        <v>11.22633356</v>
      </c>
      <c r="AE4">
        <v>15.1671353808</v>
      </c>
      <c r="AF4">
        <v>9.0749999999999975</v>
      </c>
      <c r="AG4">
        <v>12.123508800000002</v>
      </c>
      <c r="AH4">
        <v>46.922145399999998</v>
      </c>
      <c r="AI4">
        <v>5.8583460000000009</v>
      </c>
      <c r="AJ4">
        <v>0</v>
      </c>
      <c r="AK4">
        <v>15.571999999999997</v>
      </c>
      <c r="AL4">
        <v>0</v>
      </c>
      <c r="AM4">
        <v>4.9079790476190466</v>
      </c>
      <c r="AN4">
        <v>0.66954999999999998</v>
      </c>
      <c r="AO4">
        <v>7.5767328000000003</v>
      </c>
      <c r="AP4">
        <v>3.9694090800000006</v>
      </c>
      <c r="AQ4">
        <v>19.098039999999997</v>
      </c>
      <c r="AR4">
        <v>16.088591999999998</v>
      </c>
      <c r="AS4">
        <v>9.9875181120000018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29.704454198796128</v>
      </c>
      <c r="BB4">
        <f t="shared" ref="BB4:BB67" si="0">SUM(B4:AZ4)-BA4</f>
        <v>884.27877987439047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2.9456710545245288</v>
      </c>
      <c r="L5">
        <v>460.93221783611853</v>
      </c>
      <c r="M5">
        <v>26.688131163122254</v>
      </c>
      <c r="N5">
        <v>35.79346882292289</v>
      </c>
      <c r="O5">
        <v>0</v>
      </c>
      <c r="P5">
        <v>37.970394187406043</v>
      </c>
      <c r="Q5">
        <v>6.6907772511848345</v>
      </c>
      <c r="R5">
        <v>13.010515821550463</v>
      </c>
      <c r="S5">
        <v>8.1041278495887195</v>
      </c>
      <c r="T5">
        <v>0</v>
      </c>
      <c r="U5">
        <v>42.283791765102926</v>
      </c>
      <c r="V5">
        <v>5.5680603075170838</v>
      </c>
      <c r="W5">
        <v>10.333895705521471</v>
      </c>
      <c r="X5">
        <v>45.26151229780794</v>
      </c>
      <c r="Y5">
        <v>0</v>
      </c>
      <c r="Z5">
        <v>6.032117519999999</v>
      </c>
      <c r="AA5">
        <v>13.088087999999997</v>
      </c>
      <c r="AB5">
        <v>12.121704815999999</v>
      </c>
      <c r="AC5">
        <v>8.9164694943999994</v>
      </c>
      <c r="AD5">
        <v>11.22633356</v>
      </c>
      <c r="AE5">
        <v>15.1671353808</v>
      </c>
      <c r="AF5">
        <v>9.0749999999999975</v>
      </c>
      <c r="AG5">
        <v>12.123508800000002</v>
      </c>
      <c r="AH5">
        <v>46.922145399999998</v>
      </c>
      <c r="AI5">
        <v>5.8583460000000009</v>
      </c>
      <c r="AJ5">
        <v>0</v>
      </c>
      <c r="AK5">
        <v>15.571999999999997</v>
      </c>
      <c r="AL5">
        <v>0</v>
      </c>
      <c r="AM5">
        <v>4.9079790476190466</v>
      </c>
      <c r="AN5">
        <v>0.66954999999999998</v>
      </c>
      <c r="AO5">
        <v>7.5767328000000003</v>
      </c>
      <c r="AP5">
        <v>3.9694090800000006</v>
      </c>
      <c r="AQ5">
        <v>19.098039999999997</v>
      </c>
      <c r="AR5">
        <v>15.072470400000002</v>
      </c>
      <c r="AS5">
        <v>9.9875181120000018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29.671430246796135</v>
      </c>
      <c r="BB5">
        <f t="shared" si="0"/>
        <v>883.29568222639057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2.9456710545245288</v>
      </c>
      <c r="L6">
        <v>460.93221783611853</v>
      </c>
      <c r="M6">
        <v>26.688131163122254</v>
      </c>
      <c r="N6">
        <v>35.79346882292289</v>
      </c>
      <c r="O6">
        <v>0</v>
      </c>
      <c r="P6">
        <v>37.970394187406043</v>
      </c>
      <c r="Q6">
        <v>6.6907772511848345</v>
      </c>
      <c r="R6">
        <v>13.010515821550463</v>
      </c>
      <c r="S6">
        <v>8.1041278495887195</v>
      </c>
      <c r="T6">
        <v>0</v>
      </c>
      <c r="U6">
        <v>42.283791765102926</v>
      </c>
      <c r="V6">
        <v>5.5680603075170838</v>
      </c>
      <c r="W6">
        <v>10.333895705521471</v>
      </c>
      <c r="X6">
        <v>45.26151229780794</v>
      </c>
      <c r="Y6">
        <v>0</v>
      </c>
      <c r="Z6">
        <v>6.032117519999999</v>
      </c>
      <c r="AA6">
        <v>13.088087999999997</v>
      </c>
      <c r="AB6">
        <v>12.121704815999999</v>
      </c>
      <c r="AC6">
        <v>8.9164694943999994</v>
      </c>
      <c r="AD6">
        <v>11.22633356</v>
      </c>
      <c r="AE6">
        <v>15.1671353808</v>
      </c>
      <c r="AF6">
        <v>9.0749999999999975</v>
      </c>
      <c r="AG6">
        <v>12.123508800000002</v>
      </c>
      <c r="AH6">
        <v>46.922145399999998</v>
      </c>
      <c r="AI6">
        <v>5.8583460000000009</v>
      </c>
      <c r="AJ6">
        <v>0</v>
      </c>
      <c r="AK6">
        <v>15.571999999999997</v>
      </c>
      <c r="AL6">
        <v>0</v>
      </c>
      <c r="AM6">
        <v>4.9079790476190466</v>
      </c>
      <c r="AN6">
        <v>0.66954999999999998</v>
      </c>
      <c r="AO6">
        <v>7.5767328000000003</v>
      </c>
      <c r="AP6">
        <v>3.9694090800000006</v>
      </c>
      <c r="AQ6">
        <v>19.098039999999997</v>
      </c>
      <c r="AR6">
        <v>15.072470400000002</v>
      </c>
      <c r="AS6">
        <v>9.9875181120000018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29.671430246796135</v>
      </c>
      <c r="BB6">
        <f t="shared" si="0"/>
        <v>883.29568222639057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2.9456710545245288</v>
      </c>
      <c r="L7">
        <v>460.93221783611853</v>
      </c>
      <c r="M7">
        <v>26.688131163122254</v>
      </c>
      <c r="N7">
        <v>35.79346882292289</v>
      </c>
      <c r="O7">
        <v>0</v>
      </c>
      <c r="P7">
        <v>37.970394187406043</v>
      </c>
      <c r="Q7">
        <v>6.6907772511848345</v>
      </c>
      <c r="R7">
        <v>13.010515821550463</v>
      </c>
      <c r="S7">
        <v>8.1041278495887195</v>
      </c>
      <c r="T7">
        <v>0</v>
      </c>
      <c r="U7">
        <v>42.283791765102926</v>
      </c>
      <c r="V7">
        <v>5.5680603075170838</v>
      </c>
      <c r="W7">
        <v>10.333895705521471</v>
      </c>
      <c r="X7">
        <v>45.26151229780794</v>
      </c>
      <c r="Y7">
        <v>0</v>
      </c>
      <c r="Z7">
        <v>6.032117519999999</v>
      </c>
      <c r="AA7">
        <v>13.088087999999997</v>
      </c>
      <c r="AB7">
        <v>12.121704815999999</v>
      </c>
      <c r="AC7">
        <v>8.9164694943999994</v>
      </c>
      <c r="AD7">
        <v>11.22633356</v>
      </c>
      <c r="AE7">
        <v>15.1671353808</v>
      </c>
      <c r="AF7">
        <v>9.0749999999999975</v>
      </c>
      <c r="AG7">
        <v>12.123508800000002</v>
      </c>
      <c r="AH7">
        <v>46.922145399999998</v>
      </c>
      <c r="AI7">
        <v>5.8583460000000009</v>
      </c>
      <c r="AJ7">
        <v>0</v>
      </c>
      <c r="AK7">
        <v>15.571999999999997</v>
      </c>
      <c r="AL7">
        <v>0</v>
      </c>
      <c r="AM7">
        <v>4.9079790476190466</v>
      </c>
      <c r="AN7">
        <v>0.66954999999999998</v>
      </c>
      <c r="AO7">
        <v>7.5767328000000003</v>
      </c>
      <c r="AP7">
        <v>3.9694090800000006</v>
      </c>
      <c r="AQ7">
        <v>19.098039999999997</v>
      </c>
      <c r="AR7">
        <v>15.072470400000002</v>
      </c>
      <c r="AS7">
        <v>9.7861171043999988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29.664884668796134</v>
      </c>
      <c r="BB7">
        <f t="shared" si="0"/>
        <v>883.10082679679056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2.9456710545245288</v>
      </c>
      <c r="L8">
        <v>460.93221783611853</v>
      </c>
      <c r="M8">
        <v>26.688131163122254</v>
      </c>
      <c r="N8">
        <v>35.79346882292289</v>
      </c>
      <c r="O8">
        <v>0</v>
      </c>
      <c r="P8">
        <v>37.970394187406043</v>
      </c>
      <c r="Q8">
        <v>6.6907772511848345</v>
      </c>
      <c r="R8">
        <v>13.010515821550463</v>
      </c>
      <c r="S8">
        <v>8.1041278495887195</v>
      </c>
      <c r="T8">
        <v>0</v>
      </c>
      <c r="U8">
        <v>42.283791765102926</v>
      </c>
      <c r="V8">
        <v>5.5680603075170838</v>
      </c>
      <c r="W8">
        <v>10.333895705521471</v>
      </c>
      <c r="X8">
        <v>45.26151229780794</v>
      </c>
      <c r="Y8">
        <v>0</v>
      </c>
      <c r="Z8">
        <v>6.032117519999999</v>
      </c>
      <c r="AA8">
        <v>13.088087999999997</v>
      </c>
      <c r="AB8">
        <v>12.121704815999999</v>
      </c>
      <c r="AC8">
        <v>8.9164694943999994</v>
      </c>
      <c r="AD8">
        <v>11.22633356</v>
      </c>
      <c r="AE8">
        <v>15.1671353808</v>
      </c>
      <c r="AF8">
        <v>9.0749999999999975</v>
      </c>
      <c r="AG8">
        <v>12.123508800000002</v>
      </c>
      <c r="AH8">
        <v>46.922145399999998</v>
      </c>
      <c r="AI8">
        <v>5.8583460000000009</v>
      </c>
      <c r="AJ8">
        <v>0</v>
      </c>
      <c r="AK8">
        <v>15.571999999999997</v>
      </c>
      <c r="AL8">
        <v>0</v>
      </c>
      <c r="AM8">
        <v>4.9079790476190466</v>
      </c>
      <c r="AN8">
        <v>0.66954999999999998</v>
      </c>
      <c r="AO8">
        <v>7.5767328000000003</v>
      </c>
      <c r="AP8">
        <v>3.9694090800000006</v>
      </c>
      <c r="AQ8">
        <v>18.170199999999994</v>
      </c>
      <c r="AR8">
        <v>15.072470400000002</v>
      </c>
      <c r="AS8">
        <v>9.7861171043999988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29.634729868796128</v>
      </c>
      <c r="BB8">
        <f t="shared" si="0"/>
        <v>882.2031415967906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2.9456710545245288</v>
      </c>
      <c r="L9">
        <v>460.93221783611853</v>
      </c>
      <c r="M9">
        <v>26.688131163122254</v>
      </c>
      <c r="N9">
        <v>35.79346882292289</v>
      </c>
      <c r="O9">
        <v>0</v>
      </c>
      <c r="P9">
        <v>37.970394187406043</v>
      </c>
      <c r="Q9">
        <v>6.6907772511848345</v>
      </c>
      <c r="R9">
        <v>13.010515821550463</v>
      </c>
      <c r="S9">
        <v>8.1041278495887195</v>
      </c>
      <c r="T9">
        <v>0</v>
      </c>
      <c r="U9">
        <v>42.283791765102926</v>
      </c>
      <c r="V9">
        <v>5.5680603075170838</v>
      </c>
      <c r="W9">
        <v>10.333895705521471</v>
      </c>
      <c r="X9">
        <v>45.26151229780794</v>
      </c>
      <c r="Y9">
        <v>0</v>
      </c>
      <c r="Z9">
        <v>6.032117519999999</v>
      </c>
      <c r="AA9">
        <v>13.088087999999997</v>
      </c>
      <c r="AB9">
        <v>12.121704815999999</v>
      </c>
      <c r="AC9">
        <v>8.9164694943999994</v>
      </c>
      <c r="AD9">
        <v>11.22633356</v>
      </c>
      <c r="AE9">
        <v>15.1671353808</v>
      </c>
      <c r="AF9">
        <v>9.0749999999999975</v>
      </c>
      <c r="AG9">
        <v>12.123508800000002</v>
      </c>
      <c r="AH9">
        <v>46.922145399999998</v>
      </c>
      <c r="AI9">
        <v>5.8583460000000009</v>
      </c>
      <c r="AJ9">
        <v>0</v>
      </c>
      <c r="AK9">
        <v>15.571999999999997</v>
      </c>
      <c r="AL9">
        <v>0</v>
      </c>
      <c r="AM9">
        <v>4.9079790476190466</v>
      </c>
      <c r="AN9">
        <v>0.66954999999999998</v>
      </c>
      <c r="AO9">
        <v>8.2081271999999998</v>
      </c>
      <c r="AP9">
        <v>3.9694090800000006</v>
      </c>
      <c r="AQ9">
        <v>15.367349999999997</v>
      </c>
      <c r="AR9">
        <v>15.072470400000002</v>
      </c>
      <c r="AS9">
        <v>9.7861171043999988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29.56415740838343</v>
      </c>
      <c r="BB9">
        <f t="shared" si="0"/>
        <v>880.10225845720345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2.9456710545245288</v>
      </c>
      <c r="L10">
        <v>460.93478035369776</v>
      </c>
      <c r="M10">
        <v>26.688131163122254</v>
      </c>
      <c r="N10">
        <v>35.79346882292289</v>
      </c>
      <c r="O10">
        <v>0</v>
      </c>
      <c r="P10">
        <v>37.970394187406043</v>
      </c>
      <c r="Q10">
        <v>6.6907772511848345</v>
      </c>
      <c r="R10">
        <v>13.010515821550463</v>
      </c>
      <c r="S10">
        <v>8.1041278495887195</v>
      </c>
      <c r="T10">
        <v>0</v>
      </c>
      <c r="U10">
        <v>42.283791765102926</v>
      </c>
      <c r="V10">
        <v>5.5680603075170838</v>
      </c>
      <c r="W10">
        <v>10.333895705521471</v>
      </c>
      <c r="X10">
        <v>45.26151229780794</v>
      </c>
      <c r="Y10">
        <v>0</v>
      </c>
      <c r="Z10">
        <v>6.032117519999999</v>
      </c>
      <c r="AA10">
        <v>13.088087999999997</v>
      </c>
      <c r="AB10">
        <v>12.121704815999999</v>
      </c>
      <c r="AC10">
        <v>8.9164694943999994</v>
      </c>
      <c r="AD10">
        <v>11.22633356</v>
      </c>
      <c r="AE10">
        <v>15.1671353808</v>
      </c>
      <c r="AF10">
        <v>9.0749999999999975</v>
      </c>
      <c r="AG10">
        <v>12.123508800000002</v>
      </c>
      <c r="AH10">
        <v>46.922145399999998</v>
      </c>
      <c r="AI10">
        <v>5.8583460000000009</v>
      </c>
      <c r="AJ10">
        <v>0</v>
      </c>
      <c r="AK10">
        <v>15.571999999999997</v>
      </c>
      <c r="AL10">
        <v>0</v>
      </c>
      <c r="AM10">
        <v>4.9079790476190466</v>
      </c>
      <c r="AN10">
        <v>0.66954999999999998</v>
      </c>
      <c r="AO10">
        <v>8.2081271999999998</v>
      </c>
      <c r="AP10">
        <v>3.9694090800000006</v>
      </c>
      <c r="AQ10">
        <v>15.367349999999997</v>
      </c>
      <c r="AR10">
        <v>15.072470400000002</v>
      </c>
      <c r="AS10">
        <v>9.7861171043999988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29.564240866631444</v>
      </c>
      <c r="BB10">
        <f t="shared" si="0"/>
        <v>880.10473751653467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320.00546698239469</v>
      </c>
      <c r="M11">
        <v>26.688131163122254</v>
      </c>
      <c r="N11">
        <v>36.242780257285382</v>
      </c>
      <c r="O11">
        <v>0</v>
      </c>
      <c r="P11">
        <v>37.970394187406043</v>
      </c>
      <c r="Q11">
        <v>6.6907772511848345</v>
      </c>
      <c r="R11">
        <v>13.010515821550463</v>
      </c>
      <c r="S11">
        <v>8.1041278495887195</v>
      </c>
      <c r="T11">
        <v>0</v>
      </c>
      <c r="U11">
        <v>42.283791765102926</v>
      </c>
      <c r="V11">
        <v>5.5680603075170838</v>
      </c>
      <c r="W11">
        <v>10.333895705521471</v>
      </c>
      <c r="X11">
        <v>45.26151229780794</v>
      </c>
      <c r="Y11">
        <v>0</v>
      </c>
      <c r="Z11">
        <v>6.032117519999999</v>
      </c>
      <c r="AA11">
        <v>13.088087999999997</v>
      </c>
      <c r="AB11">
        <v>12.121704815999999</v>
      </c>
      <c r="AC11">
        <v>8.9164694943999994</v>
      </c>
      <c r="AD11">
        <v>11.22633356</v>
      </c>
      <c r="AE11">
        <v>15.1671353808</v>
      </c>
      <c r="AF11">
        <v>9.0749999999999975</v>
      </c>
      <c r="AG11">
        <v>12.123508800000002</v>
      </c>
      <c r="AH11">
        <v>46.922145399999998</v>
      </c>
      <c r="AI11">
        <v>1.9527820000000002</v>
      </c>
      <c r="AJ11">
        <v>0</v>
      </c>
      <c r="AK11">
        <v>15.571999999999997</v>
      </c>
      <c r="AL11">
        <v>0</v>
      </c>
      <c r="AM11">
        <v>4.9079790476190466</v>
      </c>
      <c r="AN11">
        <v>0.66954999999999998</v>
      </c>
      <c r="AO11">
        <v>8.2081271999999998</v>
      </c>
      <c r="AP11">
        <v>3.9694090800000006</v>
      </c>
      <c r="AQ11">
        <v>15.367349999999997</v>
      </c>
      <c r="AR11">
        <v>15.072470400000002</v>
      </c>
      <c r="AS11">
        <v>9.7861171043999988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24.77597530274906</v>
      </c>
      <c r="BB11">
        <f t="shared" si="0"/>
        <v>737.56176608895191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254.00283927072712</v>
      </c>
      <c r="M12">
        <v>26.688131163122254</v>
      </c>
      <c r="N12">
        <v>36.242780257285382</v>
      </c>
      <c r="O12">
        <v>0</v>
      </c>
      <c r="P12">
        <v>37.970394187406043</v>
      </c>
      <c r="Q12">
        <v>6.6907772511848345</v>
      </c>
      <c r="R12">
        <v>13.010515821550463</v>
      </c>
      <c r="S12">
        <v>8.1041278495887195</v>
      </c>
      <c r="T12">
        <v>0</v>
      </c>
      <c r="U12">
        <v>42.283791765102926</v>
      </c>
      <c r="V12">
        <v>5.5680603075170838</v>
      </c>
      <c r="W12">
        <v>10.333895705521471</v>
      </c>
      <c r="X12">
        <v>45.26151229780794</v>
      </c>
      <c r="Y12">
        <v>0</v>
      </c>
      <c r="Z12">
        <v>6.032117519999999</v>
      </c>
      <c r="AA12">
        <v>13.088087999999997</v>
      </c>
      <c r="AB12">
        <v>12.121704815999999</v>
      </c>
      <c r="AC12">
        <v>8.9164694943999994</v>
      </c>
      <c r="AD12">
        <v>11.22633356</v>
      </c>
      <c r="AE12">
        <v>15.1671353808</v>
      </c>
      <c r="AF12">
        <v>9.0749999999999975</v>
      </c>
      <c r="AG12">
        <v>12.123508800000002</v>
      </c>
      <c r="AH12">
        <v>46.922145399999998</v>
      </c>
      <c r="AI12">
        <v>1.9527820000000002</v>
      </c>
      <c r="AJ12">
        <v>0</v>
      </c>
      <c r="AK12">
        <v>15.571999999999997</v>
      </c>
      <c r="AL12">
        <v>0</v>
      </c>
      <c r="AM12">
        <v>4.9079790476190466</v>
      </c>
      <c r="AN12">
        <v>0.66954999999999998</v>
      </c>
      <c r="AO12">
        <v>8.2081271999999998</v>
      </c>
      <c r="AP12">
        <v>3.9694090800000006</v>
      </c>
      <c r="AQ12">
        <v>15.367349999999997</v>
      </c>
      <c r="AR12">
        <v>15.072470400000002</v>
      </c>
      <c r="AS12">
        <v>9.7861171043999988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22.63088990211989</v>
      </c>
      <c r="BB12">
        <f t="shared" si="0"/>
        <v>673.70422377791328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253.99651613986282</v>
      </c>
      <c r="M13">
        <v>26.688131163122254</v>
      </c>
      <c r="N13">
        <v>36.242780257285382</v>
      </c>
      <c r="O13">
        <v>0</v>
      </c>
      <c r="P13">
        <v>37.970394187406043</v>
      </c>
      <c r="Q13">
        <v>6.6907772511848345</v>
      </c>
      <c r="R13">
        <v>13.010515821550463</v>
      </c>
      <c r="S13">
        <v>8.1041278495887195</v>
      </c>
      <c r="T13">
        <v>0</v>
      </c>
      <c r="U13">
        <v>42.283791765102926</v>
      </c>
      <c r="V13">
        <v>5.5680603075170838</v>
      </c>
      <c r="W13">
        <v>10.333895705521471</v>
      </c>
      <c r="X13">
        <v>45.26151229780794</v>
      </c>
      <c r="Y13">
        <v>0</v>
      </c>
      <c r="Z13">
        <v>6.032117519999999</v>
      </c>
      <c r="AA13">
        <v>13.088087999999997</v>
      </c>
      <c r="AB13">
        <v>12.121704815999999</v>
      </c>
      <c r="AC13">
        <v>8.9164694943999994</v>
      </c>
      <c r="AD13">
        <v>11.22633356</v>
      </c>
      <c r="AE13">
        <v>15.1671353808</v>
      </c>
      <c r="AF13">
        <v>9.0749999999999975</v>
      </c>
      <c r="AG13">
        <v>12.123508800000002</v>
      </c>
      <c r="AH13">
        <v>46.922145399999998</v>
      </c>
      <c r="AI13">
        <v>1.9527820000000002</v>
      </c>
      <c r="AJ13">
        <v>0</v>
      </c>
      <c r="AK13">
        <v>15.571999999999997</v>
      </c>
      <c r="AL13">
        <v>0</v>
      </c>
      <c r="AM13">
        <v>4.9079790476190466</v>
      </c>
      <c r="AN13">
        <v>0.66954999999999998</v>
      </c>
      <c r="AO13">
        <v>8.2081271999999998</v>
      </c>
      <c r="AP13">
        <v>3.9694090800000006</v>
      </c>
      <c r="AQ13">
        <v>15.367349999999997</v>
      </c>
      <c r="AR13">
        <v>15.072470400000002</v>
      </c>
      <c r="AS13">
        <v>9.7861171043999988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22.630684400366817</v>
      </c>
      <c r="BB13">
        <f t="shared" si="0"/>
        <v>673.69810614880203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253.99651613986282</v>
      </c>
      <c r="M14">
        <v>26.688131163122254</v>
      </c>
      <c r="N14">
        <v>36.242780257285382</v>
      </c>
      <c r="O14">
        <v>0</v>
      </c>
      <c r="P14">
        <v>37.970394187406043</v>
      </c>
      <c r="Q14">
        <v>6.6907772511848345</v>
      </c>
      <c r="R14">
        <v>13.010515821550463</v>
      </c>
      <c r="S14">
        <v>8.1041278495887195</v>
      </c>
      <c r="T14">
        <v>0</v>
      </c>
      <c r="U14">
        <v>42.283791765102926</v>
      </c>
      <c r="V14">
        <v>5.5680603075170838</v>
      </c>
      <c r="W14">
        <v>10.333895705521471</v>
      </c>
      <c r="X14">
        <v>45.26151229780794</v>
      </c>
      <c r="Y14">
        <v>0</v>
      </c>
      <c r="Z14">
        <v>6.032117519999999</v>
      </c>
      <c r="AA14">
        <v>13.088087999999997</v>
      </c>
      <c r="AB14">
        <v>12.121704815999999</v>
      </c>
      <c r="AC14">
        <v>8.9164694943999994</v>
      </c>
      <c r="AD14">
        <v>11.22633356</v>
      </c>
      <c r="AE14">
        <v>15.1671353808</v>
      </c>
      <c r="AF14">
        <v>9.0749999999999975</v>
      </c>
      <c r="AG14">
        <v>12.123508800000002</v>
      </c>
      <c r="AH14">
        <v>46.922145399999998</v>
      </c>
      <c r="AI14">
        <v>1.9527820000000002</v>
      </c>
      <c r="AJ14">
        <v>0</v>
      </c>
      <c r="AK14">
        <v>15.571999999999997</v>
      </c>
      <c r="AL14">
        <v>0</v>
      </c>
      <c r="AM14">
        <v>4.9079790476190466</v>
      </c>
      <c r="AN14">
        <v>0.66954999999999998</v>
      </c>
      <c r="AO14">
        <v>8.2081271999999998</v>
      </c>
      <c r="AP14">
        <v>3.9694090800000006</v>
      </c>
      <c r="AQ14">
        <v>14.323529999999996</v>
      </c>
      <c r="AR14">
        <v>15.072470400000002</v>
      </c>
      <c r="AS14">
        <v>9.7861171043999988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22.596760557192212</v>
      </c>
      <c r="BB14">
        <f t="shared" si="0"/>
        <v>672.68820999197669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254.00509838552765</v>
      </c>
      <c r="M15">
        <v>26.688131163122254</v>
      </c>
      <c r="N15">
        <v>36.242780257285382</v>
      </c>
      <c r="O15">
        <v>0</v>
      </c>
      <c r="P15">
        <v>37.970394187406043</v>
      </c>
      <c r="Q15">
        <v>6.6907772511848345</v>
      </c>
      <c r="R15">
        <v>13.010515821550463</v>
      </c>
      <c r="S15">
        <v>8.1041278495887195</v>
      </c>
      <c r="T15">
        <v>0</v>
      </c>
      <c r="U15">
        <v>42.283791765102926</v>
      </c>
      <c r="V15">
        <v>5.5680603075170838</v>
      </c>
      <c r="W15">
        <v>10.333895705521471</v>
      </c>
      <c r="X15">
        <v>45.26151229780794</v>
      </c>
      <c r="Y15">
        <v>0</v>
      </c>
      <c r="Z15">
        <v>6.032117519999999</v>
      </c>
      <c r="AA15">
        <v>13.088087999999997</v>
      </c>
      <c r="AB15">
        <v>12.121704815999999</v>
      </c>
      <c r="AC15">
        <v>8.9164694943999994</v>
      </c>
      <c r="AD15">
        <v>11.22633356</v>
      </c>
      <c r="AE15">
        <v>15.1671353808</v>
      </c>
      <c r="AF15">
        <v>9.0749999999999975</v>
      </c>
      <c r="AG15">
        <v>12.123508800000002</v>
      </c>
      <c r="AH15">
        <v>46.922145399999998</v>
      </c>
      <c r="AI15">
        <v>5.8583460000000009</v>
      </c>
      <c r="AJ15">
        <v>0</v>
      </c>
      <c r="AK15">
        <v>15.571999999999997</v>
      </c>
      <c r="AL15">
        <v>0</v>
      </c>
      <c r="AM15">
        <v>4.9079790476190466</v>
      </c>
      <c r="AN15">
        <v>0.66954999999999998</v>
      </c>
      <c r="AO15">
        <v>8.7493224000000005</v>
      </c>
      <c r="AP15">
        <v>3.5370972000000003</v>
      </c>
      <c r="AQ15">
        <v>14.323529999999996</v>
      </c>
      <c r="AR15">
        <v>15.072470400000002</v>
      </c>
      <c r="AS15">
        <v>9.9875181120000018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22.734054683867654</v>
      </c>
      <c r="BB15">
        <f t="shared" si="0"/>
        <v>676.77534643856609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254.00509838552765</v>
      </c>
      <c r="M16">
        <v>26.688131163122254</v>
      </c>
      <c r="N16">
        <v>36.242780257285382</v>
      </c>
      <c r="O16">
        <v>0</v>
      </c>
      <c r="P16">
        <v>37.970394187406043</v>
      </c>
      <c r="Q16">
        <v>6.6907772511848345</v>
      </c>
      <c r="R16">
        <v>13.010515821550463</v>
      </c>
      <c r="S16">
        <v>8.1041278495887195</v>
      </c>
      <c r="T16">
        <v>0</v>
      </c>
      <c r="U16">
        <v>42.283791765102926</v>
      </c>
      <c r="V16">
        <v>5.5680603075170838</v>
      </c>
      <c r="W16">
        <v>10.333895705521471</v>
      </c>
      <c r="X16">
        <v>45.26151229780794</v>
      </c>
      <c r="Y16">
        <v>0</v>
      </c>
      <c r="Z16">
        <v>6.032117519999999</v>
      </c>
      <c r="AA16">
        <v>13.088087999999997</v>
      </c>
      <c r="AB16">
        <v>12.121704815999999</v>
      </c>
      <c r="AC16">
        <v>8.9164694943999994</v>
      </c>
      <c r="AD16">
        <v>11.22633356</v>
      </c>
      <c r="AE16">
        <v>15.1671353808</v>
      </c>
      <c r="AF16">
        <v>9.0749999999999975</v>
      </c>
      <c r="AG16">
        <v>12.123508800000002</v>
      </c>
      <c r="AH16">
        <v>46.922145399999998</v>
      </c>
      <c r="AI16">
        <v>5.8583460000000009</v>
      </c>
      <c r="AJ16">
        <v>0</v>
      </c>
      <c r="AK16">
        <v>15.571999999999997</v>
      </c>
      <c r="AL16">
        <v>0</v>
      </c>
      <c r="AM16">
        <v>4.9079790476190466</v>
      </c>
      <c r="AN16">
        <v>0.66954999999999998</v>
      </c>
      <c r="AO16">
        <v>8.7493224000000005</v>
      </c>
      <c r="AP16">
        <v>3.5370972000000003</v>
      </c>
      <c r="AQ16">
        <v>14.323529999999996</v>
      </c>
      <c r="AR16">
        <v>16.088591999999998</v>
      </c>
      <c r="AS16">
        <v>9.9875181120000018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22.767078635867648</v>
      </c>
      <c r="BB16">
        <f t="shared" si="0"/>
        <v>677.75844408656599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2.8631679519595457</v>
      </c>
      <c r="L17">
        <v>296.97149488557397</v>
      </c>
      <c r="M17">
        <v>26.688131163122254</v>
      </c>
      <c r="N17">
        <v>36.242780257285382</v>
      </c>
      <c r="O17">
        <v>0</v>
      </c>
      <c r="P17">
        <v>37.970394187406043</v>
      </c>
      <c r="Q17">
        <v>6.6907772511848345</v>
      </c>
      <c r="R17">
        <v>13.010515821550463</v>
      </c>
      <c r="S17">
        <v>8.1041278495887195</v>
      </c>
      <c r="T17">
        <v>0</v>
      </c>
      <c r="U17">
        <v>42.283791765102926</v>
      </c>
      <c r="V17">
        <v>5.5680603075170838</v>
      </c>
      <c r="W17">
        <v>10.333895705521471</v>
      </c>
      <c r="X17">
        <v>45.26151229780794</v>
      </c>
      <c r="Y17">
        <v>0</v>
      </c>
      <c r="Z17">
        <v>6.032117519999999</v>
      </c>
      <c r="AA17">
        <v>13.088087999999997</v>
      </c>
      <c r="AB17">
        <v>12.121704815999999</v>
      </c>
      <c r="AC17">
        <v>8.9164694943999994</v>
      </c>
      <c r="AD17">
        <v>11.22633356</v>
      </c>
      <c r="AE17">
        <v>15.1671353808</v>
      </c>
      <c r="AF17">
        <v>9.0749999999999975</v>
      </c>
      <c r="AG17">
        <v>12.123508800000002</v>
      </c>
      <c r="AH17">
        <v>46.922145399999998</v>
      </c>
      <c r="AI17">
        <v>5.4677895999999997</v>
      </c>
      <c r="AJ17">
        <v>0</v>
      </c>
      <c r="AK17">
        <v>15.571999999999997</v>
      </c>
      <c r="AL17">
        <v>0</v>
      </c>
      <c r="AM17">
        <v>4.9079790476190466</v>
      </c>
      <c r="AN17">
        <v>0.66954999999999998</v>
      </c>
      <c r="AO17">
        <v>9.2905175999999994</v>
      </c>
      <c r="AP17">
        <v>3.5370972000000003</v>
      </c>
      <c r="AQ17">
        <v>14.323529999999996</v>
      </c>
      <c r="AR17">
        <v>16.088591999999998</v>
      </c>
      <c r="AS17">
        <v>9.9875181120000018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24.26143506071832</v>
      </c>
      <c r="BB17">
        <f t="shared" si="0"/>
        <v>722.24429091372133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2.8631679519595457</v>
      </c>
      <c r="L18">
        <v>290.0227741059303</v>
      </c>
      <c r="M18">
        <v>26.688131163122254</v>
      </c>
      <c r="N18">
        <v>36.242780257285382</v>
      </c>
      <c r="O18">
        <v>0</v>
      </c>
      <c r="P18">
        <v>37.970394187406043</v>
      </c>
      <c r="Q18">
        <v>6.6907772511848345</v>
      </c>
      <c r="R18">
        <v>13.010515821550463</v>
      </c>
      <c r="S18">
        <v>8.1041278495887195</v>
      </c>
      <c r="T18">
        <v>0</v>
      </c>
      <c r="U18">
        <v>42.283791765102926</v>
      </c>
      <c r="V18">
        <v>5.5680603075170838</v>
      </c>
      <c r="W18">
        <v>10.333895705521471</v>
      </c>
      <c r="X18">
        <v>45.26151229780794</v>
      </c>
      <c r="Y18">
        <v>0</v>
      </c>
      <c r="Z18">
        <v>6.032117519999999</v>
      </c>
      <c r="AA18">
        <v>13.088087999999997</v>
      </c>
      <c r="AB18">
        <v>12.121704815999999</v>
      </c>
      <c r="AC18">
        <v>8.9164694943999994</v>
      </c>
      <c r="AD18">
        <v>11.22633356</v>
      </c>
      <c r="AE18">
        <v>15.1671353808</v>
      </c>
      <c r="AF18">
        <v>9.0749999999999975</v>
      </c>
      <c r="AG18">
        <v>12.123508800000002</v>
      </c>
      <c r="AH18">
        <v>46.922145399999998</v>
      </c>
      <c r="AI18">
        <v>5.4677895999999997</v>
      </c>
      <c r="AJ18">
        <v>0</v>
      </c>
      <c r="AK18">
        <v>15.571999999999997</v>
      </c>
      <c r="AL18">
        <v>0</v>
      </c>
      <c r="AM18">
        <v>4.9079790476190466</v>
      </c>
      <c r="AN18">
        <v>0.66954999999999998</v>
      </c>
      <c r="AO18">
        <v>9.2905175999999994</v>
      </c>
      <c r="AP18">
        <v>3.5370972000000003</v>
      </c>
      <c r="AQ18">
        <v>14.323529999999996</v>
      </c>
      <c r="AR18">
        <v>16.088591999999998</v>
      </c>
      <c r="AS18">
        <v>9.9875181120000018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24.035601801760883</v>
      </c>
      <c r="BB18">
        <f t="shared" si="0"/>
        <v>715.52140339303503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254.00300350557652</v>
      </c>
      <c r="M19">
        <v>26.688131163122254</v>
      </c>
      <c r="N19">
        <v>36.242780257285382</v>
      </c>
      <c r="O19">
        <v>0</v>
      </c>
      <c r="P19">
        <v>37.970394187406043</v>
      </c>
      <c r="Q19">
        <v>6.6907772511848345</v>
      </c>
      <c r="R19">
        <v>13.010515821550463</v>
      </c>
      <c r="S19">
        <v>8.1041278495887195</v>
      </c>
      <c r="T19">
        <v>0</v>
      </c>
      <c r="U19">
        <v>42.283791765102926</v>
      </c>
      <c r="V19">
        <v>5.5680603075170838</v>
      </c>
      <c r="W19">
        <v>10.333895705521471</v>
      </c>
      <c r="X19">
        <v>45.26151229780794</v>
      </c>
      <c r="Y19">
        <v>0</v>
      </c>
      <c r="Z19">
        <v>6.032117519999999</v>
      </c>
      <c r="AA19">
        <v>13.088087999999997</v>
      </c>
      <c r="AB19">
        <v>12.121704815999999</v>
      </c>
      <c r="AC19">
        <v>8.9164694943999994</v>
      </c>
      <c r="AD19">
        <v>11.22633356</v>
      </c>
      <c r="AE19">
        <v>15.1671353808</v>
      </c>
      <c r="AF19">
        <v>9.0749999999999975</v>
      </c>
      <c r="AG19">
        <v>12.123508800000002</v>
      </c>
      <c r="AH19">
        <v>46.922145399999998</v>
      </c>
      <c r="AI19">
        <v>5.4677895999999997</v>
      </c>
      <c r="AJ19">
        <v>0</v>
      </c>
      <c r="AK19">
        <v>15.571999999999997</v>
      </c>
      <c r="AL19">
        <v>0</v>
      </c>
      <c r="AM19">
        <v>4.9079790476190466</v>
      </c>
      <c r="AN19">
        <v>0.66954999999999998</v>
      </c>
      <c r="AO19">
        <v>9.2905175999999994</v>
      </c>
      <c r="AP19">
        <v>3.5370972000000003</v>
      </c>
      <c r="AQ19">
        <v>14.323529999999996</v>
      </c>
      <c r="AR19">
        <v>16.088591999999998</v>
      </c>
      <c r="AS19">
        <v>9.7861171043999988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22.765360570886884</v>
      </c>
      <c r="BB19">
        <f t="shared" si="0"/>
        <v>677.7073050639957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253.99627471850317</v>
      </c>
      <c r="M20">
        <v>26.688131163122254</v>
      </c>
      <c r="N20">
        <v>36.242780257285382</v>
      </c>
      <c r="O20">
        <v>0</v>
      </c>
      <c r="P20">
        <v>37.970394187406043</v>
      </c>
      <c r="Q20">
        <v>6.6907772511848345</v>
      </c>
      <c r="R20">
        <v>13.010515821550463</v>
      </c>
      <c r="S20">
        <v>8.1041278495887195</v>
      </c>
      <c r="T20">
        <v>0</v>
      </c>
      <c r="U20">
        <v>42.283791765102926</v>
      </c>
      <c r="V20">
        <v>5.5680603075170838</v>
      </c>
      <c r="W20">
        <v>10.333895705521471</v>
      </c>
      <c r="X20">
        <v>45.26151229780794</v>
      </c>
      <c r="Y20">
        <v>0</v>
      </c>
      <c r="Z20">
        <v>6.032117519999999</v>
      </c>
      <c r="AA20">
        <v>13.088087999999997</v>
      </c>
      <c r="AB20">
        <v>12.121704815999999</v>
      </c>
      <c r="AC20">
        <v>8.9164694943999994</v>
      </c>
      <c r="AD20">
        <v>11.22633356</v>
      </c>
      <c r="AE20">
        <v>15.1671353808</v>
      </c>
      <c r="AF20">
        <v>9.0749999999999975</v>
      </c>
      <c r="AG20">
        <v>12.123508800000002</v>
      </c>
      <c r="AH20">
        <v>46.922145399999998</v>
      </c>
      <c r="AI20">
        <v>5.4677895999999997</v>
      </c>
      <c r="AJ20">
        <v>0</v>
      </c>
      <c r="AK20">
        <v>15.571999999999997</v>
      </c>
      <c r="AL20">
        <v>0</v>
      </c>
      <c r="AM20">
        <v>4.9079790476190466</v>
      </c>
      <c r="AN20">
        <v>0.66954999999999998</v>
      </c>
      <c r="AO20">
        <v>9.2905175999999994</v>
      </c>
      <c r="AP20">
        <v>3.5370972000000003</v>
      </c>
      <c r="AQ20">
        <v>14.323529999999996</v>
      </c>
      <c r="AR20">
        <v>15.072470400000002</v>
      </c>
      <c r="AS20">
        <v>9.7861171043999988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22.732118086598014</v>
      </c>
      <c r="BB20">
        <f t="shared" si="0"/>
        <v>676.71769716121128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254.00128432511772</v>
      </c>
      <c r="M21">
        <v>26.688131163122254</v>
      </c>
      <c r="N21">
        <v>36.242780257285382</v>
      </c>
      <c r="O21">
        <v>0</v>
      </c>
      <c r="P21">
        <v>37.970394187406043</v>
      </c>
      <c r="Q21">
        <v>6.6907772511848345</v>
      </c>
      <c r="R21">
        <v>13.010515821550463</v>
      </c>
      <c r="S21">
        <v>8.1041278495887195</v>
      </c>
      <c r="T21">
        <v>0</v>
      </c>
      <c r="U21">
        <v>42.283791765102926</v>
      </c>
      <c r="V21">
        <v>5.5680603075170838</v>
      </c>
      <c r="W21">
        <v>10.333895705521471</v>
      </c>
      <c r="X21">
        <v>45.26151229780794</v>
      </c>
      <c r="Y21">
        <v>0</v>
      </c>
      <c r="Z21">
        <v>6.032117519999999</v>
      </c>
      <c r="AA21">
        <v>13.088087999999997</v>
      </c>
      <c r="AB21">
        <v>12.121704815999999</v>
      </c>
      <c r="AC21">
        <v>8.9164694943999994</v>
      </c>
      <c r="AD21">
        <v>11.22633356</v>
      </c>
      <c r="AE21">
        <v>15.1671353808</v>
      </c>
      <c r="AF21">
        <v>9.0749999999999975</v>
      </c>
      <c r="AG21">
        <v>12.123508800000002</v>
      </c>
      <c r="AH21">
        <v>46.922145399999998</v>
      </c>
      <c r="AI21">
        <v>5.8583460000000009</v>
      </c>
      <c r="AJ21">
        <v>0</v>
      </c>
      <c r="AK21">
        <v>15.571999999999997</v>
      </c>
      <c r="AL21">
        <v>0</v>
      </c>
      <c r="AM21">
        <v>4.9079790476190466</v>
      </c>
      <c r="AN21">
        <v>0.66954999999999998</v>
      </c>
      <c r="AO21">
        <v>9.2905175999999994</v>
      </c>
      <c r="AP21">
        <v>3.5370972000000003</v>
      </c>
      <c r="AQ21">
        <v>14.323529999999996</v>
      </c>
      <c r="AR21">
        <v>15.072470400000002</v>
      </c>
      <c r="AS21">
        <v>9.7861171043999988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22.744974135212985</v>
      </c>
      <c r="BB21">
        <f t="shared" si="0"/>
        <v>677.1004071192109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254.00128432511772</v>
      </c>
      <c r="M22">
        <v>26.688131163122254</v>
      </c>
      <c r="N22">
        <v>36.242780257285382</v>
      </c>
      <c r="O22">
        <v>0</v>
      </c>
      <c r="P22">
        <v>37.970394187406043</v>
      </c>
      <c r="Q22">
        <v>6.6907772511848345</v>
      </c>
      <c r="R22">
        <v>13.010515821550463</v>
      </c>
      <c r="S22">
        <v>8.1041278495887195</v>
      </c>
      <c r="T22">
        <v>0</v>
      </c>
      <c r="U22">
        <v>42.283791765102926</v>
      </c>
      <c r="V22">
        <v>5.5680603075170838</v>
      </c>
      <c r="W22">
        <v>10.333895705521471</v>
      </c>
      <c r="X22">
        <v>45.26151229780794</v>
      </c>
      <c r="Y22">
        <v>0</v>
      </c>
      <c r="Z22">
        <v>6.032117519999999</v>
      </c>
      <c r="AA22">
        <v>13.088087999999997</v>
      </c>
      <c r="AB22">
        <v>12.121704815999999</v>
      </c>
      <c r="AC22">
        <v>8.9164694943999994</v>
      </c>
      <c r="AD22">
        <v>11.22633356</v>
      </c>
      <c r="AE22">
        <v>15.1671353808</v>
      </c>
      <c r="AF22">
        <v>9.0749999999999975</v>
      </c>
      <c r="AG22">
        <v>12.123508800000002</v>
      </c>
      <c r="AH22">
        <v>46.922145399999998</v>
      </c>
      <c r="AI22">
        <v>5.8583460000000009</v>
      </c>
      <c r="AJ22">
        <v>0</v>
      </c>
      <c r="AK22">
        <v>15.571999999999997</v>
      </c>
      <c r="AL22">
        <v>0</v>
      </c>
      <c r="AM22">
        <v>4.9079790476190466</v>
      </c>
      <c r="AN22">
        <v>0.66954999999999998</v>
      </c>
      <c r="AO22">
        <v>9.2905175999999994</v>
      </c>
      <c r="AP22">
        <v>3.5370972000000003</v>
      </c>
      <c r="AQ22">
        <v>14.323529999999996</v>
      </c>
      <c r="AR22">
        <v>15.072470400000002</v>
      </c>
      <c r="AS22">
        <v>9.7861171043999988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22.744974135212985</v>
      </c>
      <c r="BB22">
        <f t="shared" si="0"/>
        <v>677.1004071192109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254.00128432511772</v>
      </c>
      <c r="M23">
        <v>26.688131163122254</v>
      </c>
      <c r="N23">
        <v>36.242780257285382</v>
      </c>
      <c r="O23">
        <v>0</v>
      </c>
      <c r="P23">
        <v>37.970394187406043</v>
      </c>
      <c r="Q23">
        <v>6.6907772511848345</v>
      </c>
      <c r="R23">
        <v>13.010515821550463</v>
      </c>
      <c r="S23">
        <v>8.1041278495887195</v>
      </c>
      <c r="T23">
        <v>0</v>
      </c>
      <c r="U23">
        <v>42.283791765102926</v>
      </c>
      <c r="V23">
        <v>5.5680603075170838</v>
      </c>
      <c r="W23">
        <v>10.333895705521471</v>
      </c>
      <c r="X23">
        <v>45.26151229780794</v>
      </c>
      <c r="Y23">
        <v>0</v>
      </c>
      <c r="Z23">
        <v>6.032117519999999</v>
      </c>
      <c r="AA23">
        <v>13.088087999999997</v>
      </c>
      <c r="AB23">
        <v>12.121704815999999</v>
      </c>
      <c r="AC23">
        <v>8.9164694943999994</v>
      </c>
      <c r="AD23">
        <v>11.22633356</v>
      </c>
      <c r="AE23">
        <v>15.1671353808</v>
      </c>
      <c r="AF23">
        <v>9.0749999999999975</v>
      </c>
      <c r="AG23">
        <v>12.123508800000002</v>
      </c>
      <c r="AH23">
        <v>46.922145399999998</v>
      </c>
      <c r="AI23">
        <v>5.8583460000000009</v>
      </c>
      <c r="AJ23">
        <v>0</v>
      </c>
      <c r="AK23">
        <v>15.571999999999997</v>
      </c>
      <c r="AL23">
        <v>0</v>
      </c>
      <c r="AM23">
        <v>4.9079790476190466</v>
      </c>
      <c r="AN23">
        <v>0.66954999999999998</v>
      </c>
      <c r="AO23">
        <v>9.2905175999999994</v>
      </c>
      <c r="AP23">
        <v>3.5370972000000003</v>
      </c>
      <c r="AQ23">
        <v>15.367349999999997</v>
      </c>
      <c r="AR23">
        <v>15.072470400000002</v>
      </c>
      <c r="AS23">
        <v>9.7861171043999988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22.77889797838759</v>
      </c>
      <c r="BB23">
        <f t="shared" si="0"/>
        <v>678.11030327603623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254.00128432511772</v>
      </c>
      <c r="M24">
        <v>26.688131163122254</v>
      </c>
      <c r="N24">
        <v>36.242780257285382</v>
      </c>
      <c r="O24">
        <v>0</v>
      </c>
      <c r="P24">
        <v>37.970394187406043</v>
      </c>
      <c r="Q24">
        <v>6.692430177514793</v>
      </c>
      <c r="R24">
        <v>13.007149760973492</v>
      </c>
      <c r="S24">
        <v>8.1047402225755167</v>
      </c>
      <c r="T24">
        <v>0</v>
      </c>
      <c r="U24">
        <v>42.283791765102926</v>
      </c>
      <c r="V24">
        <v>5.5680603075170838</v>
      </c>
      <c r="W24">
        <v>10.333895705521471</v>
      </c>
      <c r="X24">
        <v>45.26151229780794</v>
      </c>
      <c r="Y24">
        <v>0</v>
      </c>
      <c r="Z24">
        <v>6.032117519999999</v>
      </c>
      <c r="AA24">
        <v>13.088087999999997</v>
      </c>
      <c r="AB24">
        <v>12.121704815999999</v>
      </c>
      <c r="AC24">
        <v>8.9164694943999994</v>
      </c>
      <c r="AD24">
        <v>11.22633356</v>
      </c>
      <c r="AE24">
        <v>15.1671353808</v>
      </c>
      <c r="AF24">
        <v>9.0749999999999975</v>
      </c>
      <c r="AG24">
        <v>12.123508800000002</v>
      </c>
      <c r="AH24">
        <v>46.922145399999998</v>
      </c>
      <c r="AI24">
        <v>5.8583460000000009</v>
      </c>
      <c r="AJ24">
        <v>0</v>
      </c>
      <c r="AK24">
        <v>15.571999999999997</v>
      </c>
      <c r="AL24">
        <v>0</v>
      </c>
      <c r="AM24">
        <v>4.9079790476190466</v>
      </c>
      <c r="AN24">
        <v>0.66954999999999998</v>
      </c>
      <c r="AO24">
        <v>9.2905175999999994</v>
      </c>
      <c r="AP24">
        <v>3.5370972000000003</v>
      </c>
      <c r="AQ24">
        <v>18.170199999999994</v>
      </c>
      <c r="AR24">
        <v>15.072470400000002</v>
      </c>
      <c r="AS24">
        <v>9.7861171043999988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22.869955272291278</v>
      </c>
      <c r="BB24">
        <f t="shared" si="0"/>
        <v>680.82099522087242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2.9458634423897587</v>
      </c>
      <c r="L25">
        <v>279.99700407729125</v>
      </c>
      <c r="M25">
        <v>26.688131163122254</v>
      </c>
      <c r="N25">
        <v>36.242780257285382</v>
      </c>
      <c r="O25">
        <v>0</v>
      </c>
      <c r="P25">
        <v>37.970394187406043</v>
      </c>
      <c r="Q25">
        <v>6.692430177514793</v>
      </c>
      <c r="R25">
        <v>13.007149760973492</v>
      </c>
      <c r="S25">
        <v>8.1025743016759773</v>
      </c>
      <c r="T25">
        <v>0</v>
      </c>
      <c r="U25">
        <v>42.283791765102926</v>
      </c>
      <c r="V25">
        <v>5.5667482233502534</v>
      </c>
      <c r="W25">
        <v>10.333895705521471</v>
      </c>
      <c r="X25">
        <v>45.26151229780794</v>
      </c>
      <c r="Y25">
        <v>0</v>
      </c>
      <c r="Z25">
        <v>6.032117519999999</v>
      </c>
      <c r="AA25">
        <v>13.088087999999997</v>
      </c>
      <c r="AB25">
        <v>12.121704815999999</v>
      </c>
      <c r="AC25">
        <v>8.9164694943999994</v>
      </c>
      <c r="AD25">
        <v>11.22633356</v>
      </c>
      <c r="AE25">
        <v>15.1671353808</v>
      </c>
      <c r="AF25">
        <v>9.0749999999999975</v>
      </c>
      <c r="AG25">
        <v>12.123508800000002</v>
      </c>
      <c r="AH25">
        <v>46.922145399999998</v>
      </c>
      <c r="AI25">
        <v>5.8583460000000009</v>
      </c>
      <c r="AJ25">
        <v>0</v>
      </c>
      <c r="AK25">
        <v>15.571999999999997</v>
      </c>
      <c r="AL25">
        <v>0</v>
      </c>
      <c r="AM25">
        <v>4.9079790476190466</v>
      </c>
      <c r="AN25">
        <v>0.66954999999999998</v>
      </c>
      <c r="AO25">
        <v>9.2905175999999994</v>
      </c>
      <c r="AP25">
        <v>3.5370972000000003</v>
      </c>
      <c r="AQ25">
        <v>18.170199999999994</v>
      </c>
      <c r="AR25">
        <v>15.072470400000002</v>
      </c>
      <c r="AS25">
        <v>9.7861171043999988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23.810443494082797</v>
      </c>
      <c r="BB25">
        <f t="shared" si="0"/>
        <v>708.81861218857784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2.9458017381656805</v>
      </c>
      <c r="L26">
        <v>279.99759077395947</v>
      </c>
      <c r="M26">
        <v>26.688131163122254</v>
      </c>
      <c r="N26">
        <v>36.242780257285382</v>
      </c>
      <c r="O26">
        <v>0</v>
      </c>
      <c r="P26">
        <v>37.970394187406043</v>
      </c>
      <c r="Q26">
        <v>6.692430177514793</v>
      </c>
      <c r="R26">
        <v>13.007149760973492</v>
      </c>
      <c r="S26">
        <v>8.1025743016759773</v>
      </c>
      <c r="T26">
        <v>0</v>
      </c>
      <c r="U26">
        <v>42.283791765102926</v>
      </c>
      <c r="V26">
        <v>5.5667482233502534</v>
      </c>
      <c r="W26">
        <v>10.333895705521471</v>
      </c>
      <c r="X26">
        <v>45.26151229780794</v>
      </c>
      <c r="Y26">
        <v>0</v>
      </c>
      <c r="Z26">
        <v>6.032117519999999</v>
      </c>
      <c r="AA26">
        <v>13.088087999999997</v>
      </c>
      <c r="AB26">
        <v>12.121704815999999</v>
      </c>
      <c r="AC26">
        <v>8.9164694943999994</v>
      </c>
      <c r="AD26">
        <v>11.22633356</v>
      </c>
      <c r="AE26">
        <v>15.1671353808</v>
      </c>
      <c r="AF26">
        <v>9.0749999999999975</v>
      </c>
      <c r="AG26">
        <v>12.123508800000002</v>
      </c>
      <c r="AH26">
        <v>46.922145399999998</v>
      </c>
      <c r="AI26">
        <v>5.8583460000000009</v>
      </c>
      <c r="AJ26">
        <v>0</v>
      </c>
      <c r="AK26">
        <v>15.571999999999997</v>
      </c>
      <c r="AL26">
        <v>0</v>
      </c>
      <c r="AM26">
        <v>4.9079790476190466</v>
      </c>
      <c r="AN26">
        <v>0.66954999999999998</v>
      </c>
      <c r="AO26">
        <v>9.2905175999999994</v>
      </c>
      <c r="AP26">
        <v>3.5370972000000003</v>
      </c>
      <c r="AQ26">
        <v>18.170199999999994</v>
      </c>
      <c r="AR26">
        <v>15.072470400000002</v>
      </c>
      <c r="AS26">
        <v>9.7861171043999988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23.81046039098085</v>
      </c>
      <c r="BB26">
        <f t="shared" si="0"/>
        <v>708.81912028412387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253.99591477835165</v>
      </c>
      <c r="M27">
        <v>26.688131163122254</v>
      </c>
      <c r="N27">
        <v>36.242780257285382</v>
      </c>
      <c r="O27">
        <v>0</v>
      </c>
      <c r="P27">
        <v>37.970394187406043</v>
      </c>
      <c r="Q27">
        <v>1.9959183574879222</v>
      </c>
      <c r="R27">
        <v>1.9951470355731222</v>
      </c>
      <c r="S27">
        <v>1.9962613659531088</v>
      </c>
      <c r="T27">
        <v>0</v>
      </c>
      <c r="U27">
        <v>42.283791765102926</v>
      </c>
      <c r="V27">
        <v>0</v>
      </c>
      <c r="W27">
        <v>10.333895705521471</v>
      </c>
      <c r="X27">
        <v>45.26151229780794</v>
      </c>
      <c r="Y27">
        <v>0</v>
      </c>
      <c r="Z27">
        <v>6.032117519999999</v>
      </c>
      <c r="AA27">
        <v>13.088087999999997</v>
      </c>
      <c r="AB27">
        <v>12.121704815999999</v>
      </c>
      <c r="AC27">
        <v>8.9164694943999994</v>
      </c>
      <c r="AD27">
        <v>11.22633356</v>
      </c>
      <c r="AE27">
        <v>15.1671353808</v>
      </c>
      <c r="AF27">
        <v>9.0749999999999975</v>
      </c>
      <c r="AG27">
        <v>12.123508800000002</v>
      </c>
      <c r="AH27">
        <v>46.922145399999998</v>
      </c>
      <c r="AI27">
        <v>7.0300152000000002</v>
      </c>
      <c r="AJ27">
        <v>0</v>
      </c>
      <c r="AK27">
        <v>15.571999999999997</v>
      </c>
      <c r="AL27">
        <v>0</v>
      </c>
      <c r="AM27">
        <v>4.9079790476190466</v>
      </c>
      <c r="AN27">
        <v>0.66954999999999998</v>
      </c>
      <c r="AO27">
        <v>9.2905175999999994</v>
      </c>
      <c r="AP27">
        <v>3.5370972000000003</v>
      </c>
      <c r="AQ27">
        <v>19.098039999999997</v>
      </c>
      <c r="AR27">
        <v>15.072470400000002</v>
      </c>
      <c r="AS27">
        <v>9.9875181120000018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22.054545764814236</v>
      </c>
      <c r="BB27">
        <f t="shared" si="0"/>
        <v>656.54689167961646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253.99591477835165</v>
      </c>
      <c r="M28">
        <v>26.688131163122254</v>
      </c>
      <c r="N28">
        <v>36.242780257285382</v>
      </c>
      <c r="O28">
        <v>0</v>
      </c>
      <c r="P28">
        <v>37.970394187406043</v>
      </c>
      <c r="Q28">
        <v>1.9959183574879222</v>
      </c>
      <c r="R28">
        <v>1.9951470355731222</v>
      </c>
      <c r="S28">
        <v>1.9962613659531088</v>
      </c>
      <c r="T28">
        <v>0</v>
      </c>
      <c r="U28">
        <v>42.283791765102926</v>
      </c>
      <c r="V28">
        <v>0</v>
      </c>
      <c r="W28">
        <v>10.333895705521471</v>
      </c>
      <c r="X28">
        <v>45.26151229780794</v>
      </c>
      <c r="Y28">
        <v>0</v>
      </c>
      <c r="Z28">
        <v>6.032117519999999</v>
      </c>
      <c r="AA28">
        <v>13.088087999999997</v>
      </c>
      <c r="AB28">
        <v>12.121704815999999</v>
      </c>
      <c r="AC28">
        <v>8.9164694943999994</v>
      </c>
      <c r="AD28">
        <v>11.22633356</v>
      </c>
      <c r="AE28">
        <v>15.1671353808</v>
      </c>
      <c r="AF28">
        <v>9.0749999999999975</v>
      </c>
      <c r="AG28">
        <v>12.123508800000002</v>
      </c>
      <c r="AH28">
        <v>46.922145399999998</v>
      </c>
      <c r="AI28">
        <v>20.308932799999997</v>
      </c>
      <c r="AJ28">
        <v>0</v>
      </c>
      <c r="AK28">
        <v>15.571999999999997</v>
      </c>
      <c r="AL28">
        <v>0</v>
      </c>
      <c r="AM28">
        <v>4.9079790476190466</v>
      </c>
      <c r="AN28">
        <v>0.66954999999999998</v>
      </c>
      <c r="AO28">
        <v>9.2905175999999994</v>
      </c>
      <c r="AP28">
        <v>3.5370972000000003</v>
      </c>
      <c r="AQ28">
        <v>19.098039999999997</v>
      </c>
      <c r="AR28">
        <v>15.072470400000002</v>
      </c>
      <c r="AS28">
        <v>9.9875181120000018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22.486110586814235</v>
      </c>
      <c r="BB28">
        <f t="shared" si="0"/>
        <v>669.39424445761654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253.99591477835165</v>
      </c>
      <c r="M29">
        <v>26.688131163122254</v>
      </c>
      <c r="N29">
        <v>36.242780257285382</v>
      </c>
      <c r="O29">
        <v>0</v>
      </c>
      <c r="P29">
        <v>37.970394187406043</v>
      </c>
      <c r="Q29">
        <v>1.9959183574879222</v>
      </c>
      <c r="R29">
        <v>1.9951470355731222</v>
      </c>
      <c r="S29">
        <v>1.9962613659531088</v>
      </c>
      <c r="T29">
        <v>0</v>
      </c>
      <c r="U29">
        <v>42.283791765102926</v>
      </c>
      <c r="V29">
        <v>0</v>
      </c>
      <c r="W29">
        <v>10.333895705521471</v>
      </c>
      <c r="X29">
        <v>45.26151229780794</v>
      </c>
      <c r="Y29">
        <v>0</v>
      </c>
      <c r="Z29">
        <v>6.032117519999999</v>
      </c>
      <c r="AA29">
        <v>13.088087999999997</v>
      </c>
      <c r="AB29">
        <v>12.121704815999999</v>
      </c>
      <c r="AC29">
        <v>8.9164694943999994</v>
      </c>
      <c r="AD29">
        <v>11.22633356</v>
      </c>
      <c r="AE29">
        <v>15.1671353808</v>
      </c>
      <c r="AF29">
        <v>9.0749999999999975</v>
      </c>
      <c r="AG29">
        <v>12.123508800000002</v>
      </c>
      <c r="AH29">
        <v>46.922145399999998</v>
      </c>
      <c r="AI29">
        <v>20.308932799999997</v>
      </c>
      <c r="AJ29">
        <v>0</v>
      </c>
      <c r="AK29">
        <v>15.571999999999997</v>
      </c>
      <c r="AL29">
        <v>0</v>
      </c>
      <c r="AM29">
        <v>4.9079790476190466</v>
      </c>
      <c r="AN29">
        <v>0.66954999999999998</v>
      </c>
      <c r="AO29">
        <v>9.2905175999999994</v>
      </c>
      <c r="AP29">
        <v>3.5370972000000003</v>
      </c>
      <c r="AQ29">
        <v>19.098039999999997</v>
      </c>
      <c r="AR29">
        <v>15.072470400000002</v>
      </c>
      <c r="AS29">
        <v>9.9875181120000018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22.486110586814235</v>
      </c>
      <c r="BB29">
        <f t="shared" si="0"/>
        <v>669.39424445761654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253.99591477835165</v>
      </c>
      <c r="M30">
        <v>26.688131163122254</v>
      </c>
      <c r="N30">
        <v>36.242780257285382</v>
      </c>
      <c r="O30">
        <v>0</v>
      </c>
      <c r="P30">
        <v>37.970394187406043</v>
      </c>
      <c r="Q30">
        <v>1.9959183574879222</v>
      </c>
      <c r="R30">
        <v>1.9951470355731222</v>
      </c>
      <c r="S30">
        <v>1.9962613659531088</v>
      </c>
      <c r="T30">
        <v>0</v>
      </c>
      <c r="U30">
        <v>42.283791765102926</v>
      </c>
      <c r="V30">
        <v>0</v>
      </c>
      <c r="W30">
        <v>10.333895705521471</v>
      </c>
      <c r="X30">
        <v>45.26151229780794</v>
      </c>
      <c r="Y30">
        <v>0</v>
      </c>
      <c r="Z30">
        <v>6.032117519999999</v>
      </c>
      <c r="AA30">
        <v>13.088087999999997</v>
      </c>
      <c r="AB30">
        <v>12.121704815999999</v>
      </c>
      <c r="AC30">
        <v>8.9164694943999994</v>
      </c>
      <c r="AD30">
        <v>11.22633356</v>
      </c>
      <c r="AE30">
        <v>15.1671353808</v>
      </c>
      <c r="AF30">
        <v>9.0749999999999975</v>
      </c>
      <c r="AG30">
        <v>12.123508800000002</v>
      </c>
      <c r="AH30">
        <v>46.922145399999998</v>
      </c>
      <c r="AI30">
        <v>20.308932799999997</v>
      </c>
      <c r="AJ30">
        <v>0</v>
      </c>
      <c r="AK30">
        <v>15.571999999999997</v>
      </c>
      <c r="AL30">
        <v>0</v>
      </c>
      <c r="AM30">
        <v>4.9079790476190466</v>
      </c>
      <c r="AN30">
        <v>0.66954999999999998</v>
      </c>
      <c r="AO30">
        <v>9.2905175999999994</v>
      </c>
      <c r="AP30">
        <v>3.5370972000000003</v>
      </c>
      <c r="AQ30">
        <v>19.098039999999997</v>
      </c>
      <c r="AR30">
        <v>15.072470400000002</v>
      </c>
      <c r="AS30">
        <v>9.9875181120000018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22.486110586814235</v>
      </c>
      <c r="BB30">
        <f t="shared" si="0"/>
        <v>669.39424445761654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253.99591477835165</v>
      </c>
      <c r="M31">
        <v>26.688131163122254</v>
      </c>
      <c r="N31">
        <v>36.242780257285382</v>
      </c>
      <c r="O31">
        <v>0</v>
      </c>
      <c r="P31">
        <v>37.970394187406043</v>
      </c>
      <c r="Q31">
        <v>1.9959183574879222</v>
      </c>
      <c r="R31">
        <v>1.9951470355731222</v>
      </c>
      <c r="S31">
        <v>1.9962613659531088</v>
      </c>
      <c r="T31">
        <v>0</v>
      </c>
      <c r="U31">
        <v>42.283791765102926</v>
      </c>
      <c r="V31">
        <v>0</v>
      </c>
      <c r="W31">
        <v>10.333895705521471</v>
      </c>
      <c r="X31">
        <v>45.26151229780794</v>
      </c>
      <c r="Y31">
        <v>0</v>
      </c>
      <c r="Z31">
        <v>6.032117519999999</v>
      </c>
      <c r="AA31">
        <v>13.088087999999997</v>
      </c>
      <c r="AB31">
        <v>12.121704815999999</v>
      </c>
      <c r="AC31">
        <v>8.9164694943999994</v>
      </c>
      <c r="AD31">
        <v>11.22633356</v>
      </c>
      <c r="AE31">
        <v>15.1671353808</v>
      </c>
      <c r="AF31">
        <v>9.0749999999999975</v>
      </c>
      <c r="AG31">
        <v>12.123508800000002</v>
      </c>
      <c r="AH31">
        <v>46.922145399999998</v>
      </c>
      <c r="AI31">
        <v>20.308932799999997</v>
      </c>
      <c r="AJ31">
        <v>0</v>
      </c>
      <c r="AK31">
        <v>15.571999999999997</v>
      </c>
      <c r="AL31">
        <v>0</v>
      </c>
      <c r="AM31">
        <v>4.9079790476190466</v>
      </c>
      <c r="AN31">
        <v>0.66954999999999998</v>
      </c>
      <c r="AO31">
        <v>9.2905175999999994</v>
      </c>
      <c r="AP31">
        <v>3.5370972000000003</v>
      </c>
      <c r="AQ31">
        <v>19.098039999999997</v>
      </c>
      <c r="AR31">
        <v>15.072470400000002</v>
      </c>
      <c r="AS31">
        <v>9.7861171043999988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22.479565008814234</v>
      </c>
      <c r="BB31">
        <f t="shared" si="0"/>
        <v>669.19938902801653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253.99591477835165</v>
      </c>
      <c r="M32">
        <v>26.688131163122254</v>
      </c>
      <c r="N32">
        <v>36.242780257285382</v>
      </c>
      <c r="O32">
        <v>0</v>
      </c>
      <c r="P32">
        <v>37.970394187406043</v>
      </c>
      <c r="Q32">
        <v>1.9959183574879222</v>
      </c>
      <c r="R32">
        <v>1.9951470355731222</v>
      </c>
      <c r="S32">
        <v>1.9962613659531088</v>
      </c>
      <c r="T32">
        <v>0</v>
      </c>
      <c r="U32">
        <v>42.283791765102926</v>
      </c>
      <c r="V32">
        <v>0</v>
      </c>
      <c r="W32">
        <v>10.333895705521471</v>
      </c>
      <c r="X32">
        <v>45.26151229780794</v>
      </c>
      <c r="Y32">
        <v>0</v>
      </c>
      <c r="Z32">
        <v>6.032117519999999</v>
      </c>
      <c r="AA32">
        <v>13.088087999999997</v>
      </c>
      <c r="AB32">
        <v>12.121704815999999</v>
      </c>
      <c r="AC32">
        <v>8.9164694943999994</v>
      </c>
      <c r="AD32">
        <v>11.22633356</v>
      </c>
      <c r="AE32">
        <v>15.1671353808</v>
      </c>
      <c r="AF32">
        <v>9.0749999999999975</v>
      </c>
      <c r="AG32">
        <v>12.123508800000002</v>
      </c>
      <c r="AH32">
        <v>46.922145399999998</v>
      </c>
      <c r="AI32">
        <v>20.308932799999997</v>
      </c>
      <c r="AJ32">
        <v>0</v>
      </c>
      <c r="AK32">
        <v>15.571999999999997</v>
      </c>
      <c r="AL32">
        <v>0</v>
      </c>
      <c r="AM32">
        <v>4.9079790476190466</v>
      </c>
      <c r="AN32">
        <v>0.66954999999999998</v>
      </c>
      <c r="AO32">
        <v>9.2905175999999994</v>
      </c>
      <c r="AP32">
        <v>3.5370972000000003</v>
      </c>
      <c r="AQ32">
        <v>19.098039999999997</v>
      </c>
      <c r="AR32">
        <v>15.072470400000002</v>
      </c>
      <c r="AS32">
        <v>9.7861171043999988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22.479565008814234</v>
      </c>
      <c r="BB32">
        <f t="shared" si="0"/>
        <v>669.19938902801653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253.99591477835165</v>
      </c>
      <c r="M33">
        <v>26.688131163122254</v>
      </c>
      <c r="N33">
        <v>36.242780257285382</v>
      </c>
      <c r="O33">
        <v>0</v>
      </c>
      <c r="P33">
        <v>37.970394187406043</v>
      </c>
      <c r="Q33">
        <v>2.0043920547945207</v>
      </c>
      <c r="R33">
        <v>3.9293016566232701</v>
      </c>
      <c r="S33">
        <v>2.6050287706708271</v>
      </c>
      <c r="T33">
        <v>0</v>
      </c>
      <c r="U33">
        <v>42.283791765102926</v>
      </c>
      <c r="V33">
        <v>0</v>
      </c>
      <c r="W33">
        <v>10.333895705521471</v>
      </c>
      <c r="X33">
        <v>45.26151229780794</v>
      </c>
      <c r="Y33">
        <v>0</v>
      </c>
      <c r="Z33">
        <v>6.032117519999999</v>
      </c>
      <c r="AA33">
        <v>13.088087999999997</v>
      </c>
      <c r="AB33">
        <v>12.121704815999999</v>
      </c>
      <c r="AC33">
        <v>8.9164694943999994</v>
      </c>
      <c r="AD33">
        <v>11.22633356</v>
      </c>
      <c r="AE33">
        <v>15.1671353808</v>
      </c>
      <c r="AF33">
        <v>9.0749999999999975</v>
      </c>
      <c r="AG33">
        <v>12.123508800000002</v>
      </c>
      <c r="AH33">
        <v>46.922145399999998</v>
      </c>
      <c r="AI33">
        <v>20.308932799999997</v>
      </c>
      <c r="AJ33">
        <v>0</v>
      </c>
      <c r="AK33">
        <v>15.571999999999997</v>
      </c>
      <c r="AL33">
        <v>0</v>
      </c>
      <c r="AM33">
        <v>4.9079790476190466</v>
      </c>
      <c r="AN33">
        <v>0.68867999999999996</v>
      </c>
      <c r="AO33">
        <v>9.2905175999999994</v>
      </c>
      <c r="AP33">
        <v>3.5370972000000003</v>
      </c>
      <c r="AQ33">
        <v>14.323529999999996</v>
      </c>
      <c r="AR33">
        <v>15.072470400000002</v>
      </c>
      <c r="AS33">
        <v>9.7861171043999988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22.407935897391539</v>
      </c>
      <c r="BB33">
        <f t="shared" si="0"/>
        <v>667.06703386251377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253.99591477835165</v>
      </c>
      <c r="M34">
        <v>26.688131163122254</v>
      </c>
      <c r="N34">
        <v>36.242780257285382</v>
      </c>
      <c r="O34">
        <v>0</v>
      </c>
      <c r="P34">
        <v>37.970394187406043</v>
      </c>
      <c r="Q34">
        <v>2.0043920547945207</v>
      </c>
      <c r="R34">
        <v>3.9293016566232701</v>
      </c>
      <c r="S34">
        <v>2.6050287706708271</v>
      </c>
      <c r="T34">
        <v>0</v>
      </c>
      <c r="U34">
        <v>42.283791765102926</v>
      </c>
      <c r="V34">
        <v>0</v>
      </c>
      <c r="W34">
        <v>10.333895705521471</v>
      </c>
      <c r="X34">
        <v>45.26151229780794</v>
      </c>
      <c r="Y34">
        <v>0</v>
      </c>
      <c r="Z34">
        <v>6.032117519999999</v>
      </c>
      <c r="AA34">
        <v>13.088087999999997</v>
      </c>
      <c r="AB34">
        <v>12.121704815999999</v>
      </c>
      <c r="AC34">
        <v>8.9164694943999994</v>
      </c>
      <c r="AD34">
        <v>11.22633356</v>
      </c>
      <c r="AE34">
        <v>15.1671353808</v>
      </c>
      <c r="AF34">
        <v>9.0749999999999975</v>
      </c>
      <c r="AG34">
        <v>12.123508800000002</v>
      </c>
      <c r="AH34">
        <v>46.922145399999998</v>
      </c>
      <c r="AI34">
        <v>9.7639099999999992</v>
      </c>
      <c r="AJ34">
        <v>0</v>
      </c>
      <c r="AK34">
        <v>15.571999999999997</v>
      </c>
      <c r="AL34">
        <v>0</v>
      </c>
      <c r="AM34">
        <v>4.9079790476190466</v>
      </c>
      <c r="AN34">
        <v>0.68867999999999996</v>
      </c>
      <c r="AO34">
        <v>9.2905175999999994</v>
      </c>
      <c r="AP34">
        <v>3.5370972000000003</v>
      </c>
      <c r="AQ34">
        <v>14.323529999999996</v>
      </c>
      <c r="AR34">
        <v>15.072470400000002</v>
      </c>
      <c r="AS34">
        <v>9.7861171043999988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22.065222502991539</v>
      </c>
      <c r="BB34">
        <f t="shared" si="0"/>
        <v>656.86472445691379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1.6126120690077939</v>
      </c>
      <c r="L35">
        <v>262.53593306200207</v>
      </c>
      <c r="M35">
        <v>26.688131163122254</v>
      </c>
      <c r="N35">
        <v>36.242780257285382</v>
      </c>
      <c r="O35">
        <v>0</v>
      </c>
      <c r="P35">
        <v>37.970394187406043</v>
      </c>
      <c r="Q35">
        <v>2.0043920547945207</v>
      </c>
      <c r="R35">
        <v>3.9293016566232701</v>
      </c>
      <c r="S35">
        <v>2.6050287706708271</v>
      </c>
      <c r="T35">
        <v>0</v>
      </c>
      <c r="U35">
        <v>42.283791765102926</v>
      </c>
      <c r="V35">
        <v>0</v>
      </c>
      <c r="W35">
        <v>10.340377604842196</v>
      </c>
      <c r="X35">
        <v>45.260981912144707</v>
      </c>
      <c r="Y35">
        <v>0</v>
      </c>
      <c r="Z35">
        <v>6.032117519999999</v>
      </c>
      <c r="AA35">
        <v>13.088087999999997</v>
      </c>
      <c r="AB35">
        <v>12.121704815999999</v>
      </c>
      <c r="AC35">
        <v>8.9164694943999994</v>
      </c>
      <c r="AD35">
        <v>11.22633356</v>
      </c>
      <c r="AE35">
        <v>10.116147080000001</v>
      </c>
      <c r="AF35">
        <v>9.0749999999999975</v>
      </c>
      <c r="AG35">
        <v>12.123508800000002</v>
      </c>
      <c r="AH35">
        <v>46.922145399999998</v>
      </c>
      <c r="AI35">
        <v>5.8583460000000009</v>
      </c>
      <c r="AJ35">
        <v>0</v>
      </c>
      <c r="AK35">
        <v>15.571999999999997</v>
      </c>
      <c r="AL35">
        <v>0</v>
      </c>
      <c r="AM35">
        <v>4.9079790476190466</v>
      </c>
      <c r="AN35">
        <v>0.68867999999999996</v>
      </c>
      <c r="AO35">
        <v>9.2905175999999994</v>
      </c>
      <c r="AP35">
        <v>3.5370972000000003</v>
      </c>
      <c r="AQ35">
        <v>14.323529999999996</v>
      </c>
      <c r="AR35">
        <v>15.072470400000002</v>
      </c>
      <c r="AS35">
        <v>9.7861171043999988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22.104288949974588</v>
      </c>
      <c r="BB35">
        <f t="shared" si="0"/>
        <v>658.02768757544641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1.612475727822051</v>
      </c>
      <c r="L36">
        <v>262.53593306200207</v>
      </c>
      <c r="M36">
        <v>26.688131163122254</v>
      </c>
      <c r="N36">
        <v>36.242780257285382</v>
      </c>
      <c r="O36">
        <v>0</v>
      </c>
      <c r="P36">
        <v>37.970394187406043</v>
      </c>
      <c r="Q36">
        <v>2.0043920547945207</v>
      </c>
      <c r="R36">
        <v>3.9293016566232701</v>
      </c>
      <c r="S36">
        <v>2.6050287706708271</v>
      </c>
      <c r="T36">
        <v>0</v>
      </c>
      <c r="U36">
        <v>42.283791765102926</v>
      </c>
      <c r="V36">
        <v>0</v>
      </c>
      <c r="W36">
        <v>10.340377604842196</v>
      </c>
      <c r="X36">
        <v>45.260981912144707</v>
      </c>
      <c r="Y36">
        <v>0</v>
      </c>
      <c r="Z36">
        <v>6.032117519999999</v>
      </c>
      <c r="AA36">
        <v>13.088087999999997</v>
      </c>
      <c r="AB36">
        <v>12.121704815999999</v>
      </c>
      <c r="AC36">
        <v>8.9164694943999994</v>
      </c>
      <c r="AD36">
        <v>11.22633356</v>
      </c>
      <c r="AE36">
        <v>10.116147080000001</v>
      </c>
      <c r="AF36">
        <v>9.0749999999999975</v>
      </c>
      <c r="AG36">
        <v>12.123508800000002</v>
      </c>
      <c r="AH36">
        <v>46.922145399999998</v>
      </c>
      <c r="AI36">
        <v>5.8583460000000009</v>
      </c>
      <c r="AJ36">
        <v>0</v>
      </c>
      <c r="AK36">
        <v>15.571999999999997</v>
      </c>
      <c r="AL36">
        <v>0</v>
      </c>
      <c r="AM36">
        <v>4.9079790476190466</v>
      </c>
      <c r="AN36">
        <v>0.68867999999999996</v>
      </c>
      <c r="AO36">
        <v>9.2905175999999994</v>
      </c>
      <c r="AP36">
        <v>3.5370972000000003</v>
      </c>
      <c r="AQ36">
        <v>14.323529999999996</v>
      </c>
      <c r="AR36">
        <v>15.072470400000002</v>
      </c>
      <c r="AS36">
        <v>9.7861171043999988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22.104284523667559</v>
      </c>
      <c r="BB36">
        <f t="shared" si="0"/>
        <v>658.02755566056771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1.6123332334092104</v>
      </c>
      <c r="L37">
        <v>262.53593306200207</v>
      </c>
      <c r="M37">
        <v>26.688131163122254</v>
      </c>
      <c r="N37">
        <v>36.242780257285382</v>
      </c>
      <c r="O37">
        <v>0</v>
      </c>
      <c r="P37">
        <v>37.970394187406043</v>
      </c>
      <c r="Q37">
        <v>2.0043920547945207</v>
      </c>
      <c r="R37">
        <v>4.1761198733449048</v>
      </c>
      <c r="S37">
        <v>2.8109914590533434</v>
      </c>
      <c r="T37">
        <v>0</v>
      </c>
      <c r="U37">
        <v>42.283791765102926</v>
      </c>
      <c r="V37">
        <v>0</v>
      </c>
      <c r="W37">
        <v>10.340377604842196</v>
      </c>
      <c r="X37">
        <v>45.260981912144707</v>
      </c>
      <c r="Y37">
        <v>0</v>
      </c>
      <c r="Z37">
        <v>6.032117519999999</v>
      </c>
      <c r="AA37">
        <v>13.088087999999997</v>
      </c>
      <c r="AB37">
        <v>12.121704815999999</v>
      </c>
      <c r="AC37">
        <v>8.9164694943999994</v>
      </c>
      <c r="AD37">
        <v>11.22633356</v>
      </c>
      <c r="AE37">
        <v>10.116147080000001</v>
      </c>
      <c r="AF37">
        <v>9.0749999999999975</v>
      </c>
      <c r="AG37">
        <v>12.123508800000002</v>
      </c>
      <c r="AH37">
        <v>46.922145399999998</v>
      </c>
      <c r="AI37">
        <v>5.8583460000000009</v>
      </c>
      <c r="AJ37">
        <v>0</v>
      </c>
      <c r="AK37">
        <v>15.571999999999997</v>
      </c>
      <c r="AL37">
        <v>0</v>
      </c>
      <c r="AM37">
        <v>4.9079790476190466</v>
      </c>
      <c r="AN37">
        <v>0.68867999999999996</v>
      </c>
      <c r="AO37">
        <v>9.2905175999999994</v>
      </c>
      <c r="AP37">
        <v>3.5370972000000003</v>
      </c>
      <c r="AQ37">
        <v>14.323529999999996</v>
      </c>
      <c r="AR37">
        <v>15.072470400000002</v>
      </c>
      <c r="AS37">
        <v>9.7861171043999988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22.118995413786294</v>
      </c>
      <c r="BB37">
        <f t="shared" si="0"/>
        <v>658.46548318114026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1.6124819516637481</v>
      </c>
      <c r="L38">
        <v>262.53593306200207</v>
      </c>
      <c r="M38">
        <v>26.688131163122254</v>
      </c>
      <c r="N38">
        <v>36.242780257285382</v>
      </c>
      <c r="O38">
        <v>0</v>
      </c>
      <c r="P38">
        <v>37.970394187406043</v>
      </c>
      <c r="Q38">
        <v>2.0043920547945207</v>
      </c>
      <c r="R38">
        <v>4.1761198733449048</v>
      </c>
      <c r="S38">
        <v>2.8109914590533434</v>
      </c>
      <c r="T38">
        <v>0</v>
      </c>
      <c r="U38">
        <v>42.283791765102926</v>
      </c>
      <c r="V38">
        <v>0</v>
      </c>
      <c r="W38">
        <v>10.340377604842196</v>
      </c>
      <c r="X38">
        <v>45.260981912144707</v>
      </c>
      <c r="Y38">
        <v>0</v>
      </c>
      <c r="Z38">
        <v>6.032117519999999</v>
      </c>
      <c r="AA38">
        <v>13.088087999999997</v>
      </c>
      <c r="AB38">
        <v>12.121704815999999</v>
      </c>
      <c r="AC38">
        <v>8.9164694943999994</v>
      </c>
      <c r="AD38">
        <v>11.22633356</v>
      </c>
      <c r="AE38">
        <v>10.116147080000001</v>
      </c>
      <c r="AF38">
        <v>9.0749999999999975</v>
      </c>
      <c r="AG38">
        <v>12.123508800000002</v>
      </c>
      <c r="AH38">
        <v>46.922145399999998</v>
      </c>
      <c r="AI38">
        <v>5.8583460000000009</v>
      </c>
      <c r="AJ38">
        <v>0</v>
      </c>
      <c r="AK38">
        <v>15.571999999999997</v>
      </c>
      <c r="AL38">
        <v>0</v>
      </c>
      <c r="AM38">
        <v>4.9079790476190466</v>
      </c>
      <c r="AN38">
        <v>0.68867999999999996</v>
      </c>
      <c r="AO38">
        <v>9.2905175999999994</v>
      </c>
      <c r="AP38">
        <v>3.5370972000000003</v>
      </c>
      <c r="AQ38">
        <v>14.323529999999996</v>
      </c>
      <c r="AR38">
        <v>15.072470400000002</v>
      </c>
      <c r="AS38">
        <v>9.7861171043999988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22.11900024685567</v>
      </c>
      <c r="BB38">
        <f t="shared" si="0"/>
        <v>658.46562706632551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258.65936611142052</v>
      </c>
      <c r="M39">
        <v>26.688131163122254</v>
      </c>
      <c r="N39">
        <v>36.242780257285382</v>
      </c>
      <c r="O39">
        <v>0</v>
      </c>
      <c r="P39">
        <v>37.970394187406043</v>
      </c>
      <c r="Q39">
        <v>1.9965517241379309</v>
      </c>
      <c r="R39">
        <v>1.9969474727452923</v>
      </c>
      <c r="S39">
        <v>1.9983651226158037</v>
      </c>
      <c r="T39">
        <v>0</v>
      </c>
      <c r="U39">
        <v>42.283791765102926</v>
      </c>
      <c r="V39">
        <v>0</v>
      </c>
      <c r="W39">
        <v>10.333384146341462</v>
      </c>
      <c r="X39">
        <v>45.25839922081353</v>
      </c>
      <c r="Y39">
        <v>0</v>
      </c>
      <c r="Z39">
        <v>6.032117519999999</v>
      </c>
      <c r="AA39">
        <v>13.088087999999997</v>
      </c>
      <c r="AB39">
        <v>12.121704815999999</v>
      </c>
      <c r="AC39">
        <v>8.9164694943999994</v>
      </c>
      <c r="AD39">
        <v>11.22633356</v>
      </c>
      <c r="AE39">
        <v>10.116147080000001</v>
      </c>
      <c r="AF39">
        <v>9.0749999999999975</v>
      </c>
      <c r="AG39">
        <v>12.123508800000002</v>
      </c>
      <c r="AH39">
        <v>46.922145399999998</v>
      </c>
      <c r="AI39">
        <v>5.8583460000000009</v>
      </c>
      <c r="AJ39">
        <v>0</v>
      </c>
      <c r="AK39">
        <v>15.571999999999997</v>
      </c>
      <c r="AL39">
        <v>0</v>
      </c>
      <c r="AM39">
        <v>4.9079790476190466</v>
      </c>
      <c r="AN39">
        <v>0.68867999999999996</v>
      </c>
      <c r="AO39">
        <v>9.2905175999999994</v>
      </c>
      <c r="AP39">
        <v>3.5370972000000003</v>
      </c>
      <c r="AQ39">
        <v>14.323529999999996</v>
      </c>
      <c r="AR39">
        <v>15.072470400000002</v>
      </c>
      <c r="AS39">
        <v>9.7861171043999988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21.842806921258209</v>
      </c>
      <c r="BB39">
        <f t="shared" si="0"/>
        <v>650.24355627215198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257.05443395286409</v>
      </c>
      <c r="M40">
        <v>26.688131163122254</v>
      </c>
      <c r="N40">
        <v>36.242780257285382</v>
      </c>
      <c r="O40">
        <v>0</v>
      </c>
      <c r="P40">
        <v>37.970394187406043</v>
      </c>
      <c r="Q40">
        <v>1.9965517241379309</v>
      </c>
      <c r="R40">
        <v>1.9969474727452923</v>
      </c>
      <c r="S40">
        <v>1.9983651226158037</v>
      </c>
      <c r="T40">
        <v>0</v>
      </c>
      <c r="U40">
        <v>42.283791765102926</v>
      </c>
      <c r="V40">
        <v>0</v>
      </c>
      <c r="W40">
        <v>10.333384146341462</v>
      </c>
      <c r="X40">
        <v>45.25839922081353</v>
      </c>
      <c r="Y40">
        <v>0</v>
      </c>
      <c r="Z40">
        <v>6.032117519999999</v>
      </c>
      <c r="AA40">
        <v>13.088087999999997</v>
      </c>
      <c r="AB40">
        <v>12.121704815999999</v>
      </c>
      <c r="AC40">
        <v>8.9164694943999994</v>
      </c>
      <c r="AD40">
        <v>11.22633356</v>
      </c>
      <c r="AE40">
        <v>10.116147080000001</v>
      </c>
      <c r="AF40">
        <v>9.0749999999999975</v>
      </c>
      <c r="AG40">
        <v>12.123508800000002</v>
      </c>
      <c r="AH40">
        <v>46.922145399999998</v>
      </c>
      <c r="AI40">
        <v>5.8583460000000009</v>
      </c>
      <c r="AJ40">
        <v>0</v>
      </c>
      <c r="AK40">
        <v>15.571999999999997</v>
      </c>
      <c r="AL40">
        <v>0</v>
      </c>
      <c r="AM40">
        <v>4.9079790476190466</v>
      </c>
      <c r="AN40">
        <v>0.68867999999999996</v>
      </c>
      <c r="AO40">
        <v>9.2905175999999994</v>
      </c>
      <c r="AP40">
        <v>3.5370972000000003</v>
      </c>
      <c r="AQ40">
        <v>14.323529999999996</v>
      </c>
      <c r="AR40">
        <v>15.072470400000002</v>
      </c>
      <c r="AS40">
        <v>9.7861171043999988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21.790646185958927</v>
      </c>
      <c r="BB40">
        <f t="shared" si="0"/>
        <v>648.69078484889474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257.05443395286409</v>
      </c>
      <c r="M41">
        <v>26.688131163122254</v>
      </c>
      <c r="N41">
        <v>36.242780257285382</v>
      </c>
      <c r="O41">
        <v>0</v>
      </c>
      <c r="P41">
        <v>37.970394187406043</v>
      </c>
      <c r="Q41">
        <v>1.9965517241379309</v>
      </c>
      <c r="R41">
        <v>1.9969474727452923</v>
      </c>
      <c r="S41">
        <v>1.9983651226158037</v>
      </c>
      <c r="T41">
        <v>0</v>
      </c>
      <c r="U41">
        <v>42.283791765102926</v>
      </c>
      <c r="V41">
        <v>0</v>
      </c>
      <c r="W41">
        <v>10.333384146341462</v>
      </c>
      <c r="X41">
        <v>45.25839922081353</v>
      </c>
      <c r="Y41">
        <v>0</v>
      </c>
      <c r="Z41">
        <v>6.032117519999999</v>
      </c>
      <c r="AA41">
        <v>13.088087999999997</v>
      </c>
      <c r="AB41">
        <v>12.121704815999999</v>
      </c>
      <c r="AC41">
        <v>8.9164694943999994</v>
      </c>
      <c r="AD41">
        <v>11.22633356</v>
      </c>
      <c r="AE41">
        <v>9.8406100000000016</v>
      </c>
      <c r="AF41">
        <v>9.0749999999999975</v>
      </c>
      <c r="AG41">
        <v>12.123508800000002</v>
      </c>
      <c r="AH41">
        <v>46.922145399999998</v>
      </c>
      <c r="AI41">
        <v>4.6866767999999999</v>
      </c>
      <c r="AJ41">
        <v>0</v>
      </c>
      <c r="AK41">
        <v>15.571999999999997</v>
      </c>
      <c r="AL41">
        <v>0</v>
      </c>
      <c r="AM41">
        <v>4.9079790476190466</v>
      </c>
      <c r="AN41">
        <v>0.68867999999999996</v>
      </c>
      <c r="AO41">
        <v>9.2905175999999994</v>
      </c>
      <c r="AP41">
        <v>3.5370972000000003</v>
      </c>
      <c r="AQ41">
        <v>14.323529999999996</v>
      </c>
      <c r="AR41">
        <v>15.072470400000002</v>
      </c>
      <c r="AS41">
        <v>9.7861171043999988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21.743611905158929</v>
      </c>
      <c r="BB41">
        <f t="shared" si="0"/>
        <v>647.29061284969475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257.05443395286409</v>
      </c>
      <c r="M42">
        <v>26.688131163122254</v>
      </c>
      <c r="N42">
        <v>36.242780257285382</v>
      </c>
      <c r="O42">
        <v>0</v>
      </c>
      <c r="P42">
        <v>37.970394187406043</v>
      </c>
      <c r="Q42">
        <v>1.9965517241379309</v>
      </c>
      <c r="R42">
        <v>1.9969474727452923</v>
      </c>
      <c r="S42">
        <v>1.9983651226158037</v>
      </c>
      <c r="T42">
        <v>0</v>
      </c>
      <c r="U42">
        <v>42.283791765102926</v>
      </c>
      <c r="V42">
        <v>0</v>
      </c>
      <c r="W42">
        <v>10.333384146341462</v>
      </c>
      <c r="X42">
        <v>45.25839922081353</v>
      </c>
      <c r="Y42">
        <v>0</v>
      </c>
      <c r="Z42">
        <v>6.032117519999999</v>
      </c>
      <c r="AA42">
        <v>13.088087999999997</v>
      </c>
      <c r="AB42">
        <v>12.121704815999999</v>
      </c>
      <c r="AC42">
        <v>8.9164694943999994</v>
      </c>
      <c r="AD42">
        <v>11.22633356</v>
      </c>
      <c r="AE42">
        <v>9.8406100000000016</v>
      </c>
      <c r="AF42">
        <v>9.0749999999999975</v>
      </c>
      <c r="AG42">
        <v>12.123508800000002</v>
      </c>
      <c r="AH42">
        <v>46.922145399999998</v>
      </c>
      <c r="AI42">
        <v>4.6866767999999999</v>
      </c>
      <c r="AJ42">
        <v>0</v>
      </c>
      <c r="AK42">
        <v>15.571999999999997</v>
      </c>
      <c r="AL42">
        <v>0</v>
      </c>
      <c r="AM42">
        <v>4.9079790476190466</v>
      </c>
      <c r="AN42">
        <v>0.68867999999999996</v>
      </c>
      <c r="AO42">
        <v>9.2905175999999994</v>
      </c>
      <c r="AP42">
        <v>3.5370972000000003</v>
      </c>
      <c r="AQ42">
        <v>14.323529999999996</v>
      </c>
      <c r="AR42">
        <v>15.072470400000002</v>
      </c>
      <c r="AS42">
        <v>9.7861171043999988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21.743611905158929</v>
      </c>
      <c r="BB42">
        <f t="shared" si="0"/>
        <v>647.29061284969475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0.65113645666330366</v>
      </c>
      <c r="L43">
        <v>257.05443395286409</v>
      </c>
      <c r="M43">
        <v>26.688131163122254</v>
      </c>
      <c r="N43">
        <v>36.242780257285382</v>
      </c>
      <c r="O43">
        <v>0</v>
      </c>
      <c r="P43">
        <v>37.970394187406043</v>
      </c>
      <c r="Q43">
        <v>1.9965517241379309</v>
      </c>
      <c r="R43">
        <v>2.0046666666666666</v>
      </c>
      <c r="S43">
        <v>2</v>
      </c>
      <c r="T43">
        <v>0</v>
      </c>
      <c r="U43">
        <v>42.283791765102926</v>
      </c>
      <c r="V43">
        <v>0</v>
      </c>
      <c r="W43">
        <v>10.333384146341462</v>
      </c>
      <c r="X43">
        <v>45.25839922081353</v>
      </c>
      <c r="Y43">
        <v>0</v>
      </c>
      <c r="Z43">
        <v>6.032117519999999</v>
      </c>
      <c r="AA43">
        <v>13.088087999999997</v>
      </c>
      <c r="AB43">
        <v>12.121704815999999</v>
      </c>
      <c r="AC43">
        <v>8.9164694943999994</v>
      </c>
      <c r="AD43">
        <v>11.22633356</v>
      </c>
      <c r="AE43">
        <v>9.8406100000000016</v>
      </c>
      <c r="AF43">
        <v>9.0749999999999975</v>
      </c>
      <c r="AG43">
        <v>12.123508800000002</v>
      </c>
      <c r="AH43">
        <v>46.922145399999998</v>
      </c>
      <c r="AI43">
        <v>4.6866767999999999</v>
      </c>
      <c r="AJ43">
        <v>0</v>
      </c>
      <c r="AK43">
        <v>15.571999999999997</v>
      </c>
      <c r="AL43">
        <v>0</v>
      </c>
      <c r="AM43">
        <v>4.9079790476190466</v>
      </c>
      <c r="AN43">
        <v>0.68867999999999996</v>
      </c>
      <c r="AO43">
        <v>9.2905175999999994</v>
      </c>
      <c r="AP43">
        <v>3.5370972000000003</v>
      </c>
      <c r="AQ43">
        <v>14.323529999999996</v>
      </c>
      <c r="AR43">
        <v>15.072470400000002</v>
      </c>
      <c r="AS43">
        <v>9.7861171043999988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21.765077845338872</v>
      </c>
      <c r="BB43">
        <f t="shared" si="0"/>
        <v>647.92963743748373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0.63048305127969906</v>
      </c>
      <c r="L44">
        <v>257.05443395286409</v>
      </c>
      <c r="M44">
        <v>26.688131163122254</v>
      </c>
      <c r="N44">
        <v>36.242780257285382</v>
      </c>
      <c r="O44">
        <v>0</v>
      </c>
      <c r="P44">
        <v>37.970394187406043</v>
      </c>
      <c r="Q44">
        <v>1.9965517241379309</v>
      </c>
      <c r="R44">
        <v>2.0046666666666666</v>
      </c>
      <c r="S44">
        <v>2</v>
      </c>
      <c r="T44">
        <v>0</v>
      </c>
      <c r="U44">
        <v>42.283791765102926</v>
      </c>
      <c r="V44">
        <v>0</v>
      </c>
      <c r="W44">
        <v>10.333384146341462</v>
      </c>
      <c r="X44">
        <v>45.25839922081353</v>
      </c>
      <c r="Y44">
        <v>0</v>
      </c>
      <c r="Z44">
        <v>6.032117519999999</v>
      </c>
      <c r="AA44">
        <v>13.088087999999997</v>
      </c>
      <c r="AB44">
        <v>12.121704815999999</v>
      </c>
      <c r="AC44">
        <v>8.9164694943999994</v>
      </c>
      <c r="AD44">
        <v>11.22633356</v>
      </c>
      <c r="AE44">
        <v>9.8406100000000016</v>
      </c>
      <c r="AF44">
        <v>9.0749999999999975</v>
      </c>
      <c r="AG44">
        <v>12.123508800000002</v>
      </c>
      <c r="AH44">
        <v>46.922145399999998</v>
      </c>
      <c r="AI44">
        <v>4.6866767999999999</v>
      </c>
      <c r="AJ44">
        <v>0</v>
      </c>
      <c r="AK44">
        <v>15.571999999999997</v>
      </c>
      <c r="AL44">
        <v>0</v>
      </c>
      <c r="AM44">
        <v>4.9079790476190466</v>
      </c>
      <c r="AN44">
        <v>0.68867999999999996</v>
      </c>
      <c r="AO44">
        <v>9.2905175999999994</v>
      </c>
      <c r="AP44">
        <v>3.5370972000000003</v>
      </c>
      <c r="AQ44">
        <v>14.323529999999996</v>
      </c>
      <c r="AR44">
        <v>15.072470400000002</v>
      </c>
      <c r="AS44">
        <v>9.7861171043999988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21.764406613237753</v>
      </c>
      <c r="BB44">
        <f t="shared" si="0"/>
        <v>647.90965526420121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0.65113645666330366</v>
      </c>
      <c r="L45">
        <v>257.05443395286409</v>
      </c>
      <c r="M45">
        <v>26.688131163122254</v>
      </c>
      <c r="N45">
        <v>36.242780257285382</v>
      </c>
      <c r="O45">
        <v>0</v>
      </c>
      <c r="P45">
        <v>37.970394187406043</v>
      </c>
      <c r="Q45">
        <v>1.9965517241379309</v>
      </c>
      <c r="R45">
        <v>2.0041322314049586</v>
      </c>
      <c r="S45">
        <v>2</v>
      </c>
      <c r="T45">
        <v>0</v>
      </c>
      <c r="U45">
        <v>42.283791765102926</v>
      </c>
      <c r="V45">
        <v>0</v>
      </c>
      <c r="W45">
        <v>10.333384146341462</v>
      </c>
      <c r="X45">
        <v>45.260982025406825</v>
      </c>
      <c r="Y45">
        <v>0</v>
      </c>
      <c r="Z45">
        <v>6.032117519999999</v>
      </c>
      <c r="AA45">
        <v>13.088087999999997</v>
      </c>
      <c r="AB45">
        <v>12.121704815999999</v>
      </c>
      <c r="AC45">
        <v>8.9164694943999994</v>
      </c>
      <c r="AD45">
        <v>11.22633356</v>
      </c>
      <c r="AE45">
        <v>15.1671353808</v>
      </c>
      <c r="AF45">
        <v>9.0749999999999975</v>
      </c>
      <c r="AG45">
        <v>12.123508800000002</v>
      </c>
      <c r="AH45">
        <v>46.922145399999998</v>
      </c>
      <c r="AI45">
        <v>4.6866767999999999</v>
      </c>
      <c r="AJ45">
        <v>0</v>
      </c>
      <c r="AK45">
        <v>15.571999999999997</v>
      </c>
      <c r="AL45">
        <v>0</v>
      </c>
      <c r="AM45">
        <v>4.9079790476190466</v>
      </c>
      <c r="AN45">
        <v>0.68867999999999996</v>
      </c>
      <c r="AO45">
        <v>9.2905175999999994</v>
      </c>
      <c r="AP45">
        <v>3.5370972000000003</v>
      </c>
      <c r="AQ45">
        <v>14.323529999999996</v>
      </c>
      <c r="AR45">
        <v>15.072470400000002</v>
      </c>
      <c r="AS45">
        <v>9.7861171043999988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21.938256282344533</v>
      </c>
      <c r="BB45">
        <f t="shared" si="0"/>
        <v>653.08503275060957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0.63048305127969906</v>
      </c>
      <c r="L46">
        <v>257.05443395286409</v>
      </c>
      <c r="M46">
        <v>26.688131163122254</v>
      </c>
      <c r="N46">
        <v>36.242780257285382</v>
      </c>
      <c r="O46">
        <v>0</v>
      </c>
      <c r="P46">
        <v>37.970394187406043</v>
      </c>
      <c r="Q46">
        <v>1.9965517241379309</v>
      </c>
      <c r="R46">
        <v>2.0041322314049586</v>
      </c>
      <c r="S46">
        <v>2</v>
      </c>
      <c r="T46">
        <v>0</v>
      </c>
      <c r="U46">
        <v>42.283791765102926</v>
      </c>
      <c r="V46">
        <v>0</v>
      </c>
      <c r="W46">
        <v>10.333384146341462</v>
      </c>
      <c r="X46">
        <v>45.260982025406825</v>
      </c>
      <c r="Y46">
        <v>0</v>
      </c>
      <c r="Z46">
        <v>6.032117519999999</v>
      </c>
      <c r="AA46">
        <v>13.088087999999997</v>
      </c>
      <c r="AB46">
        <v>12.121704815999999</v>
      </c>
      <c r="AC46">
        <v>8.9164694943999994</v>
      </c>
      <c r="AD46">
        <v>11.22633356</v>
      </c>
      <c r="AE46">
        <v>15.1671353808</v>
      </c>
      <c r="AF46">
        <v>9.0749999999999975</v>
      </c>
      <c r="AG46">
        <v>12.123508800000002</v>
      </c>
      <c r="AH46">
        <v>46.922145399999998</v>
      </c>
      <c r="AI46">
        <v>4.6866767999999999</v>
      </c>
      <c r="AJ46">
        <v>0</v>
      </c>
      <c r="AK46">
        <v>15.571999999999997</v>
      </c>
      <c r="AL46">
        <v>0</v>
      </c>
      <c r="AM46">
        <v>4.9079790476190466</v>
      </c>
      <c r="AN46">
        <v>0.68867999999999996</v>
      </c>
      <c r="AO46">
        <v>9.2905175999999994</v>
      </c>
      <c r="AP46">
        <v>3.5370972000000003</v>
      </c>
      <c r="AQ46">
        <v>14.323529999999996</v>
      </c>
      <c r="AR46">
        <v>15.072470400000002</v>
      </c>
      <c r="AS46">
        <v>9.7861171043999988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21.93758505024342</v>
      </c>
      <c r="BB46">
        <f t="shared" si="0"/>
        <v>653.06505057732716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0.65113645666330366</v>
      </c>
      <c r="L47">
        <v>257.05443395286409</v>
      </c>
      <c r="M47">
        <v>26.688131163122254</v>
      </c>
      <c r="N47">
        <v>36.242780257285382</v>
      </c>
      <c r="O47">
        <v>0</v>
      </c>
      <c r="P47">
        <v>37.970394187406043</v>
      </c>
      <c r="Q47">
        <v>1.9965517241379309</v>
      </c>
      <c r="R47">
        <v>2.0041322314049586</v>
      </c>
      <c r="S47">
        <v>2</v>
      </c>
      <c r="T47">
        <v>0</v>
      </c>
      <c r="U47">
        <v>42.283791765102926</v>
      </c>
      <c r="V47">
        <v>0</v>
      </c>
      <c r="W47">
        <v>10.333384146341462</v>
      </c>
      <c r="X47">
        <v>45.260982025406825</v>
      </c>
      <c r="Y47">
        <v>0</v>
      </c>
      <c r="Z47">
        <v>6.032117519999999</v>
      </c>
      <c r="AA47">
        <v>13.088087999999997</v>
      </c>
      <c r="AB47">
        <v>12.121704815999999</v>
      </c>
      <c r="AC47">
        <v>8.9164694943999994</v>
      </c>
      <c r="AD47">
        <v>11.22633356</v>
      </c>
      <c r="AE47">
        <v>9.8406100000000016</v>
      </c>
      <c r="AF47">
        <v>9.0749999999999975</v>
      </c>
      <c r="AG47">
        <v>12.123508800000002</v>
      </c>
      <c r="AH47">
        <v>46.922145399999998</v>
      </c>
      <c r="AI47">
        <v>4.6866767999999999</v>
      </c>
      <c r="AJ47">
        <v>0</v>
      </c>
      <c r="AK47">
        <v>15.571999999999997</v>
      </c>
      <c r="AL47">
        <v>0</v>
      </c>
      <c r="AM47">
        <v>4.9079790476190466</v>
      </c>
      <c r="AN47">
        <v>0.68867999999999996</v>
      </c>
      <c r="AO47">
        <v>9.2905175999999994</v>
      </c>
      <c r="AP47">
        <v>3.5370972000000003</v>
      </c>
      <c r="AQ47">
        <v>14.323529999999996</v>
      </c>
      <c r="AR47">
        <v>15.072470400000002</v>
      </c>
      <c r="AS47">
        <v>9.7861171043999988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21.765144382344531</v>
      </c>
      <c r="BB47">
        <f t="shared" si="0"/>
        <v>647.93161926980963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0.63048305127969906</v>
      </c>
      <c r="L48">
        <v>257.05443395286409</v>
      </c>
      <c r="M48">
        <v>26.688131163122254</v>
      </c>
      <c r="N48">
        <v>36.242780257285382</v>
      </c>
      <c r="O48">
        <v>0</v>
      </c>
      <c r="P48">
        <v>37.970394187406043</v>
      </c>
      <c r="Q48">
        <v>1.9965517241379309</v>
      </c>
      <c r="R48">
        <v>2.0041322314049586</v>
      </c>
      <c r="S48">
        <v>2</v>
      </c>
      <c r="T48">
        <v>0</v>
      </c>
      <c r="U48">
        <v>42.283791765102926</v>
      </c>
      <c r="V48">
        <v>0</v>
      </c>
      <c r="W48">
        <v>10.333384146341462</v>
      </c>
      <c r="X48">
        <v>45.260982025406825</v>
      </c>
      <c r="Y48">
        <v>0</v>
      </c>
      <c r="Z48">
        <v>6.032117519999999</v>
      </c>
      <c r="AA48">
        <v>13.088087999999997</v>
      </c>
      <c r="AB48">
        <v>12.121704815999999</v>
      </c>
      <c r="AC48">
        <v>8.9164694943999994</v>
      </c>
      <c r="AD48">
        <v>11.22633356</v>
      </c>
      <c r="AE48">
        <v>9.8406100000000016</v>
      </c>
      <c r="AF48">
        <v>9.0749999999999975</v>
      </c>
      <c r="AG48">
        <v>12.123508800000002</v>
      </c>
      <c r="AH48">
        <v>46.922145399999998</v>
      </c>
      <c r="AI48">
        <v>4.6866767999999999</v>
      </c>
      <c r="AJ48">
        <v>0</v>
      </c>
      <c r="AK48">
        <v>15.571999999999997</v>
      </c>
      <c r="AL48">
        <v>0</v>
      </c>
      <c r="AM48">
        <v>4.9079790476190466</v>
      </c>
      <c r="AN48">
        <v>0.68867999999999996</v>
      </c>
      <c r="AO48">
        <v>9.2905175999999994</v>
      </c>
      <c r="AP48">
        <v>3.5370972000000003</v>
      </c>
      <c r="AQ48">
        <v>14.323529999999996</v>
      </c>
      <c r="AR48">
        <v>15.072470400000002</v>
      </c>
      <c r="AS48">
        <v>9.7861171043999988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21.764473150243418</v>
      </c>
      <c r="BB48">
        <f t="shared" si="0"/>
        <v>647.9116370965271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0.65113645666330366</v>
      </c>
      <c r="L49">
        <v>261.57798699443475</v>
      </c>
      <c r="M49">
        <v>26.688131163122254</v>
      </c>
      <c r="N49">
        <v>36.242780257285382</v>
      </c>
      <c r="O49">
        <v>0</v>
      </c>
      <c r="P49">
        <v>37.970394187406043</v>
      </c>
      <c r="Q49">
        <v>1.9955438783894823</v>
      </c>
      <c r="R49">
        <v>1.9957163309982482</v>
      </c>
      <c r="S49">
        <v>1.9966599203715991</v>
      </c>
      <c r="T49">
        <v>0</v>
      </c>
      <c r="U49">
        <v>42.283791765102926</v>
      </c>
      <c r="V49">
        <v>0</v>
      </c>
      <c r="W49">
        <v>9.8157851444043338</v>
      </c>
      <c r="X49">
        <v>45.256699927360785</v>
      </c>
      <c r="Y49">
        <v>0</v>
      </c>
      <c r="Z49">
        <v>6.032117519999999</v>
      </c>
      <c r="AA49">
        <v>13.088087999999997</v>
      </c>
      <c r="AB49">
        <v>12.121704815999999</v>
      </c>
      <c r="AC49">
        <v>8.9164694943999994</v>
      </c>
      <c r="AD49">
        <v>11.22633356</v>
      </c>
      <c r="AE49">
        <v>9.8406100000000016</v>
      </c>
      <c r="AF49">
        <v>9.0749999999999975</v>
      </c>
      <c r="AG49">
        <v>12.123508800000002</v>
      </c>
      <c r="AH49">
        <v>46.922145399999998</v>
      </c>
      <c r="AI49">
        <v>4.6866767999999999</v>
      </c>
      <c r="AJ49">
        <v>0</v>
      </c>
      <c r="AK49">
        <v>15.571999999999997</v>
      </c>
      <c r="AL49">
        <v>0</v>
      </c>
      <c r="AM49">
        <v>4.9079790476190466</v>
      </c>
      <c r="AN49">
        <v>0.68867999999999996</v>
      </c>
      <c r="AO49">
        <v>9.2905175999999994</v>
      </c>
      <c r="AP49">
        <v>3.5370972000000003</v>
      </c>
      <c r="AQ49">
        <v>14.323529999999996</v>
      </c>
      <c r="AR49">
        <v>15.072470400000002</v>
      </c>
      <c r="AS49">
        <v>9.7861171043999988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21.89478397858305</v>
      </c>
      <c r="BB49">
        <f t="shared" si="0"/>
        <v>651.79088778937501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0.63048305127969906</v>
      </c>
      <c r="L50">
        <v>261.57798699443475</v>
      </c>
      <c r="M50">
        <v>26.688131163122254</v>
      </c>
      <c r="N50">
        <v>36.242780257285382</v>
      </c>
      <c r="O50">
        <v>0</v>
      </c>
      <c r="P50">
        <v>37.970394187406043</v>
      </c>
      <c r="Q50">
        <v>1.9955438783894823</v>
      </c>
      <c r="R50">
        <v>1.9957163309982482</v>
      </c>
      <c r="S50">
        <v>1.9966599203715991</v>
      </c>
      <c r="T50">
        <v>0</v>
      </c>
      <c r="U50">
        <v>42.283791765102926</v>
      </c>
      <c r="V50">
        <v>0</v>
      </c>
      <c r="W50">
        <v>10.333573388203014</v>
      </c>
      <c r="X50">
        <v>45.256699927360785</v>
      </c>
      <c r="Y50">
        <v>0</v>
      </c>
      <c r="Z50">
        <v>6.032117519999999</v>
      </c>
      <c r="AA50">
        <v>13.088087999999997</v>
      </c>
      <c r="AB50">
        <v>12.121704815999999</v>
      </c>
      <c r="AC50">
        <v>8.9164694943999994</v>
      </c>
      <c r="AD50">
        <v>11.22633356</v>
      </c>
      <c r="AE50">
        <v>9.8406100000000016</v>
      </c>
      <c r="AF50">
        <v>9.0749999999999975</v>
      </c>
      <c r="AG50">
        <v>12.123508800000002</v>
      </c>
      <c r="AH50">
        <v>46.922145399999998</v>
      </c>
      <c r="AI50">
        <v>4.6866767999999999</v>
      </c>
      <c r="AJ50">
        <v>0</v>
      </c>
      <c r="AK50">
        <v>15.571999999999997</v>
      </c>
      <c r="AL50">
        <v>0</v>
      </c>
      <c r="AM50">
        <v>4.9079790476190466</v>
      </c>
      <c r="AN50">
        <v>0.68867999999999996</v>
      </c>
      <c r="AO50">
        <v>9.2905175999999994</v>
      </c>
      <c r="AP50">
        <v>3.5370972000000003</v>
      </c>
      <c r="AQ50">
        <v>14.323529999999996</v>
      </c>
      <c r="AR50">
        <v>15.072470400000002</v>
      </c>
      <c r="AS50">
        <v>9.7861171043999988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21.910940880689807</v>
      </c>
      <c r="BB50">
        <f t="shared" si="0"/>
        <v>652.27186572568337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253.99845686400883</v>
      </c>
      <c r="M51">
        <v>26.688131163122254</v>
      </c>
      <c r="N51">
        <v>36.242780257285382</v>
      </c>
      <c r="O51">
        <v>0</v>
      </c>
      <c r="P51">
        <v>37.970394187406043</v>
      </c>
      <c r="Q51">
        <v>1.9965517241379309</v>
      </c>
      <c r="R51">
        <v>2.0041322314049586</v>
      </c>
      <c r="S51">
        <v>1.9966599203715991</v>
      </c>
      <c r="T51">
        <v>0</v>
      </c>
      <c r="U51">
        <v>42.283791765102926</v>
      </c>
      <c r="V51">
        <v>0</v>
      </c>
      <c r="W51">
        <v>10.333573388203014</v>
      </c>
      <c r="X51">
        <v>45.256699927360785</v>
      </c>
      <c r="Y51">
        <v>0</v>
      </c>
      <c r="Z51">
        <v>6.032117519999999</v>
      </c>
      <c r="AA51">
        <v>13.088087999999997</v>
      </c>
      <c r="AB51">
        <v>12.121704815999999</v>
      </c>
      <c r="AC51">
        <v>8.9164694943999994</v>
      </c>
      <c r="AD51">
        <v>11.22633356</v>
      </c>
      <c r="AE51">
        <v>9.8406100000000016</v>
      </c>
      <c r="AF51">
        <v>9.0749999999999975</v>
      </c>
      <c r="AG51">
        <v>12.123508800000002</v>
      </c>
      <c r="AH51">
        <v>46.922145399999998</v>
      </c>
      <c r="AI51">
        <v>4.6866767999999999</v>
      </c>
      <c r="AJ51">
        <v>0</v>
      </c>
      <c r="AK51">
        <v>15.571999999999997</v>
      </c>
      <c r="AL51">
        <v>0</v>
      </c>
      <c r="AM51">
        <v>4.9079790476190466</v>
      </c>
      <c r="AN51">
        <v>0.68867999999999996</v>
      </c>
      <c r="AO51">
        <v>9.2905175999999994</v>
      </c>
      <c r="AP51">
        <v>3.5370972000000003</v>
      </c>
      <c r="AQ51">
        <v>14.323529999999996</v>
      </c>
      <c r="AR51">
        <v>15.072470400000002</v>
      </c>
      <c r="AS51">
        <v>9.7861171043999988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21.644421990443711</v>
      </c>
      <c r="BB51">
        <f t="shared" si="0"/>
        <v>644.33779518037909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253.99845686400883</v>
      </c>
      <c r="M52">
        <v>26.688131163122254</v>
      </c>
      <c r="N52">
        <v>36.242780257285382</v>
      </c>
      <c r="O52">
        <v>0</v>
      </c>
      <c r="P52">
        <v>37.970394187406043</v>
      </c>
      <c r="Q52">
        <v>1.9955438783894823</v>
      </c>
      <c r="R52">
        <v>1.9957163309982482</v>
      </c>
      <c r="S52">
        <v>1.9966599203715991</v>
      </c>
      <c r="T52">
        <v>0</v>
      </c>
      <c r="U52">
        <v>42.283791765102926</v>
      </c>
      <c r="V52">
        <v>0</v>
      </c>
      <c r="W52">
        <v>10.333573388203014</v>
      </c>
      <c r="X52">
        <v>45.256699927360785</v>
      </c>
      <c r="Y52">
        <v>0</v>
      </c>
      <c r="Z52">
        <v>6.032117519999999</v>
      </c>
      <c r="AA52">
        <v>13.088087999999997</v>
      </c>
      <c r="AB52">
        <v>12.121704815999999</v>
      </c>
      <c r="AC52">
        <v>8.9164694943999994</v>
      </c>
      <c r="AD52">
        <v>11.22633356</v>
      </c>
      <c r="AE52">
        <v>9.8406100000000016</v>
      </c>
      <c r="AF52">
        <v>9.0749999999999975</v>
      </c>
      <c r="AG52">
        <v>12.123508800000002</v>
      </c>
      <c r="AH52">
        <v>46.922145399999998</v>
      </c>
      <c r="AI52">
        <v>4.6866767999999999</v>
      </c>
      <c r="AJ52">
        <v>0</v>
      </c>
      <c r="AK52">
        <v>15.571999999999997</v>
      </c>
      <c r="AL52">
        <v>0</v>
      </c>
      <c r="AM52">
        <v>4.9079790476190466</v>
      </c>
      <c r="AN52">
        <v>0.68867999999999996</v>
      </c>
      <c r="AO52">
        <v>9.2905175999999994</v>
      </c>
      <c r="AP52">
        <v>3.5370972000000003</v>
      </c>
      <c r="AQ52">
        <v>14.323529999999996</v>
      </c>
      <c r="AR52">
        <v>15.072470400000002</v>
      </c>
      <c r="AS52">
        <v>9.7861171043999988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21.644115657921773</v>
      </c>
      <c r="BB52">
        <f t="shared" si="0"/>
        <v>644.32867776674573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262.53271311840564</v>
      </c>
      <c r="M53">
        <v>26.688131163122254</v>
      </c>
      <c r="N53">
        <v>36.242780257285382</v>
      </c>
      <c r="O53">
        <v>0</v>
      </c>
      <c r="P53">
        <v>37.970394187406043</v>
      </c>
      <c r="Q53">
        <v>1.9965517241379309</v>
      </c>
      <c r="R53">
        <v>2.0041322314049586</v>
      </c>
      <c r="S53">
        <v>2</v>
      </c>
      <c r="T53">
        <v>0</v>
      </c>
      <c r="U53">
        <v>42.283791765102926</v>
      </c>
      <c r="V53">
        <v>0</v>
      </c>
      <c r="W53">
        <v>10.333573388203014</v>
      </c>
      <c r="X53">
        <v>45.256699927360785</v>
      </c>
      <c r="Y53">
        <v>0</v>
      </c>
      <c r="Z53">
        <v>6.032117519999999</v>
      </c>
      <c r="AA53">
        <v>13.088087999999997</v>
      </c>
      <c r="AB53">
        <v>12.121704815999999</v>
      </c>
      <c r="AC53">
        <v>8.9164694943999994</v>
      </c>
      <c r="AD53">
        <v>11.22633356</v>
      </c>
      <c r="AE53">
        <v>9.8406100000000016</v>
      </c>
      <c r="AF53">
        <v>9.0749999999999975</v>
      </c>
      <c r="AG53">
        <v>12.123508800000002</v>
      </c>
      <c r="AH53">
        <v>46.922145399999998</v>
      </c>
      <c r="AI53">
        <v>4.6866767999999999</v>
      </c>
      <c r="AJ53">
        <v>0</v>
      </c>
      <c r="AK53">
        <v>15.571999999999997</v>
      </c>
      <c r="AL53">
        <v>0</v>
      </c>
      <c r="AM53">
        <v>4.9079790476190466</v>
      </c>
      <c r="AN53">
        <v>0.68867999999999996</v>
      </c>
      <c r="AO53">
        <v>9.2905175999999994</v>
      </c>
      <c r="AP53">
        <v>3.5370972000000003</v>
      </c>
      <c r="AQ53">
        <v>14.323529999999996</v>
      </c>
      <c r="AR53">
        <v>15.072470400000002</v>
      </c>
      <c r="AS53">
        <v>9.7861171043999988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21.921894085702483</v>
      </c>
      <c r="BB53">
        <f t="shared" si="0"/>
        <v>652.59791941914557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262.53271311840564</v>
      </c>
      <c r="M54">
        <v>26.688131163122254</v>
      </c>
      <c r="N54">
        <v>36.242780257285382</v>
      </c>
      <c r="O54">
        <v>0</v>
      </c>
      <c r="P54">
        <v>37.970394187406043</v>
      </c>
      <c r="Q54">
        <v>1.9965517241379309</v>
      </c>
      <c r="R54">
        <v>2.0041322314049586</v>
      </c>
      <c r="S54">
        <v>2</v>
      </c>
      <c r="T54">
        <v>0</v>
      </c>
      <c r="U54">
        <v>42.283791765102926</v>
      </c>
      <c r="V54">
        <v>0</v>
      </c>
      <c r="W54">
        <v>10.333573388203014</v>
      </c>
      <c r="X54">
        <v>45.256699927360785</v>
      </c>
      <c r="Y54">
        <v>0</v>
      </c>
      <c r="Z54">
        <v>6.032117519999999</v>
      </c>
      <c r="AA54">
        <v>13.088087999999997</v>
      </c>
      <c r="AB54">
        <v>12.121704815999999</v>
      </c>
      <c r="AC54">
        <v>8.9164694943999994</v>
      </c>
      <c r="AD54">
        <v>11.22633356</v>
      </c>
      <c r="AE54">
        <v>9.8406100000000016</v>
      </c>
      <c r="AF54">
        <v>9.0749999999999975</v>
      </c>
      <c r="AG54">
        <v>12.123508800000002</v>
      </c>
      <c r="AH54">
        <v>46.922145399999998</v>
      </c>
      <c r="AI54">
        <v>4.6866767999999999</v>
      </c>
      <c r="AJ54">
        <v>0</v>
      </c>
      <c r="AK54">
        <v>15.571999999999997</v>
      </c>
      <c r="AL54">
        <v>0</v>
      </c>
      <c r="AM54">
        <v>4.9079790476190466</v>
      </c>
      <c r="AN54">
        <v>0.68867999999999996</v>
      </c>
      <c r="AO54">
        <v>9.2905175999999994</v>
      </c>
      <c r="AP54">
        <v>3.5370972000000003</v>
      </c>
      <c r="AQ54">
        <v>14.323529999999996</v>
      </c>
      <c r="AR54">
        <v>15.072470400000002</v>
      </c>
      <c r="AS54">
        <v>9.7861171043999988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21.921894085702483</v>
      </c>
      <c r="BB54">
        <f t="shared" si="0"/>
        <v>652.59791941914557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262.53425992647061</v>
      </c>
      <c r="M55">
        <v>26.688131163122254</v>
      </c>
      <c r="N55">
        <v>36.242780257285382</v>
      </c>
      <c r="O55">
        <v>0</v>
      </c>
      <c r="P55">
        <v>37.970394187406043</v>
      </c>
      <c r="Q55">
        <v>1.9965517241379309</v>
      </c>
      <c r="R55">
        <v>2.0655247311827956</v>
      </c>
      <c r="S55">
        <v>2</v>
      </c>
      <c r="T55">
        <v>0</v>
      </c>
      <c r="U55">
        <v>42.283791765102926</v>
      </c>
      <c r="V55">
        <v>0</v>
      </c>
      <c r="W55">
        <v>10.333573388203014</v>
      </c>
      <c r="X55">
        <v>45.256699927360785</v>
      </c>
      <c r="Y55">
        <v>0</v>
      </c>
      <c r="Z55">
        <v>6.032117519999999</v>
      </c>
      <c r="AA55">
        <v>13.088087999999997</v>
      </c>
      <c r="AB55">
        <v>12.121704815999999</v>
      </c>
      <c r="AC55">
        <v>8.9164694943999994</v>
      </c>
      <c r="AD55">
        <v>11.22633356</v>
      </c>
      <c r="AE55">
        <v>10.116147080000001</v>
      </c>
      <c r="AF55">
        <v>9.0749999999999975</v>
      </c>
      <c r="AG55">
        <v>12.123508800000002</v>
      </c>
      <c r="AH55">
        <v>46.922145399999998</v>
      </c>
      <c r="AI55">
        <v>4.6866767999999999</v>
      </c>
      <c r="AJ55">
        <v>0</v>
      </c>
      <c r="AK55">
        <v>15.571999999999997</v>
      </c>
      <c r="AL55">
        <v>0</v>
      </c>
      <c r="AM55">
        <v>4.9079790476190466</v>
      </c>
      <c r="AN55">
        <v>0.68867999999999996</v>
      </c>
      <c r="AO55">
        <v>9.2905175999999994</v>
      </c>
      <c r="AP55">
        <v>3.5370972000000003</v>
      </c>
      <c r="AQ55">
        <v>14.323529999999996</v>
      </c>
      <c r="AR55">
        <v>15.072470400000002</v>
      </c>
      <c r="AS55">
        <v>9.7861171043999988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21.93289407387914</v>
      </c>
      <c r="BB55">
        <f t="shared" si="0"/>
        <v>652.92539581881169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262.53425992647061</v>
      </c>
      <c r="M56">
        <v>26.688131163122254</v>
      </c>
      <c r="N56">
        <v>36.242780257285382</v>
      </c>
      <c r="O56">
        <v>0</v>
      </c>
      <c r="P56">
        <v>37.970394187406043</v>
      </c>
      <c r="Q56">
        <v>1.9965517241379309</v>
      </c>
      <c r="R56">
        <v>2.0041322314049586</v>
      </c>
      <c r="S56">
        <v>2</v>
      </c>
      <c r="T56">
        <v>0</v>
      </c>
      <c r="U56">
        <v>42.283791765102926</v>
      </c>
      <c r="V56">
        <v>0</v>
      </c>
      <c r="W56">
        <v>10.333573388203014</v>
      </c>
      <c r="X56">
        <v>45.256699927360785</v>
      </c>
      <c r="Y56">
        <v>0</v>
      </c>
      <c r="Z56">
        <v>6.032117519999999</v>
      </c>
      <c r="AA56">
        <v>13.088087999999997</v>
      </c>
      <c r="AB56">
        <v>12.121704815999999</v>
      </c>
      <c r="AC56">
        <v>8.9164694943999994</v>
      </c>
      <c r="AD56">
        <v>11.22633356</v>
      </c>
      <c r="AE56">
        <v>10.116147080000001</v>
      </c>
      <c r="AF56">
        <v>9.0749999999999975</v>
      </c>
      <c r="AG56">
        <v>12.123508800000002</v>
      </c>
      <c r="AH56">
        <v>46.922145399999998</v>
      </c>
      <c r="AI56">
        <v>4.6866767999999999</v>
      </c>
      <c r="AJ56">
        <v>0</v>
      </c>
      <c r="AK56">
        <v>15.571999999999997</v>
      </c>
      <c r="AL56">
        <v>0</v>
      </c>
      <c r="AM56">
        <v>4.9079790476190466</v>
      </c>
      <c r="AN56">
        <v>0.68867999999999996</v>
      </c>
      <c r="AO56">
        <v>9.2905175999999994</v>
      </c>
      <c r="AP56">
        <v>3.5370972000000003</v>
      </c>
      <c r="AQ56">
        <v>14.323529999999996</v>
      </c>
      <c r="AR56">
        <v>15.072470400000002</v>
      </c>
      <c r="AS56">
        <v>9.7861171043999988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21.930898980718794</v>
      </c>
      <c r="BB56">
        <f t="shared" si="0"/>
        <v>652.86599841219413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262.53442071174788</v>
      </c>
      <c r="M57">
        <v>26.688131163122254</v>
      </c>
      <c r="N57">
        <v>36.242780257285382</v>
      </c>
      <c r="O57">
        <v>0</v>
      </c>
      <c r="P57">
        <v>37.970394187406043</v>
      </c>
      <c r="Q57">
        <v>1.9955438783894823</v>
      </c>
      <c r="R57">
        <v>2.0051679586563305</v>
      </c>
      <c r="S57">
        <v>1.9966599203715991</v>
      </c>
      <c r="T57">
        <v>0</v>
      </c>
      <c r="U57">
        <v>42.283791765102926</v>
      </c>
      <c r="V57">
        <v>0</v>
      </c>
      <c r="W57">
        <v>10.333573388203014</v>
      </c>
      <c r="X57">
        <v>45.256699927360785</v>
      </c>
      <c r="Y57">
        <v>0</v>
      </c>
      <c r="Z57">
        <v>6.032117519999999</v>
      </c>
      <c r="AA57">
        <v>13.088087999999997</v>
      </c>
      <c r="AB57">
        <v>12.121704815999999</v>
      </c>
      <c r="AC57">
        <v>8.9164694943999994</v>
      </c>
      <c r="AD57">
        <v>11.22633356</v>
      </c>
      <c r="AE57">
        <v>10.116147080000001</v>
      </c>
      <c r="AF57">
        <v>9.0749999999999975</v>
      </c>
      <c r="AG57">
        <v>12.123508800000002</v>
      </c>
      <c r="AH57">
        <v>46.922145399999998</v>
      </c>
      <c r="AI57">
        <v>4.6866767999999999</v>
      </c>
      <c r="AJ57">
        <v>0</v>
      </c>
      <c r="AK57">
        <v>15.571999999999997</v>
      </c>
      <c r="AL57">
        <v>0</v>
      </c>
      <c r="AM57">
        <v>4.9079790476190466</v>
      </c>
      <c r="AN57">
        <v>0.68867999999999996</v>
      </c>
      <c r="AO57">
        <v>9.2905175999999994</v>
      </c>
      <c r="AP57">
        <v>3.5370972000000003</v>
      </c>
      <c r="AQ57">
        <v>14.323529999999996</v>
      </c>
      <c r="AR57">
        <v>15.072470400000002</v>
      </c>
      <c r="AS57">
        <v>9.7861171043999988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21.93079665655906</v>
      </c>
      <c r="BB57">
        <f t="shared" si="0"/>
        <v>652.86294932350563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262.53442071174788</v>
      </c>
      <c r="M58">
        <v>26.688131163122254</v>
      </c>
      <c r="N58">
        <v>36.242780257285382</v>
      </c>
      <c r="O58">
        <v>0</v>
      </c>
      <c r="P58">
        <v>37.970394187406043</v>
      </c>
      <c r="Q58">
        <v>1.9955438783894823</v>
      </c>
      <c r="R58">
        <v>2.0044280442804427</v>
      </c>
      <c r="S58">
        <v>1.9966599203715991</v>
      </c>
      <c r="T58">
        <v>0</v>
      </c>
      <c r="U58">
        <v>42.283791765102926</v>
      </c>
      <c r="V58">
        <v>0</v>
      </c>
      <c r="W58">
        <v>10.333573388203014</v>
      </c>
      <c r="X58">
        <v>45.256699927360785</v>
      </c>
      <c r="Y58">
        <v>0</v>
      </c>
      <c r="Z58">
        <v>6.032117519999999</v>
      </c>
      <c r="AA58">
        <v>13.088087999999997</v>
      </c>
      <c r="AB58">
        <v>12.121704815999999</v>
      </c>
      <c r="AC58">
        <v>8.9164694943999994</v>
      </c>
      <c r="AD58">
        <v>11.22633356</v>
      </c>
      <c r="AE58">
        <v>10.116147080000001</v>
      </c>
      <c r="AF58">
        <v>9.0749999999999975</v>
      </c>
      <c r="AG58">
        <v>12.123508800000002</v>
      </c>
      <c r="AH58">
        <v>46.922145399999998</v>
      </c>
      <c r="AI58">
        <v>4.6866767999999999</v>
      </c>
      <c r="AJ58">
        <v>0</v>
      </c>
      <c r="AK58">
        <v>15.571999999999997</v>
      </c>
      <c r="AL58">
        <v>0</v>
      </c>
      <c r="AM58">
        <v>4.9079790476190466</v>
      </c>
      <c r="AN58">
        <v>0.68867999999999996</v>
      </c>
      <c r="AO58">
        <v>9.2905175999999994</v>
      </c>
      <c r="AP58">
        <v>3.5370972000000003</v>
      </c>
      <c r="AQ58">
        <v>14.323529999999996</v>
      </c>
      <c r="AR58">
        <v>15.072470400000002</v>
      </c>
      <c r="AS58">
        <v>9.7861171043999988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21.930772609341844</v>
      </c>
      <c r="BB58">
        <f t="shared" si="0"/>
        <v>652.86223345634698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253.99845686400883</v>
      </c>
      <c r="M59">
        <v>26.688131163122254</v>
      </c>
      <c r="N59">
        <v>36.242780257285382</v>
      </c>
      <c r="O59">
        <v>0</v>
      </c>
      <c r="P59">
        <v>37.970394187406043</v>
      </c>
      <c r="Q59">
        <v>2.0025806451612902</v>
      </c>
      <c r="R59">
        <v>2.0041322314049586</v>
      </c>
      <c r="S59">
        <v>1.9966599203715991</v>
      </c>
      <c r="T59">
        <v>0</v>
      </c>
      <c r="U59">
        <v>42.283791765102926</v>
      </c>
      <c r="V59">
        <v>0</v>
      </c>
      <c r="W59">
        <v>10.333573388203014</v>
      </c>
      <c r="X59">
        <v>45.256699927360785</v>
      </c>
      <c r="Y59">
        <v>0</v>
      </c>
      <c r="Z59">
        <v>6.032117519999999</v>
      </c>
      <c r="AA59">
        <v>13.088087999999997</v>
      </c>
      <c r="AB59">
        <v>12.121704815999999</v>
      </c>
      <c r="AC59">
        <v>8.9164694943999994</v>
      </c>
      <c r="AD59">
        <v>11.22633356</v>
      </c>
      <c r="AE59">
        <v>10.116147080000001</v>
      </c>
      <c r="AF59">
        <v>9.0749999999999975</v>
      </c>
      <c r="AG59">
        <v>12.123508800000002</v>
      </c>
      <c r="AH59">
        <v>46.922145399999998</v>
      </c>
      <c r="AI59">
        <v>4.6866767999999999</v>
      </c>
      <c r="AJ59">
        <v>0</v>
      </c>
      <c r="AK59">
        <v>15.571999999999997</v>
      </c>
      <c r="AL59">
        <v>0</v>
      </c>
      <c r="AM59">
        <v>4.9079790476190466</v>
      </c>
      <c r="AN59">
        <v>0.68867999999999996</v>
      </c>
      <c r="AO59">
        <v>9.2905175999999994</v>
      </c>
      <c r="AP59">
        <v>3.5370972000000003</v>
      </c>
      <c r="AQ59">
        <v>14.323529999999996</v>
      </c>
      <c r="AR59">
        <v>15.072470400000002</v>
      </c>
      <c r="AS59">
        <v>9.7861171043999988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21.653572808776964</v>
      </c>
      <c r="BB59">
        <f t="shared" si="0"/>
        <v>644.6102103630692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253.99845686400883</v>
      </c>
      <c r="M60">
        <v>26.688131163122254</v>
      </c>
      <c r="N60">
        <v>36.242780257285382</v>
      </c>
      <c r="O60">
        <v>0</v>
      </c>
      <c r="P60">
        <v>37.970394187406043</v>
      </c>
      <c r="Q60">
        <v>1.9955438783894823</v>
      </c>
      <c r="R60">
        <v>1.9957163309982482</v>
      </c>
      <c r="S60">
        <v>1.9966599203715991</v>
      </c>
      <c r="T60">
        <v>0</v>
      </c>
      <c r="U60">
        <v>42.283791765102926</v>
      </c>
      <c r="V60">
        <v>0</v>
      </c>
      <c r="W60">
        <v>10.333573388203014</v>
      </c>
      <c r="X60">
        <v>45.256699927360785</v>
      </c>
      <c r="Y60">
        <v>0</v>
      </c>
      <c r="Z60">
        <v>6.032117519999999</v>
      </c>
      <c r="AA60">
        <v>13.088087999999997</v>
      </c>
      <c r="AB60">
        <v>12.121704815999999</v>
      </c>
      <c r="AC60">
        <v>8.9164694943999994</v>
      </c>
      <c r="AD60">
        <v>11.22633356</v>
      </c>
      <c r="AE60">
        <v>10.116147080000001</v>
      </c>
      <c r="AF60">
        <v>9.0749999999999975</v>
      </c>
      <c r="AG60">
        <v>12.123508800000002</v>
      </c>
      <c r="AH60">
        <v>46.922145399999998</v>
      </c>
      <c r="AI60">
        <v>4.6866767999999999</v>
      </c>
      <c r="AJ60">
        <v>0</v>
      </c>
      <c r="AK60">
        <v>15.571999999999997</v>
      </c>
      <c r="AL60">
        <v>0</v>
      </c>
      <c r="AM60">
        <v>4.9079790476190466</v>
      </c>
      <c r="AN60">
        <v>0.68867999999999996</v>
      </c>
      <c r="AO60">
        <v>9.2905175999999994</v>
      </c>
      <c r="AP60">
        <v>3.5370972000000003</v>
      </c>
      <c r="AQ60">
        <v>14.323529999999996</v>
      </c>
      <c r="AR60">
        <v>15.072470400000002</v>
      </c>
      <c r="AS60">
        <v>9.7861171043999988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21.653070536321771</v>
      </c>
      <c r="BB60">
        <f t="shared" si="0"/>
        <v>644.59525996834577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253.99845686400883</v>
      </c>
      <c r="M61">
        <v>26.688131163122254</v>
      </c>
      <c r="N61">
        <v>36.242780257285382</v>
      </c>
      <c r="O61">
        <v>0</v>
      </c>
      <c r="P61">
        <v>37.970394187406043</v>
      </c>
      <c r="Q61">
        <v>1.9955438783894823</v>
      </c>
      <c r="R61">
        <v>1.9957163309982482</v>
      </c>
      <c r="S61">
        <v>1.9966599203715991</v>
      </c>
      <c r="T61">
        <v>0</v>
      </c>
      <c r="U61">
        <v>42.283791765102926</v>
      </c>
      <c r="V61">
        <v>0</v>
      </c>
      <c r="W61">
        <v>10.333573388203014</v>
      </c>
      <c r="X61">
        <v>45.256699927360785</v>
      </c>
      <c r="Y61">
        <v>0</v>
      </c>
      <c r="Z61">
        <v>6.032117519999999</v>
      </c>
      <c r="AA61">
        <v>13.088087999999997</v>
      </c>
      <c r="AB61">
        <v>12.121704815999999</v>
      </c>
      <c r="AC61">
        <v>8.9164694943999994</v>
      </c>
      <c r="AD61">
        <v>11.22633356</v>
      </c>
      <c r="AE61">
        <v>10.116147080000001</v>
      </c>
      <c r="AF61">
        <v>9.0749999999999975</v>
      </c>
      <c r="AG61">
        <v>12.123508800000002</v>
      </c>
      <c r="AH61">
        <v>46.922145399999998</v>
      </c>
      <c r="AI61">
        <v>4.6866767999999999</v>
      </c>
      <c r="AJ61">
        <v>0</v>
      </c>
      <c r="AK61">
        <v>15.571999999999997</v>
      </c>
      <c r="AL61">
        <v>0</v>
      </c>
      <c r="AM61">
        <v>4.9079790476190466</v>
      </c>
      <c r="AN61">
        <v>0.68867999999999996</v>
      </c>
      <c r="AO61">
        <v>9.2905175999999994</v>
      </c>
      <c r="AP61">
        <v>3.5370972000000003</v>
      </c>
      <c r="AQ61">
        <v>14.323529999999996</v>
      </c>
      <c r="AR61">
        <v>15.072470400000002</v>
      </c>
      <c r="AS61">
        <v>9.7861171043999988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21.653070536321771</v>
      </c>
      <c r="BB61">
        <f t="shared" si="0"/>
        <v>644.59525996834577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253.99845686400883</v>
      </c>
      <c r="M62">
        <v>26.688131163122254</v>
      </c>
      <c r="N62">
        <v>36.242780257285382</v>
      </c>
      <c r="O62">
        <v>0</v>
      </c>
      <c r="P62">
        <v>37.970394187406043</v>
      </c>
      <c r="Q62">
        <v>1.9955438783894823</v>
      </c>
      <c r="R62">
        <v>1.9957163309982482</v>
      </c>
      <c r="S62">
        <v>1.9966599203715991</v>
      </c>
      <c r="T62">
        <v>0</v>
      </c>
      <c r="U62">
        <v>42.283791765102926</v>
      </c>
      <c r="V62">
        <v>0</v>
      </c>
      <c r="W62">
        <v>10.333573388203014</v>
      </c>
      <c r="X62">
        <v>45.256699927360785</v>
      </c>
      <c r="Y62">
        <v>0</v>
      </c>
      <c r="Z62">
        <v>6.032117519999999</v>
      </c>
      <c r="AA62">
        <v>13.088087999999997</v>
      </c>
      <c r="AB62">
        <v>12.121704815999999</v>
      </c>
      <c r="AC62">
        <v>8.9164694943999994</v>
      </c>
      <c r="AD62">
        <v>11.22633356</v>
      </c>
      <c r="AE62">
        <v>10.116147080000001</v>
      </c>
      <c r="AF62">
        <v>9.0749999999999975</v>
      </c>
      <c r="AG62">
        <v>12.123508800000002</v>
      </c>
      <c r="AH62">
        <v>46.922145399999998</v>
      </c>
      <c r="AI62">
        <v>4.6866767999999999</v>
      </c>
      <c r="AJ62">
        <v>0</v>
      </c>
      <c r="AK62">
        <v>15.571999999999997</v>
      </c>
      <c r="AL62">
        <v>0</v>
      </c>
      <c r="AM62">
        <v>4.9079790476190466</v>
      </c>
      <c r="AN62">
        <v>0.68867999999999996</v>
      </c>
      <c r="AO62">
        <v>9.2905175999999994</v>
      </c>
      <c r="AP62">
        <v>3.5370972000000003</v>
      </c>
      <c r="AQ62">
        <v>14.323529999999996</v>
      </c>
      <c r="AR62">
        <v>15.072470400000002</v>
      </c>
      <c r="AS62">
        <v>9.7861171043999988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21.653070536321771</v>
      </c>
      <c r="BB62">
        <f t="shared" si="0"/>
        <v>644.59525996834577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253.99567529385175</v>
      </c>
      <c r="M63">
        <v>26.688131163122254</v>
      </c>
      <c r="N63">
        <v>36.242780257285382</v>
      </c>
      <c r="O63">
        <v>0</v>
      </c>
      <c r="P63">
        <v>37.970394187406043</v>
      </c>
      <c r="Q63">
        <v>2.0025806451612902</v>
      </c>
      <c r="R63">
        <v>2.0041322314049586</v>
      </c>
      <c r="S63">
        <v>1.9966599203715991</v>
      </c>
      <c r="T63">
        <v>0</v>
      </c>
      <c r="U63">
        <v>42.283791765102926</v>
      </c>
      <c r="V63">
        <v>0</v>
      </c>
      <c r="W63">
        <v>10.333573388203014</v>
      </c>
      <c r="X63">
        <v>45.256699927360785</v>
      </c>
      <c r="Y63">
        <v>0</v>
      </c>
      <c r="Z63">
        <v>6.032117519999999</v>
      </c>
      <c r="AA63">
        <v>13.088087999999997</v>
      </c>
      <c r="AB63">
        <v>12.121704815999999</v>
      </c>
      <c r="AC63">
        <v>8.9164694943999994</v>
      </c>
      <c r="AD63">
        <v>11.22633356</v>
      </c>
      <c r="AE63">
        <v>15.1671353808</v>
      </c>
      <c r="AF63">
        <v>9.0749999999999975</v>
      </c>
      <c r="AG63">
        <v>12.123508800000002</v>
      </c>
      <c r="AH63">
        <v>46.922145399999998</v>
      </c>
      <c r="AI63">
        <v>4.6866767999999999</v>
      </c>
      <c r="AJ63">
        <v>0</v>
      </c>
      <c r="AK63">
        <v>15.571999999999997</v>
      </c>
      <c r="AL63">
        <v>0</v>
      </c>
      <c r="AM63">
        <v>4.9079790476190466</v>
      </c>
      <c r="AN63">
        <v>0</v>
      </c>
      <c r="AO63">
        <v>9.2905175999999994</v>
      </c>
      <c r="AP63">
        <v>3.5370972000000003</v>
      </c>
      <c r="AQ63">
        <v>14.323529999999996</v>
      </c>
      <c r="AR63">
        <v>15.072470400000002</v>
      </c>
      <c r="AS63">
        <v>9.7861171043999988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21.795257429346876</v>
      </c>
      <c r="BB63">
        <f t="shared" si="0"/>
        <v>648.82805247314218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253.99567529385175</v>
      </c>
      <c r="M64">
        <v>26.688131163122254</v>
      </c>
      <c r="N64">
        <v>36.242780257285382</v>
      </c>
      <c r="O64">
        <v>0</v>
      </c>
      <c r="P64">
        <v>37.970394187406043</v>
      </c>
      <c r="Q64">
        <v>1.9965517241379309</v>
      </c>
      <c r="R64">
        <v>2.0041322314049586</v>
      </c>
      <c r="S64">
        <v>1.9966599203715991</v>
      </c>
      <c r="T64">
        <v>0</v>
      </c>
      <c r="U64">
        <v>42.283791765102926</v>
      </c>
      <c r="V64">
        <v>0</v>
      </c>
      <c r="W64">
        <v>10.333573388203014</v>
      </c>
      <c r="X64">
        <v>45.256699927360785</v>
      </c>
      <c r="Y64">
        <v>0</v>
      </c>
      <c r="Z64">
        <v>6.032117519999999</v>
      </c>
      <c r="AA64">
        <v>13.088087999999997</v>
      </c>
      <c r="AB64">
        <v>12.121704815999999</v>
      </c>
      <c r="AC64">
        <v>8.9164694943999994</v>
      </c>
      <c r="AD64">
        <v>11.22633356</v>
      </c>
      <c r="AE64">
        <v>15.1671353808</v>
      </c>
      <c r="AF64">
        <v>9.0749999999999975</v>
      </c>
      <c r="AG64">
        <v>12.123508800000002</v>
      </c>
      <c r="AH64">
        <v>46.922145399999998</v>
      </c>
      <c r="AI64">
        <v>4.6866767999999999</v>
      </c>
      <c r="AJ64">
        <v>0</v>
      </c>
      <c r="AK64">
        <v>15.571999999999997</v>
      </c>
      <c r="AL64">
        <v>0</v>
      </c>
      <c r="AM64">
        <v>4.9079790476190466</v>
      </c>
      <c r="AN64">
        <v>0</v>
      </c>
      <c r="AO64">
        <v>9.2905175999999994</v>
      </c>
      <c r="AP64">
        <v>3.5370972000000003</v>
      </c>
      <c r="AQ64">
        <v>14.323529999999996</v>
      </c>
      <c r="AR64">
        <v>15.072470400000002</v>
      </c>
      <c r="AS64">
        <v>9.7861171043999988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21.795061489413619</v>
      </c>
      <c r="BB64">
        <f t="shared" si="0"/>
        <v>648.82221949205211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253.9972128566931</v>
      </c>
      <c r="M65">
        <v>26.688131163122254</v>
      </c>
      <c r="N65">
        <v>36.242780257285382</v>
      </c>
      <c r="O65">
        <v>0</v>
      </c>
      <c r="P65">
        <v>37.970394187406043</v>
      </c>
      <c r="Q65">
        <v>1.9955438783894823</v>
      </c>
      <c r="R65">
        <v>1.9957163309982482</v>
      </c>
      <c r="S65">
        <v>1.9966599203715991</v>
      </c>
      <c r="T65">
        <v>0</v>
      </c>
      <c r="U65">
        <v>42.283791765102926</v>
      </c>
      <c r="V65">
        <v>0</v>
      </c>
      <c r="W65">
        <v>10.333573388203014</v>
      </c>
      <c r="X65">
        <v>45.256699927360785</v>
      </c>
      <c r="Y65">
        <v>0</v>
      </c>
      <c r="Z65">
        <v>6.032117519999999</v>
      </c>
      <c r="AA65">
        <v>13.088087999999997</v>
      </c>
      <c r="AB65">
        <v>12.121704815999999</v>
      </c>
      <c r="AC65">
        <v>8.9164694943999994</v>
      </c>
      <c r="AD65">
        <v>11.22633356</v>
      </c>
      <c r="AE65">
        <v>15.1671353808</v>
      </c>
      <c r="AF65">
        <v>9.0749999999999975</v>
      </c>
      <c r="AG65">
        <v>12.123508800000002</v>
      </c>
      <c r="AH65">
        <v>46.922145399999998</v>
      </c>
      <c r="AI65">
        <v>4.6866767999999999</v>
      </c>
      <c r="AJ65">
        <v>0</v>
      </c>
      <c r="AK65">
        <v>15.571999999999997</v>
      </c>
      <c r="AL65">
        <v>0</v>
      </c>
      <c r="AM65">
        <v>4.9079790476190466</v>
      </c>
      <c r="AN65">
        <v>0</v>
      </c>
      <c r="AO65">
        <v>9.2905175999999994</v>
      </c>
      <c r="AP65">
        <v>3.7336026000000002</v>
      </c>
      <c r="AQ65">
        <v>15.792609999999998</v>
      </c>
      <c r="AR65">
        <v>15.072470400000002</v>
      </c>
      <c r="AS65">
        <v>9.7861171043999988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21.848936883283983</v>
      </c>
      <c r="BB65">
        <f t="shared" si="0"/>
        <v>650.42604331486791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253.99628078682019</v>
      </c>
      <c r="M66">
        <v>26.688131163122254</v>
      </c>
      <c r="N66">
        <v>36.242780257285382</v>
      </c>
      <c r="O66">
        <v>0</v>
      </c>
      <c r="P66">
        <v>37.970394187406043</v>
      </c>
      <c r="Q66">
        <v>1.9965517241379309</v>
      </c>
      <c r="R66">
        <v>2.0041322314049586</v>
      </c>
      <c r="S66">
        <v>2.06786</v>
      </c>
      <c r="T66">
        <v>0</v>
      </c>
      <c r="U66">
        <v>42.283791765102926</v>
      </c>
      <c r="V66">
        <v>0</v>
      </c>
      <c r="W66">
        <v>10.333573388203014</v>
      </c>
      <c r="X66">
        <v>45.256699927360785</v>
      </c>
      <c r="Y66">
        <v>0</v>
      </c>
      <c r="Z66">
        <v>6.032117519999999</v>
      </c>
      <c r="AA66">
        <v>13.088087999999997</v>
      </c>
      <c r="AB66">
        <v>12.121704815999999</v>
      </c>
      <c r="AC66">
        <v>8.9164694943999994</v>
      </c>
      <c r="AD66">
        <v>11.22633356</v>
      </c>
      <c r="AE66">
        <v>15.1671353808</v>
      </c>
      <c r="AF66">
        <v>9.0749999999999975</v>
      </c>
      <c r="AG66">
        <v>12.123508800000002</v>
      </c>
      <c r="AH66">
        <v>46.922145399999998</v>
      </c>
      <c r="AI66">
        <v>4.6866767999999999</v>
      </c>
      <c r="AJ66">
        <v>0</v>
      </c>
      <c r="AK66">
        <v>15.571999999999997</v>
      </c>
      <c r="AL66">
        <v>0</v>
      </c>
      <c r="AM66">
        <v>4.9079790476190466</v>
      </c>
      <c r="AN66">
        <v>0</v>
      </c>
      <c r="AO66">
        <v>9.2905175999999994</v>
      </c>
      <c r="AP66">
        <v>3.7336026000000002</v>
      </c>
      <c r="AQ66">
        <v>19.098039999999997</v>
      </c>
      <c r="AR66">
        <v>15.072470400000002</v>
      </c>
      <c r="AS66">
        <v>9.7861171043999988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21.958953329727549</v>
      </c>
      <c r="BB66">
        <f t="shared" si="0"/>
        <v>653.70114862433502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253.99591477835165</v>
      </c>
      <c r="M67">
        <v>26.688131163122254</v>
      </c>
      <c r="N67">
        <v>36.242780257285382</v>
      </c>
      <c r="O67">
        <v>0</v>
      </c>
      <c r="P67">
        <v>37.970394187406043</v>
      </c>
      <c r="Q67">
        <v>1.9965517241379309</v>
      </c>
      <c r="R67">
        <v>2.0041322314049586</v>
      </c>
      <c r="S67">
        <v>1.9966599203715991</v>
      </c>
      <c r="T67">
        <v>0</v>
      </c>
      <c r="U67">
        <v>42.283791765102926</v>
      </c>
      <c r="V67">
        <v>5.5679522900763354</v>
      </c>
      <c r="W67">
        <v>10.34170024945432</v>
      </c>
      <c r="X67">
        <v>45.260981992222433</v>
      </c>
      <c r="Y67">
        <v>0</v>
      </c>
      <c r="Z67">
        <v>6.032117519999999</v>
      </c>
      <c r="AA67">
        <v>13.088087999999997</v>
      </c>
      <c r="AB67">
        <v>12.121704815999999</v>
      </c>
      <c r="AC67">
        <v>8.9164694943999994</v>
      </c>
      <c r="AD67">
        <v>11.22633356</v>
      </c>
      <c r="AE67">
        <v>15.1671353808</v>
      </c>
      <c r="AF67">
        <v>9.0749999999999975</v>
      </c>
      <c r="AG67">
        <v>12.123508800000002</v>
      </c>
      <c r="AH67">
        <v>46.922145399999998</v>
      </c>
      <c r="AI67">
        <v>4.6866767999999999</v>
      </c>
      <c r="AJ67">
        <v>0</v>
      </c>
      <c r="AK67">
        <v>15.571999999999997</v>
      </c>
      <c r="AL67">
        <v>0</v>
      </c>
      <c r="AM67">
        <v>4.9079790476190466</v>
      </c>
      <c r="AN67">
        <v>0</v>
      </c>
      <c r="AO67">
        <v>9.2905175999999994</v>
      </c>
      <c r="AP67">
        <v>3.7336026000000002</v>
      </c>
      <c r="AQ67">
        <v>19.098039999999997</v>
      </c>
      <c r="AR67">
        <v>15.072470400000002</v>
      </c>
      <c r="AS67">
        <v>9.7861171043999988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22.137988802672439</v>
      </c>
      <c r="BB67">
        <f t="shared" si="0"/>
        <v>659.03090827948256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253.99591477835165</v>
      </c>
      <c r="M68">
        <v>26.688131163122254</v>
      </c>
      <c r="N68">
        <v>36.242780257285382</v>
      </c>
      <c r="O68">
        <v>0</v>
      </c>
      <c r="P68">
        <v>37.970394187406043</v>
      </c>
      <c r="Q68">
        <v>1.9955438783894823</v>
      </c>
      <c r="R68">
        <v>1.9957163309982482</v>
      </c>
      <c r="S68">
        <v>1.9966599203715991</v>
      </c>
      <c r="T68">
        <v>0</v>
      </c>
      <c r="U68">
        <v>42.283791765102926</v>
      </c>
      <c r="V68">
        <v>5.5679522900763354</v>
      </c>
      <c r="W68">
        <v>10.34170024945432</v>
      </c>
      <c r="X68">
        <v>45.260981992222433</v>
      </c>
      <c r="Y68">
        <v>0</v>
      </c>
      <c r="Z68">
        <v>6.032117519999999</v>
      </c>
      <c r="AA68">
        <v>13.088087999999997</v>
      </c>
      <c r="AB68">
        <v>12.121704815999999</v>
      </c>
      <c r="AC68">
        <v>8.9164694943999994</v>
      </c>
      <c r="AD68">
        <v>11.22633356</v>
      </c>
      <c r="AE68">
        <v>15.1671353808</v>
      </c>
      <c r="AF68">
        <v>9.0749999999999975</v>
      </c>
      <c r="AG68">
        <v>12.123508800000002</v>
      </c>
      <c r="AH68">
        <v>46.922145399999998</v>
      </c>
      <c r="AI68">
        <v>4.6866767999999999</v>
      </c>
      <c r="AJ68">
        <v>0</v>
      </c>
      <c r="AK68">
        <v>15.571999999999997</v>
      </c>
      <c r="AL68">
        <v>0</v>
      </c>
      <c r="AM68">
        <v>4.9079790476190466</v>
      </c>
      <c r="AN68">
        <v>0</v>
      </c>
      <c r="AO68">
        <v>9.2905175999999994</v>
      </c>
      <c r="AP68">
        <v>3.7336026000000002</v>
      </c>
      <c r="AQ68">
        <v>19.098039999999997</v>
      </c>
      <c r="AR68">
        <v>15.072470400000002</v>
      </c>
      <c r="AS68">
        <v>9.7861171043999988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22.137682470150509</v>
      </c>
      <c r="BB68">
        <f t="shared" ref="BB68:BB99" si="1">SUM(B68:AZ68)-BA68</f>
        <v>659.0217908658492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253.99591477835165</v>
      </c>
      <c r="M69">
        <v>26.688131163122254</v>
      </c>
      <c r="N69">
        <v>36.242780257285382</v>
      </c>
      <c r="O69">
        <v>0</v>
      </c>
      <c r="P69">
        <v>37.970394187406043</v>
      </c>
      <c r="Q69">
        <v>1.9959183574879222</v>
      </c>
      <c r="R69">
        <v>1.9951470355731222</v>
      </c>
      <c r="S69">
        <v>1.9962613659531088</v>
      </c>
      <c r="T69">
        <v>0</v>
      </c>
      <c r="U69">
        <v>42.283791765102926</v>
      </c>
      <c r="V69">
        <v>5.5679522900763354</v>
      </c>
      <c r="W69">
        <v>10.34170024945432</v>
      </c>
      <c r="X69">
        <v>45.25962035770273</v>
      </c>
      <c r="Y69">
        <v>0</v>
      </c>
      <c r="Z69">
        <v>6.032117519999999</v>
      </c>
      <c r="AA69">
        <v>13.088087999999997</v>
      </c>
      <c r="AB69">
        <v>12.121704815999999</v>
      </c>
      <c r="AC69">
        <v>8.9164694943999994</v>
      </c>
      <c r="AD69">
        <v>11.22633356</v>
      </c>
      <c r="AE69">
        <v>15.1671353808</v>
      </c>
      <c r="AF69">
        <v>9.0749999999999975</v>
      </c>
      <c r="AG69">
        <v>12.123508800000002</v>
      </c>
      <c r="AH69">
        <v>46.922145399999998</v>
      </c>
      <c r="AI69">
        <v>4.6866767999999999</v>
      </c>
      <c r="AJ69">
        <v>0</v>
      </c>
      <c r="AK69">
        <v>15.571999999999997</v>
      </c>
      <c r="AL69">
        <v>0</v>
      </c>
      <c r="AM69">
        <v>4.9079790476190466</v>
      </c>
      <c r="AN69">
        <v>0</v>
      </c>
      <c r="AO69">
        <v>9.1101191999999998</v>
      </c>
      <c r="AP69">
        <v>3.7336026000000002</v>
      </c>
      <c r="AQ69">
        <v>19.098039999999997</v>
      </c>
      <c r="AR69">
        <v>15.072470400000002</v>
      </c>
      <c r="AS69">
        <v>9.7861171043999988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22.131756077800325</v>
      </c>
      <c r="BB69">
        <f t="shared" si="1"/>
        <v>658.8453638529345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253.99591477835165</v>
      </c>
      <c r="M70">
        <v>26.688131163122254</v>
      </c>
      <c r="N70">
        <v>36.242780257285382</v>
      </c>
      <c r="O70">
        <v>0</v>
      </c>
      <c r="P70">
        <v>37.970394187406043</v>
      </c>
      <c r="Q70">
        <v>1.9959183574879222</v>
      </c>
      <c r="R70">
        <v>1.9951470355731222</v>
      </c>
      <c r="S70">
        <v>1.9962613659531088</v>
      </c>
      <c r="T70">
        <v>0</v>
      </c>
      <c r="U70">
        <v>42.283791765102926</v>
      </c>
      <c r="V70">
        <v>5.5680603075170838</v>
      </c>
      <c r="W70">
        <v>10.34170024945432</v>
      </c>
      <c r="X70">
        <v>45.26151229780794</v>
      </c>
      <c r="Y70">
        <v>0</v>
      </c>
      <c r="Z70">
        <v>6.032117519999999</v>
      </c>
      <c r="AA70">
        <v>13.088087999999997</v>
      </c>
      <c r="AB70">
        <v>12.121704815999999</v>
      </c>
      <c r="AC70">
        <v>8.9164694943999994</v>
      </c>
      <c r="AD70">
        <v>11.22633356</v>
      </c>
      <c r="AE70">
        <v>15.1671353808</v>
      </c>
      <c r="AF70">
        <v>9.0749999999999975</v>
      </c>
      <c r="AG70">
        <v>12.123508800000002</v>
      </c>
      <c r="AH70">
        <v>46.922145399999998</v>
      </c>
      <c r="AI70">
        <v>4.6866767999999999</v>
      </c>
      <c r="AJ70">
        <v>0</v>
      </c>
      <c r="AK70">
        <v>15.571999999999997</v>
      </c>
      <c r="AL70">
        <v>0</v>
      </c>
      <c r="AM70">
        <v>4.9079790476190466</v>
      </c>
      <c r="AN70">
        <v>0</v>
      </c>
      <c r="AO70">
        <v>9.1101191999999998</v>
      </c>
      <c r="AP70">
        <v>3.7336026000000002</v>
      </c>
      <c r="AQ70">
        <v>19.098039999999997</v>
      </c>
      <c r="AR70">
        <v>15.072470400000002</v>
      </c>
      <c r="AS70">
        <v>9.7861171043999988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22.131821082069003</v>
      </c>
      <c r="BB70">
        <f t="shared" si="1"/>
        <v>658.84729880621182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253.99591477835165</v>
      </c>
      <c r="M71">
        <v>26.688131163122254</v>
      </c>
      <c r="N71">
        <v>36.242780257285382</v>
      </c>
      <c r="O71">
        <v>0</v>
      </c>
      <c r="P71">
        <v>37.970394187406043</v>
      </c>
      <c r="Q71">
        <v>1.9959183574879222</v>
      </c>
      <c r="R71">
        <v>1.9951470355731222</v>
      </c>
      <c r="S71">
        <v>1.9962613659531088</v>
      </c>
      <c r="T71">
        <v>0</v>
      </c>
      <c r="U71">
        <v>42.283791765102926</v>
      </c>
      <c r="V71">
        <v>5.5680603075170838</v>
      </c>
      <c r="W71">
        <v>10.34170024945432</v>
      </c>
      <c r="X71">
        <v>45.26151229780794</v>
      </c>
      <c r="Y71">
        <v>0</v>
      </c>
      <c r="Z71">
        <v>6.032117519999999</v>
      </c>
      <c r="AA71">
        <v>13.088087999999997</v>
      </c>
      <c r="AB71">
        <v>12.121704815999999</v>
      </c>
      <c r="AC71">
        <v>8.9164694943999994</v>
      </c>
      <c r="AD71">
        <v>11.22633356</v>
      </c>
      <c r="AE71">
        <v>15.1671353808</v>
      </c>
      <c r="AF71">
        <v>9.0749999999999975</v>
      </c>
      <c r="AG71">
        <v>12.123508800000002</v>
      </c>
      <c r="AH71">
        <v>46.922145399999998</v>
      </c>
      <c r="AI71">
        <v>4.6866767999999999</v>
      </c>
      <c r="AJ71">
        <v>0</v>
      </c>
      <c r="AK71">
        <v>15.571999999999997</v>
      </c>
      <c r="AL71">
        <v>0</v>
      </c>
      <c r="AM71">
        <v>4.9079790476190466</v>
      </c>
      <c r="AN71">
        <v>0</v>
      </c>
      <c r="AO71">
        <v>9.1101191999999998</v>
      </c>
      <c r="AP71">
        <v>3.7336026000000002</v>
      </c>
      <c r="AQ71">
        <v>19.098039999999997</v>
      </c>
      <c r="AR71">
        <v>15.072470400000002</v>
      </c>
      <c r="AS71">
        <v>9.7861171043999988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22.131821082069003</v>
      </c>
      <c r="BB71">
        <f t="shared" si="1"/>
        <v>658.84729880621182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253.99842935786506</v>
      </c>
      <c r="M72">
        <v>26.688131163122254</v>
      </c>
      <c r="N72">
        <v>36.242780257285382</v>
      </c>
      <c r="O72">
        <v>0</v>
      </c>
      <c r="P72">
        <v>37.970394187406043</v>
      </c>
      <c r="Q72">
        <v>1.9959183574879222</v>
      </c>
      <c r="R72">
        <v>1.9951470355731222</v>
      </c>
      <c r="S72">
        <v>1.9962613659531088</v>
      </c>
      <c r="T72">
        <v>0</v>
      </c>
      <c r="U72">
        <v>42.283791765102926</v>
      </c>
      <c r="V72">
        <v>5.5680603075170838</v>
      </c>
      <c r="W72">
        <v>10.34170024945432</v>
      </c>
      <c r="X72">
        <v>45.26151229780794</v>
      </c>
      <c r="Y72">
        <v>0</v>
      </c>
      <c r="Z72">
        <v>6.032117519999999</v>
      </c>
      <c r="AA72">
        <v>13.088087999999997</v>
      </c>
      <c r="AB72">
        <v>12.121704815999999</v>
      </c>
      <c r="AC72">
        <v>8.9164694943999994</v>
      </c>
      <c r="AD72">
        <v>11.22633356</v>
      </c>
      <c r="AE72">
        <v>15.1671353808</v>
      </c>
      <c r="AF72">
        <v>9.0749999999999975</v>
      </c>
      <c r="AG72">
        <v>12.123508800000002</v>
      </c>
      <c r="AH72">
        <v>46.922145399999998</v>
      </c>
      <c r="AI72">
        <v>4.6866767999999999</v>
      </c>
      <c r="AJ72">
        <v>0</v>
      </c>
      <c r="AK72">
        <v>15.571999999999997</v>
      </c>
      <c r="AL72">
        <v>0</v>
      </c>
      <c r="AM72">
        <v>4.9079790476190466</v>
      </c>
      <c r="AN72">
        <v>0</v>
      </c>
      <c r="AO72">
        <v>9.1101191999999998</v>
      </c>
      <c r="AP72">
        <v>3.7336026000000002</v>
      </c>
      <c r="AQ72">
        <v>19.098039999999997</v>
      </c>
      <c r="AR72">
        <v>15.072470400000002</v>
      </c>
      <c r="AS72">
        <v>9.7861171043999988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22.131902821834565</v>
      </c>
      <c r="BB72">
        <f t="shared" si="1"/>
        <v>658.84973164595954</v>
      </c>
    </row>
    <row r="73" spans="1:54">
      <c r="A73" t="s">
        <v>115</v>
      </c>
      <c r="B73">
        <v>0</v>
      </c>
      <c r="C73">
        <v>0</v>
      </c>
      <c r="D73">
        <v>0.8</v>
      </c>
      <c r="E73">
        <v>0</v>
      </c>
      <c r="F73">
        <v>0</v>
      </c>
      <c r="G73">
        <v>9.93</v>
      </c>
      <c r="H73">
        <v>0</v>
      </c>
      <c r="I73">
        <v>0</v>
      </c>
      <c r="J73">
        <v>0</v>
      </c>
      <c r="K73">
        <v>0</v>
      </c>
      <c r="L73">
        <v>254.00509838552765</v>
      </c>
      <c r="M73">
        <v>26.688131163122254</v>
      </c>
      <c r="N73">
        <v>36.242780257285382</v>
      </c>
      <c r="O73">
        <v>0</v>
      </c>
      <c r="P73">
        <v>37.970394187406043</v>
      </c>
      <c r="Q73">
        <v>1.9959183574879222</v>
      </c>
      <c r="R73">
        <v>1.9951470355731222</v>
      </c>
      <c r="S73">
        <v>1.9962613659531088</v>
      </c>
      <c r="T73">
        <v>0</v>
      </c>
      <c r="U73">
        <v>42.283791765102926</v>
      </c>
      <c r="V73">
        <v>5.5680603075170838</v>
      </c>
      <c r="W73">
        <v>10.34170024945432</v>
      </c>
      <c r="X73">
        <v>45.26151229780794</v>
      </c>
      <c r="Y73">
        <v>0</v>
      </c>
      <c r="Z73">
        <v>6.032117519999999</v>
      </c>
      <c r="AA73">
        <v>13.088087999999997</v>
      </c>
      <c r="AB73">
        <v>12.121704815999999</v>
      </c>
      <c r="AC73">
        <v>8.9164694943999994</v>
      </c>
      <c r="AD73">
        <v>11.22633356</v>
      </c>
      <c r="AE73">
        <v>15.1671353808</v>
      </c>
      <c r="AF73">
        <v>9.0749999999999975</v>
      </c>
      <c r="AG73">
        <v>12.123508800000002</v>
      </c>
      <c r="AH73">
        <v>46.922145399999998</v>
      </c>
      <c r="AI73">
        <v>9.3733535999999997</v>
      </c>
      <c r="AJ73">
        <v>0</v>
      </c>
      <c r="AK73">
        <v>15.571999999999997</v>
      </c>
      <c r="AL73">
        <v>0</v>
      </c>
      <c r="AM73">
        <v>4.9079790476190466</v>
      </c>
      <c r="AN73">
        <v>0.66954999999999998</v>
      </c>
      <c r="AO73">
        <v>9.1101191999999998</v>
      </c>
      <c r="AP73">
        <v>3.7336026000000002</v>
      </c>
      <c r="AQ73">
        <v>19.098039999999997</v>
      </c>
      <c r="AR73">
        <v>15.072470400000002</v>
      </c>
      <c r="AS73">
        <v>9.7861171043999988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22.654921568248042</v>
      </c>
      <c r="BB73">
        <f t="shared" si="1"/>
        <v>674.4196087272087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5.58</v>
      </c>
      <c r="H74">
        <v>0</v>
      </c>
      <c r="I74">
        <v>0</v>
      </c>
      <c r="J74">
        <v>0</v>
      </c>
      <c r="K74">
        <v>0</v>
      </c>
      <c r="L74">
        <v>254.00509838552765</v>
      </c>
      <c r="M74">
        <v>26.688131163122254</v>
      </c>
      <c r="N74">
        <v>36.242780257285382</v>
      </c>
      <c r="O74">
        <v>0</v>
      </c>
      <c r="P74">
        <v>37.970394187406043</v>
      </c>
      <c r="Q74">
        <v>6.6907772511848345</v>
      </c>
      <c r="R74">
        <v>13.010515821550463</v>
      </c>
      <c r="S74">
        <v>8.1041278495887195</v>
      </c>
      <c r="T74">
        <v>0</v>
      </c>
      <c r="U74">
        <v>42.283791765102926</v>
      </c>
      <c r="V74">
        <v>5.5680603075170838</v>
      </c>
      <c r="W74">
        <v>10.34170024945432</v>
      </c>
      <c r="X74">
        <v>45.26151229780794</v>
      </c>
      <c r="Y74">
        <v>0</v>
      </c>
      <c r="Z74">
        <v>6.032117519999999</v>
      </c>
      <c r="AA74">
        <v>13.088087999999997</v>
      </c>
      <c r="AB74">
        <v>12.121704815999999</v>
      </c>
      <c r="AC74">
        <v>8.9164694943999994</v>
      </c>
      <c r="AD74">
        <v>11.22633356</v>
      </c>
      <c r="AE74">
        <v>15.1671353808</v>
      </c>
      <c r="AF74">
        <v>9.0749999999999975</v>
      </c>
      <c r="AG74">
        <v>12.123508800000002</v>
      </c>
      <c r="AH74">
        <v>46.922145399999998</v>
      </c>
      <c r="AI74">
        <v>9.3733535999999997</v>
      </c>
      <c r="AJ74">
        <v>0</v>
      </c>
      <c r="AK74">
        <v>15.571999999999997</v>
      </c>
      <c r="AL74">
        <v>0</v>
      </c>
      <c r="AM74">
        <v>4.9079790476190466</v>
      </c>
      <c r="AN74">
        <v>0.66954999999999998</v>
      </c>
      <c r="AO74">
        <v>9.1101191999999998</v>
      </c>
      <c r="AP74">
        <v>3.7336026000000002</v>
      </c>
      <c r="AQ74">
        <v>19.098039999999997</v>
      </c>
      <c r="AR74">
        <v>15.072470400000002</v>
      </c>
      <c r="AS74">
        <v>9.7861171043999988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23.196634475052321</v>
      </c>
      <c r="BB74">
        <f t="shared" si="1"/>
        <v>690.54598998371432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1.24</v>
      </c>
      <c r="H75">
        <v>0</v>
      </c>
      <c r="I75">
        <v>0</v>
      </c>
      <c r="J75">
        <v>0</v>
      </c>
      <c r="K75">
        <v>2.8525203799654579</v>
      </c>
      <c r="L75">
        <v>350.00508906404878</v>
      </c>
      <c r="M75">
        <v>26.688131163122254</v>
      </c>
      <c r="N75">
        <v>36.242780257285382</v>
      </c>
      <c r="O75">
        <v>0</v>
      </c>
      <c r="P75">
        <v>37.970394187406043</v>
      </c>
      <c r="Q75">
        <v>6.6907772511848345</v>
      </c>
      <c r="R75">
        <v>13.010515821550463</v>
      </c>
      <c r="S75">
        <v>8.1041278495887195</v>
      </c>
      <c r="T75">
        <v>0</v>
      </c>
      <c r="U75">
        <v>42.283791765102926</v>
      </c>
      <c r="V75">
        <v>5.5680603075170838</v>
      </c>
      <c r="W75">
        <v>10.34170024945432</v>
      </c>
      <c r="X75">
        <v>45.26151229780794</v>
      </c>
      <c r="Y75">
        <v>0</v>
      </c>
      <c r="Z75">
        <v>6.032117519999999</v>
      </c>
      <c r="AA75">
        <v>13.088087999999997</v>
      </c>
      <c r="AB75">
        <v>12.121704815999999</v>
      </c>
      <c r="AC75">
        <v>8.9164694943999994</v>
      </c>
      <c r="AD75">
        <v>11.22633356</v>
      </c>
      <c r="AE75">
        <v>15.1671353808</v>
      </c>
      <c r="AF75">
        <v>9.0749999999999975</v>
      </c>
      <c r="AG75">
        <v>12.123508800000002</v>
      </c>
      <c r="AH75">
        <v>46.922145399999998</v>
      </c>
      <c r="AI75">
        <v>9.3733535999999997</v>
      </c>
      <c r="AJ75">
        <v>0</v>
      </c>
      <c r="AK75">
        <v>15.571999999999997</v>
      </c>
      <c r="AL75">
        <v>0</v>
      </c>
      <c r="AM75">
        <v>4.9079790476190466</v>
      </c>
      <c r="AN75">
        <v>0.66954999999999998</v>
      </c>
      <c r="AO75">
        <v>9.1101191999999998</v>
      </c>
      <c r="AP75">
        <v>3.7336026000000002</v>
      </c>
      <c r="AQ75">
        <v>19.098039999999997</v>
      </c>
      <c r="AR75">
        <v>16.088591999999998</v>
      </c>
      <c r="AS75">
        <v>9.7861171043999988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26.301315014076145</v>
      </c>
      <c r="BB75">
        <f t="shared" si="1"/>
        <v>782.96994210317689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0.15</v>
      </c>
      <c r="H76">
        <v>0</v>
      </c>
      <c r="I76">
        <v>0</v>
      </c>
      <c r="J76">
        <v>0</v>
      </c>
      <c r="K76">
        <v>2.8525203799654579</v>
      </c>
      <c r="L76">
        <v>350.00508906404878</v>
      </c>
      <c r="M76">
        <v>26.688131163122254</v>
      </c>
      <c r="N76">
        <v>36.242780257285382</v>
      </c>
      <c r="O76">
        <v>0</v>
      </c>
      <c r="P76">
        <v>37.970394187406043</v>
      </c>
      <c r="Q76">
        <v>6.6907772511848345</v>
      </c>
      <c r="R76">
        <v>13.010515821550463</v>
      </c>
      <c r="S76">
        <v>8.1041278495887195</v>
      </c>
      <c r="T76">
        <v>0</v>
      </c>
      <c r="U76">
        <v>42.283791765102926</v>
      </c>
      <c r="V76">
        <v>5.5680603075170838</v>
      </c>
      <c r="W76">
        <v>10.34170024945432</v>
      </c>
      <c r="X76">
        <v>45.26151229780794</v>
      </c>
      <c r="Y76">
        <v>0</v>
      </c>
      <c r="Z76">
        <v>6.032117519999999</v>
      </c>
      <c r="AA76">
        <v>13.088087999999997</v>
      </c>
      <c r="AB76">
        <v>12.121704815999999</v>
      </c>
      <c r="AC76">
        <v>8.9164694943999994</v>
      </c>
      <c r="AD76">
        <v>11.22633356</v>
      </c>
      <c r="AE76">
        <v>15.1671353808</v>
      </c>
      <c r="AF76">
        <v>9.0749999999999975</v>
      </c>
      <c r="AG76">
        <v>12.123508800000002</v>
      </c>
      <c r="AH76">
        <v>46.922145399999998</v>
      </c>
      <c r="AI76">
        <v>9.3733535999999997</v>
      </c>
      <c r="AJ76">
        <v>0</v>
      </c>
      <c r="AK76">
        <v>15.571999999999997</v>
      </c>
      <c r="AL76">
        <v>0</v>
      </c>
      <c r="AM76">
        <v>4.9079790476190466</v>
      </c>
      <c r="AN76">
        <v>0.66954999999999998</v>
      </c>
      <c r="AO76">
        <v>9.1101191999999998</v>
      </c>
      <c r="AP76">
        <v>3.7336026000000002</v>
      </c>
      <c r="AQ76">
        <v>19.098039999999997</v>
      </c>
      <c r="AR76">
        <v>16.088591999999998</v>
      </c>
      <c r="AS76">
        <v>9.7861171043999988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26.265890014076149</v>
      </c>
      <c r="BB76">
        <f t="shared" si="1"/>
        <v>781.915367103177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0.15</v>
      </c>
      <c r="H77">
        <v>0</v>
      </c>
      <c r="I77">
        <v>0</v>
      </c>
      <c r="J77">
        <v>0</v>
      </c>
      <c r="K77">
        <v>2.8525203799654579</v>
      </c>
      <c r="L77">
        <v>350.00508906404878</v>
      </c>
      <c r="M77">
        <v>26.688131163122254</v>
      </c>
      <c r="N77">
        <v>36.242780257285382</v>
      </c>
      <c r="O77">
        <v>0</v>
      </c>
      <c r="P77">
        <v>37.970394187406043</v>
      </c>
      <c r="Q77">
        <v>6.6907772511848345</v>
      </c>
      <c r="R77">
        <v>13.010515821550463</v>
      </c>
      <c r="S77">
        <v>8.1041278495887195</v>
      </c>
      <c r="T77">
        <v>0</v>
      </c>
      <c r="U77">
        <v>42.283791765102926</v>
      </c>
      <c r="V77">
        <v>5.5680603075170838</v>
      </c>
      <c r="W77">
        <v>10.34170024945432</v>
      </c>
      <c r="X77">
        <v>45.26151229780794</v>
      </c>
      <c r="Y77">
        <v>0</v>
      </c>
      <c r="Z77">
        <v>6.032117519999999</v>
      </c>
      <c r="AA77">
        <v>13.088087999999997</v>
      </c>
      <c r="AB77">
        <v>12.121704815999999</v>
      </c>
      <c r="AC77">
        <v>8.9164694943999994</v>
      </c>
      <c r="AD77">
        <v>11.22633356</v>
      </c>
      <c r="AE77">
        <v>15.1671353808</v>
      </c>
      <c r="AF77">
        <v>9.0749999999999975</v>
      </c>
      <c r="AG77">
        <v>12.123508800000002</v>
      </c>
      <c r="AH77">
        <v>46.922145399999998</v>
      </c>
      <c r="AI77">
        <v>9.3733535999999997</v>
      </c>
      <c r="AJ77">
        <v>0</v>
      </c>
      <c r="AK77">
        <v>15.571999999999997</v>
      </c>
      <c r="AL77">
        <v>0</v>
      </c>
      <c r="AM77">
        <v>4.9079790476190466</v>
      </c>
      <c r="AN77">
        <v>0.66954999999999998</v>
      </c>
      <c r="AO77">
        <v>9.1101191999999998</v>
      </c>
      <c r="AP77">
        <v>3.7336026000000002</v>
      </c>
      <c r="AQ77">
        <v>19.098039999999997</v>
      </c>
      <c r="AR77">
        <v>16.088591999999998</v>
      </c>
      <c r="AS77">
        <v>9.7861171043999988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26.265890014076149</v>
      </c>
      <c r="BB77">
        <f t="shared" si="1"/>
        <v>781.915367103177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0.15</v>
      </c>
      <c r="H78">
        <v>0</v>
      </c>
      <c r="I78">
        <v>0</v>
      </c>
      <c r="J78">
        <v>0</v>
      </c>
      <c r="K78">
        <v>2.8525203799654579</v>
      </c>
      <c r="L78">
        <v>350.00508906404878</v>
      </c>
      <c r="M78">
        <v>26.688131163122254</v>
      </c>
      <c r="N78">
        <v>36.242780257285382</v>
      </c>
      <c r="O78">
        <v>0</v>
      </c>
      <c r="P78">
        <v>37.970394187406043</v>
      </c>
      <c r="Q78">
        <v>6.6907772511848345</v>
      </c>
      <c r="R78">
        <v>13.010515821550463</v>
      </c>
      <c r="S78">
        <v>8.1041278495887195</v>
      </c>
      <c r="T78">
        <v>0</v>
      </c>
      <c r="U78">
        <v>42.283791765102926</v>
      </c>
      <c r="V78">
        <v>5.5680603075170838</v>
      </c>
      <c r="W78">
        <v>10.34170024945432</v>
      </c>
      <c r="X78">
        <v>45.26151229780794</v>
      </c>
      <c r="Y78">
        <v>0</v>
      </c>
      <c r="Z78">
        <v>6.032117519999999</v>
      </c>
      <c r="AA78">
        <v>13.088087999999997</v>
      </c>
      <c r="AB78">
        <v>12.121704815999999</v>
      </c>
      <c r="AC78">
        <v>8.9164694943999994</v>
      </c>
      <c r="AD78">
        <v>11.22633356</v>
      </c>
      <c r="AE78">
        <v>15.1671353808</v>
      </c>
      <c r="AF78">
        <v>9.0749999999999975</v>
      </c>
      <c r="AG78">
        <v>12.123508800000002</v>
      </c>
      <c r="AH78">
        <v>46.922145399999998</v>
      </c>
      <c r="AI78">
        <v>9.3733535999999997</v>
      </c>
      <c r="AJ78">
        <v>0</v>
      </c>
      <c r="AK78">
        <v>15.571999999999997</v>
      </c>
      <c r="AL78">
        <v>0</v>
      </c>
      <c r="AM78">
        <v>4.9079790476190466</v>
      </c>
      <c r="AN78">
        <v>0.66954999999999998</v>
      </c>
      <c r="AO78">
        <v>9.1101191999999998</v>
      </c>
      <c r="AP78">
        <v>3.7336026000000002</v>
      </c>
      <c r="AQ78">
        <v>19.098039999999997</v>
      </c>
      <c r="AR78">
        <v>16.088591999999998</v>
      </c>
      <c r="AS78">
        <v>9.7861171043999988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26.265890014076149</v>
      </c>
      <c r="BB78">
        <f t="shared" si="1"/>
        <v>781.915367103177</v>
      </c>
    </row>
    <row r="79" spans="1:54">
      <c r="A79" t="s">
        <v>121</v>
      </c>
      <c r="B79">
        <v>0</v>
      </c>
      <c r="C79">
        <v>5.9189999999999996</v>
      </c>
      <c r="D79">
        <v>0</v>
      </c>
      <c r="E79">
        <v>0</v>
      </c>
      <c r="F79">
        <v>0</v>
      </c>
      <c r="G79">
        <v>0.15</v>
      </c>
      <c r="H79">
        <v>0</v>
      </c>
      <c r="I79">
        <v>0</v>
      </c>
      <c r="J79">
        <v>0</v>
      </c>
      <c r="K79">
        <v>2.8525203799654579</v>
      </c>
      <c r="L79">
        <v>460.93221783611853</v>
      </c>
      <c r="M79">
        <v>26.688131163122254</v>
      </c>
      <c r="N79">
        <v>36.242780257285382</v>
      </c>
      <c r="O79">
        <v>0</v>
      </c>
      <c r="P79">
        <v>37.970394187406043</v>
      </c>
      <c r="Q79">
        <v>6.6907772511848345</v>
      </c>
      <c r="R79">
        <v>13.010515821550463</v>
      </c>
      <c r="S79">
        <v>8.1041278495887195</v>
      </c>
      <c r="T79">
        <v>0</v>
      </c>
      <c r="U79">
        <v>42.283791765102926</v>
      </c>
      <c r="V79">
        <v>5.5680603075170838</v>
      </c>
      <c r="W79">
        <v>10.34170024945432</v>
      </c>
      <c r="X79">
        <v>45.26151229780794</v>
      </c>
      <c r="Y79">
        <v>0</v>
      </c>
      <c r="Z79">
        <v>6.032117519999999</v>
      </c>
      <c r="AA79">
        <v>13.209273999999999</v>
      </c>
      <c r="AB79">
        <v>12.555207079999997</v>
      </c>
      <c r="AC79">
        <v>9.3762988800000002</v>
      </c>
      <c r="AD79">
        <v>11.83425776</v>
      </c>
      <c r="AE79">
        <v>15.981150639999999</v>
      </c>
      <c r="AF79">
        <v>9.3774999999999977</v>
      </c>
      <c r="AG79">
        <v>12.123508800000002</v>
      </c>
      <c r="AH79">
        <v>47.459643660000005</v>
      </c>
      <c r="AI79">
        <v>9.3733535999999997</v>
      </c>
      <c r="AJ79">
        <v>0</v>
      </c>
      <c r="AK79">
        <v>15.571999999999997</v>
      </c>
      <c r="AL79">
        <v>0</v>
      </c>
      <c r="AM79">
        <v>5.1533779999999991</v>
      </c>
      <c r="AN79">
        <v>0.66954999999999998</v>
      </c>
      <c r="AO79">
        <v>9.1101191999999998</v>
      </c>
      <c r="AP79">
        <v>1.7685486000000001</v>
      </c>
      <c r="AQ79">
        <v>19.098039999999997</v>
      </c>
      <c r="AR79">
        <v>15.072470400000002</v>
      </c>
      <c r="AS79">
        <v>9.7861171043999988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30.080962158282205</v>
      </c>
      <c r="BB79">
        <f t="shared" si="1"/>
        <v>895.48710245222173</v>
      </c>
    </row>
    <row r="80" spans="1:54">
      <c r="A80" t="s">
        <v>122</v>
      </c>
      <c r="B80">
        <v>0</v>
      </c>
      <c r="C80">
        <v>6.85</v>
      </c>
      <c r="D80">
        <v>0</v>
      </c>
      <c r="E80">
        <v>0</v>
      </c>
      <c r="F80">
        <v>0</v>
      </c>
      <c r="G80">
        <v>0.15</v>
      </c>
      <c r="H80">
        <v>0</v>
      </c>
      <c r="I80">
        <v>0</v>
      </c>
      <c r="J80">
        <v>0</v>
      </c>
      <c r="K80">
        <v>2.8525203799654579</v>
      </c>
      <c r="L80">
        <v>460.93221783611853</v>
      </c>
      <c r="M80">
        <v>26.688131163122254</v>
      </c>
      <c r="N80">
        <v>36.242780257285382</v>
      </c>
      <c r="O80">
        <v>0</v>
      </c>
      <c r="P80">
        <v>37.970394187406043</v>
      </c>
      <c r="Q80">
        <v>6.6907772511848345</v>
      </c>
      <c r="R80">
        <v>13.010515821550463</v>
      </c>
      <c r="S80">
        <v>8.1041278495887195</v>
      </c>
      <c r="T80">
        <v>0</v>
      </c>
      <c r="U80">
        <v>42.283791765102926</v>
      </c>
      <c r="V80">
        <v>5.5680603075170838</v>
      </c>
      <c r="W80">
        <v>10.34170024945432</v>
      </c>
      <c r="X80">
        <v>45.26151229780794</v>
      </c>
      <c r="Y80">
        <v>0</v>
      </c>
      <c r="Z80">
        <v>6.032117519999999</v>
      </c>
      <c r="AA80">
        <v>13.209273999999999</v>
      </c>
      <c r="AB80">
        <v>12.555207079999997</v>
      </c>
      <c r="AC80">
        <v>9.3762988800000002</v>
      </c>
      <c r="AD80">
        <v>11.83425776</v>
      </c>
      <c r="AE80">
        <v>15.981150639999999</v>
      </c>
      <c r="AF80">
        <v>9.3774999999999977</v>
      </c>
      <c r="AG80">
        <v>12.123508800000002</v>
      </c>
      <c r="AH80">
        <v>47.459643660000005</v>
      </c>
      <c r="AI80">
        <v>20.308932799999997</v>
      </c>
      <c r="AJ80">
        <v>0</v>
      </c>
      <c r="AK80">
        <v>15.571999999999997</v>
      </c>
      <c r="AL80">
        <v>0</v>
      </c>
      <c r="AM80">
        <v>5.1533779999999991</v>
      </c>
      <c r="AN80">
        <v>0.66954999999999998</v>
      </c>
      <c r="AO80">
        <v>9.1101191999999998</v>
      </c>
      <c r="AP80">
        <v>1.7685486000000001</v>
      </c>
      <c r="AQ80">
        <v>19.098039999999997</v>
      </c>
      <c r="AR80">
        <v>15.072470400000002</v>
      </c>
      <c r="AS80">
        <v>9.7861171043999988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30.466625482282204</v>
      </c>
      <c r="BB80">
        <f t="shared" si="1"/>
        <v>906.96801832822177</v>
      </c>
    </row>
    <row r="81" spans="1:54">
      <c r="A81" t="s">
        <v>123</v>
      </c>
      <c r="B81">
        <v>0</v>
      </c>
      <c r="C81">
        <v>6.85</v>
      </c>
      <c r="D81">
        <v>0</v>
      </c>
      <c r="E81">
        <v>0</v>
      </c>
      <c r="F81">
        <v>0</v>
      </c>
      <c r="G81">
        <v>0.15</v>
      </c>
      <c r="H81">
        <v>0</v>
      </c>
      <c r="I81">
        <v>0</v>
      </c>
      <c r="J81">
        <v>0</v>
      </c>
      <c r="K81">
        <v>2.8525203799654579</v>
      </c>
      <c r="L81">
        <v>460.93221783611853</v>
      </c>
      <c r="M81">
        <v>26.688131163122254</v>
      </c>
      <c r="N81">
        <v>36.242780257285382</v>
      </c>
      <c r="O81">
        <v>0</v>
      </c>
      <c r="P81">
        <v>37.970394187406043</v>
      </c>
      <c r="Q81">
        <v>6.6907772511848345</v>
      </c>
      <c r="R81">
        <v>13.010515821550463</v>
      </c>
      <c r="S81">
        <v>8.1041278495887195</v>
      </c>
      <c r="T81">
        <v>0</v>
      </c>
      <c r="U81">
        <v>42.283791765102926</v>
      </c>
      <c r="V81">
        <v>5.5680603075170838</v>
      </c>
      <c r="W81">
        <v>10.34170024945432</v>
      </c>
      <c r="X81">
        <v>45.26151229780794</v>
      </c>
      <c r="Y81">
        <v>0</v>
      </c>
      <c r="Z81">
        <v>6.032117519999999</v>
      </c>
      <c r="AA81">
        <v>13.209273999999999</v>
      </c>
      <c r="AB81">
        <v>12.555207079999997</v>
      </c>
      <c r="AC81">
        <v>9.3762988800000002</v>
      </c>
      <c r="AD81">
        <v>11.83425776</v>
      </c>
      <c r="AE81">
        <v>15.981150639999999</v>
      </c>
      <c r="AF81">
        <v>9.3774999999999977</v>
      </c>
      <c r="AG81">
        <v>12.123508800000002</v>
      </c>
      <c r="AH81">
        <v>47.459643660000005</v>
      </c>
      <c r="AI81">
        <v>20.308932799999997</v>
      </c>
      <c r="AJ81">
        <v>0</v>
      </c>
      <c r="AK81">
        <v>15.571999999999997</v>
      </c>
      <c r="AL81">
        <v>0</v>
      </c>
      <c r="AM81">
        <v>5.1533779999999991</v>
      </c>
      <c r="AN81">
        <v>0.68867999999999996</v>
      </c>
      <c r="AO81">
        <v>9.1101191999999998</v>
      </c>
      <c r="AP81">
        <v>1.7685486000000001</v>
      </c>
      <c r="AQ81">
        <v>19.098039999999997</v>
      </c>
      <c r="AR81">
        <v>15.072470400000002</v>
      </c>
      <c r="AS81">
        <v>9.7861171043999988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30.467247482282204</v>
      </c>
      <c r="BB81">
        <f t="shared" si="1"/>
        <v>906.98652632822177</v>
      </c>
    </row>
    <row r="82" spans="1:54">
      <c r="A82" t="s">
        <v>124</v>
      </c>
      <c r="B82">
        <v>0</v>
      </c>
      <c r="C82">
        <v>5.8</v>
      </c>
      <c r="D82">
        <v>0</v>
      </c>
      <c r="E82">
        <v>0</v>
      </c>
      <c r="F82">
        <v>0</v>
      </c>
      <c r="G82">
        <v>0.15</v>
      </c>
      <c r="H82">
        <v>0</v>
      </c>
      <c r="I82">
        <v>0</v>
      </c>
      <c r="J82">
        <v>0</v>
      </c>
      <c r="K82">
        <v>2.8525203799654579</v>
      </c>
      <c r="L82">
        <v>460.93221783611853</v>
      </c>
      <c r="M82">
        <v>26.688131163122254</v>
      </c>
      <c r="N82">
        <v>36.242780257285382</v>
      </c>
      <c r="O82">
        <v>0</v>
      </c>
      <c r="P82">
        <v>37.970394187406043</v>
      </c>
      <c r="Q82">
        <v>6.6907772511848345</v>
      </c>
      <c r="R82">
        <v>13.010515821550463</v>
      </c>
      <c r="S82">
        <v>8.1041278495887195</v>
      </c>
      <c r="T82">
        <v>0</v>
      </c>
      <c r="U82">
        <v>42.283791765102926</v>
      </c>
      <c r="V82">
        <v>5.5680603075170838</v>
      </c>
      <c r="W82">
        <v>10.34170024945432</v>
      </c>
      <c r="X82">
        <v>45.26151229780794</v>
      </c>
      <c r="Y82">
        <v>0</v>
      </c>
      <c r="Z82">
        <v>6.032117519999999</v>
      </c>
      <c r="AA82">
        <v>13.209273999999999</v>
      </c>
      <c r="AB82">
        <v>12.555207079999997</v>
      </c>
      <c r="AC82">
        <v>9.3762988800000002</v>
      </c>
      <c r="AD82">
        <v>11.83425776</v>
      </c>
      <c r="AE82">
        <v>15.981150639999999</v>
      </c>
      <c r="AF82">
        <v>9.3774999999999977</v>
      </c>
      <c r="AG82">
        <v>12.123508800000002</v>
      </c>
      <c r="AH82">
        <v>47.459643660000005</v>
      </c>
      <c r="AI82">
        <v>20.308932799999997</v>
      </c>
      <c r="AJ82">
        <v>0</v>
      </c>
      <c r="AK82">
        <v>15.571999999999997</v>
      </c>
      <c r="AL82">
        <v>0</v>
      </c>
      <c r="AM82">
        <v>5.1533779999999991</v>
      </c>
      <c r="AN82">
        <v>0.68867999999999996</v>
      </c>
      <c r="AO82">
        <v>9.1101191999999998</v>
      </c>
      <c r="AP82">
        <v>1.7685486000000001</v>
      </c>
      <c r="AQ82">
        <v>19.098039999999997</v>
      </c>
      <c r="AR82">
        <v>15.072470400000002</v>
      </c>
      <c r="AS82">
        <v>9.7861171043999988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30.433122482282201</v>
      </c>
      <c r="BB82">
        <f t="shared" si="1"/>
        <v>905.97065132822161</v>
      </c>
    </row>
    <row r="83" spans="1:54">
      <c r="A83" t="s">
        <v>125</v>
      </c>
      <c r="B83">
        <v>0</v>
      </c>
      <c r="C83">
        <v>3.7</v>
      </c>
      <c r="D83">
        <v>0</v>
      </c>
      <c r="E83">
        <v>0</v>
      </c>
      <c r="F83">
        <v>0</v>
      </c>
      <c r="G83">
        <v>0.15</v>
      </c>
      <c r="H83">
        <v>0</v>
      </c>
      <c r="I83">
        <v>0</v>
      </c>
      <c r="J83">
        <v>0</v>
      </c>
      <c r="K83">
        <v>2.8525203799654579</v>
      </c>
      <c r="L83">
        <v>460.93221783611853</v>
      </c>
      <c r="M83">
        <v>26.688131163122254</v>
      </c>
      <c r="N83">
        <v>36.242780257285382</v>
      </c>
      <c r="O83">
        <v>0</v>
      </c>
      <c r="P83">
        <v>37.970394187406043</v>
      </c>
      <c r="Q83">
        <v>6.6907772511848345</v>
      </c>
      <c r="R83">
        <v>13.010515821550463</v>
      </c>
      <c r="S83">
        <v>8.1041278495887195</v>
      </c>
      <c r="T83">
        <v>0</v>
      </c>
      <c r="U83">
        <v>42.283791765102926</v>
      </c>
      <c r="V83">
        <v>5.5680603075170838</v>
      </c>
      <c r="W83">
        <v>10.34170024945432</v>
      </c>
      <c r="X83">
        <v>45.26151229780794</v>
      </c>
      <c r="Y83">
        <v>0</v>
      </c>
      <c r="Z83">
        <v>6.032117519999999</v>
      </c>
      <c r="AA83">
        <v>13.209273999999999</v>
      </c>
      <c r="AB83">
        <v>12.555207079999997</v>
      </c>
      <c r="AC83">
        <v>9.3762988800000002</v>
      </c>
      <c r="AD83">
        <v>11.83425776</v>
      </c>
      <c r="AE83">
        <v>15.981150639999999</v>
      </c>
      <c r="AF83">
        <v>9.3774999999999977</v>
      </c>
      <c r="AG83">
        <v>12.123508800000002</v>
      </c>
      <c r="AH83">
        <v>47.459643660000005</v>
      </c>
      <c r="AI83">
        <v>20.308932799999997</v>
      </c>
      <c r="AJ83">
        <v>0</v>
      </c>
      <c r="AK83">
        <v>15.571999999999997</v>
      </c>
      <c r="AL83">
        <v>0</v>
      </c>
      <c r="AM83">
        <v>5.1533779999999991</v>
      </c>
      <c r="AN83">
        <v>0.68867999999999996</v>
      </c>
      <c r="AO83">
        <v>9.1101191999999998</v>
      </c>
      <c r="AP83">
        <v>3.5370972000000003</v>
      </c>
      <c r="AQ83">
        <v>19.098039999999997</v>
      </c>
      <c r="AR83">
        <v>16.088591999999998</v>
      </c>
      <c r="AS83">
        <v>9.7861171043999988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30.455374187082199</v>
      </c>
      <c r="BB83">
        <f t="shared" si="1"/>
        <v>906.63306982342158</v>
      </c>
    </row>
    <row r="84" spans="1:54">
      <c r="A84" t="s">
        <v>126</v>
      </c>
      <c r="B84">
        <v>0</v>
      </c>
      <c r="C84">
        <v>1.6</v>
      </c>
      <c r="D84">
        <v>0</v>
      </c>
      <c r="E84">
        <v>0</v>
      </c>
      <c r="F84">
        <v>0</v>
      </c>
      <c r="G84">
        <v>0.15</v>
      </c>
      <c r="H84">
        <v>0</v>
      </c>
      <c r="I84">
        <v>0</v>
      </c>
      <c r="J84">
        <v>0</v>
      </c>
      <c r="K84">
        <v>2.8525203799654579</v>
      </c>
      <c r="L84">
        <v>460.93221783611853</v>
      </c>
      <c r="M84">
        <v>26.688131163122254</v>
      </c>
      <c r="N84">
        <v>36.242780257285382</v>
      </c>
      <c r="O84">
        <v>0</v>
      </c>
      <c r="P84">
        <v>37.970394187406043</v>
      </c>
      <c r="Q84">
        <v>6.6907772511848345</v>
      </c>
      <c r="R84">
        <v>13.010515821550463</v>
      </c>
      <c r="S84">
        <v>8.1041278495887195</v>
      </c>
      <c r="T84">
        <v>0</v>
      </c>
      <c r="U84">
        <v>42.283791765102926</v>
      </c>
      <c r="V84">
        <v>5.5680603075170838</v>
      </c>
      <c r="W84">
        <v>10.34170024945432</v>
      </c>
      <c r="X84">
        <v>45.26151229780794</v>
      </c>
      <c r="Y84">
        <v>0</v>
      </c>
      <c r="Z84">
        <v>6.032117519999999</v>
      </c>
      <c r="AA84">
        <v>13.209273999999999</v>
      </c>
      <c r="AB84">
        <v>12.555207079999997</v>
      </c>
      <c r="AC84">
        <v>9.3762988800000002</v>
      </c>
      <c r="AD84">
        <v>11.83425776</v>
      </c>
      <c r="AE84">
        <v>15.981150639999999</v>
      </c>
      <c r="AF84">
        <v>9.3774999999999977</v>
      </c>
      <c r="AG84">
        <v>12.123508800000002</v>
      </c>
      <c r="AH84">
        <v>47.459643660000005</v>
      </c>
      <c r="AI84">
        <v>20.308932799999997</v>
      </c>
      <c r="AJ84">
        <v>0</v>
      </c>
      <c r="AK84">
        <v>15.571999999999997</v>
      </c>
      <c r="AL84">
        <v>0</v>
      </c>
      <c r="AM84">
        <v>5.1533779999999991</v>
      </c>
      <c r="AN84">
        <v>0.68867999999999996</v>
      </c>
      <c r="AO84">
        <v>9.1101191999999998</v>
      </c>
      <c r="AP84">
        <v>3.1440863999999991</v>
      </c>
      <c r="AQ84">
        <v>19.098039999999997</v>
      </c>
      <c r="AR84">
        <v>16.088591999999998</v>
      </c>
      <c r="AS84">
        <v>9.7861171043999988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30.374351489482201</v>
      </c>
      <c r="BB84">
        <f t="shared" si="1"/>
        <v>904.22108172102162</v>
      </c>
    </row>
    <row r="85" spans="1:54">
      <c r="A85" t="s">
        <v>127</v>
      </c>
      <c r="B85">
        <v>0</v>
      </c>
      <c r="C85">
        <v>1.6</v>
      </c>
      <c r="D85">
        <v>0</v>
      </c>
      <c r="E85">
        <v>0</v>
      </c>
      <c r="F85">
        <v>0</v>
      </c>
      <c r="G85">
        <v>0.15</v>
      </c>
      <c r="H85">
        <v>0</v>
      </c>
      <c r="I85">
        <v>0</v>
      </c>
      <c r="J85">
        <v>0</v>
      </c>
      <c r="K85">
        <v>2.8525203799654579</v>
      </c>
      <c r="L85">
        <v>460.93221783611853</v>
      </c>
      <c r="M85">
        <v>26.688131163122254</v>
      </c>
      <c r="N85">
        <v>36.242780257285382</v>
      </c>
      <c r="O85">
        <v>0</v>
      </c>
      <c r="P85">
        <v>37.970394187406043</v>
      </c>
      <c r="Q85">
        <v>6.6907772511848345</v>
      </c>
      <c r="R85">
        <v>13.010515821550463</v>
      </c>
      <c r="S85">
        <v>8.1041278495887195</v>
      </c>
      <c r="T85">
        <v>0</v>
      </c>
      <c r="U85">
        <v>42.283791765102926</v>
      </c>
      <c r="V85">
        <v>5.5680603075170838</v>
      </c>
      <c r="W85">
        <v>10.34170024945432</v>
      </c>
      <c r="X85">
        <v>45.26151229780794</v>
      </c>
      <c r="Y85">
        <v>0</v>
      </c>
      <c r="Z85">
        <v>6.032117519999999</v>
      </c>
      <c r="AA85">
        <v>13.209273999999999</v>
      </c>
      <c r="AB85">
        <v>12.555207079999997</v>
      </c>
      <c r="AC85">
        <v>9.3762988800000002</v>
      </c>
      <c r="AD85">
        <v>11.83425776</v>
      </c>
      <c r="AE85">
        <v>15.981150639999999</v>
      </c>
      <c r="AF85">
        <v>9.3774999999999977</v>
      </c>
      <c r="AG85">
        <v>12.123508800000002</v>
      </c>
      <c r="AH85">
        <v>47.459643660000005</v>
      </c>
      <c r="AI85">
        <v>20.308932799999997</v>
      </c>
      <c r="AJ85">
        <v>0</v>
      </c>
      <c r="AK85">
        <v>15.571999999999997</v>
      </c>
      <c r="AL85">
        <v>0</v>
      </c>
      <c r="AM85">
        <v>5.1533779999999991</v>
      </c>
      <c r="AN85">
        <v>0.68867999999999996</v>
      </c>
      <c r="AO85">
        <v>9.1101191999999998</v>
      </c>
      <c r="AP85">
        <v>3.1440863999999991</v>
      </c>
      <c r="AQ85">
        <v>19.098039999999997</v>
      </c>
      <c r="AR85">
        <v>15.072470400000002</v>
      </c>
      <c r="AS85">
        <v>9.7861171043999988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30.341327537482201</v>
      </c>
      <c r="BB85">
        <f t="shared" si="1"/>
        <v>903.23798407302172</v>
      </c>
    </row>
    <row r="86" spans="1:54">
      <c r="A86" t="s">
        <v>128</v>
      </c>
      <c r="B86">
        <v>0</v>
      </c>
      <c r="C86">
        <v>1.6</v>
      </c>
      <c r="D86">
        <v>0</v>
      </c>
      <c r="E86">
        <v>0</v>
      </c>
      <c r="F86">
        <v>0</v>
      </c>
      <c r="G86">
        <v>0.15</v>
      </c>
      <c r="H86">
        <v>0</v>
      </c>
      <c r="I86">
        <v>0</v>
      </c>
      <c r="J86">
        <v>0</v>
      </c>
      <c r="K86">
        <v>2.8525203799654579</v>
      </c>
      <c r="L86">
        <v>460.93221783611853</v>
      </c>
      <c r="M86">
        <v>26.688131163122254</v>
      </c>
      <c r="N86">
        <v>36.242780257285382</v>
      </c>
      <c r="O86">
        <v>0</v>
      </c>
      <c r="P86">
        <v>37.970394187406043</v>
      </c>
      <c r="Q86">
        <v>6.6907772511848345</v>
      </c>
      <c r="R86">
        <v>13.010515821550463</v>
      </c>
      <c r="S86">
        <v>8.1041278495887195</v>
      </c>
      <c r="T86">
        <v>0</v>
      </c>
      <c r="U86">
        <v>42.283791765102926</v>
      </c>
      <c r="V86">
        <v>5.5680603075170838</v>
      </c>
      <c r="W86">
        <v>10.34170024945432</v>
      </c>
      <c r="X86">
        <v>45.26151229780794</v>
      </c>
      <c r="Y86">
        <v>0</v>
      </c>
      <c r="Z86">
        <v>6.032117519999999</v>
      </c>
      <c r="AA86">
        <v>13.209273999999999</v>
      </c>
      <c r="AB86">
        <v>12.555207079999997</v>
      </c>
      <c r="AC86">
        <v>9.3762988800000002</v>
      </c>
      <c r="AD86">
        <v>11.83425776</v>
      </c>
      <c r="AE86">
        <v>15.981150639999999</v>
      </c>
      <c r="AF86">
        <v>9.3774999999999977</v>
      </c>
      <c r="AG86">
        <v>12.123508800000002</v>
      </c>
      <c r="AH86">
        <v>47.459643660000005</v>
      </c>
      <c r="AI86">
        <v>9.3733535999999997</v>
      </c>
      <c r="AJ86">
        <v>0</v>
      </c>
      <c r="AK86">
        <v>15.571999999999997</v>
      </c>
      <c r="AL86">
        <v>0</v>
      </c>
      <c r="AM86">
        <v>5.1533779999999991</v>
      </c>
      <c r="AN86">
        <v>0.68867999999999996</v>
      </c>
      <c r="AO86">
        <v>9.1101191999999998</v>
      </c>
      <c r="AP86">
        <v>3.1440863999999991</v>
      </c>
      <c r="AQ86">
        <v>19.098039999999997</v>
      </c>
      <c r="AR86">
        <v>15.072470400000002</v>
      </c>
      <c r="AS86">
        <v>9.7861171043999988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29.9859212134822</v>
      </c>
      <c r="BB86">
        <f t="shared" si="1"/>
        <v>892.65781119702172</v>
      </c>
    </row>
    <row r="87" spans="1:54">
      <c r="A87" t="s">
        <v>129</v>
      </c>
      <c r="B87">
        <v>0</v>
      </c>
      <c r="C87">
        <v>1.6</v>
      </c>
      <c r="D87">
        <v>0</v>
      </c>
      <c r="E87">
        <v>0</v>
      </c>
      <c r="F87">
        <v>0</v>
      </c>
      <c r="G87">
        <v>0.15</v>
      </c>
      <c r="H87">
        <v>0</v>
      </c>
      <c r="I87">
        <v>0</v>
      </c>
      <c r="J87">
        <v>0</v>
      </c>
      <c r="K87">
        <v>2.8525203799654579</v>
      </c>
      <c r="L87">
        <v>460.93221783611853</v>
      </c>
      <c r="M87">
        <v>26.688131163122254</v>
      </c>
      <c r="N87">
        <v>36.242780257285382</v>
      </c>
      <c r="O87">
        <v>0</v>
      </c>
      <c r="P87">
        <v>37.970394187406043</v>
      </c>
      <c r="Q87">
        <v>6.6907772511848345</v>
      </c>
      <c r="R87">
        <v>13.010515821550463</v>
      </c>
      <c r="S87">
        <v>8.1041278495887195</v>
      </c>
      <c r="T87">
        <v>0</v>
      </c>
      <c r="U87">
        <v>42.283791765102926</v>
      </c>
      <c r="V87">
        <v>5.5680603075170838</v>
      </c>
      <c r="W87">
        <v>10.34170024945432</v>
      </c>
      <c r="X87">
        <v>45.26151229780794</v>
      </c>
      <c r="Y87">
        <v>0</v>
      </c>
      <c r="Z87">
        <v>6.032117519999999</v>
      </c>
      <c r="AA87">
        <v>13.088087999999997</v>
      </c>
      <c r="AB87">
        <v>12.121704815999999</v>
      </c>
      <c r="AC87">
        <v>8.9164694943999994</v>
      </c>
      <c r="AD87">
        <v>11.22633356</v>
      </c>
      <c r="AE87">
        <v>15.1671353808</v>
      </c>
      <c r="AF87">
        <v>9.0749999999999975</v>
      </c>
      <c r="AG87">
        <v>12.123508800000002</v>
      </c>
      <c r="AH87">
        <v>46.922145399999998</v>
      </c>
      <c r="AI87">
        <v>9.3733535999999997</v>
      </c>
      <c r="AJ87">
        <v>0</v>
      </c>
      <c r="AK87">
        <v>15.571999999999997</v>
      </c>
      <c r="AL87">
        <v>0</v>
      </c>
      <c r="AM87">
        <v>4.9079790476190466</v>
      </c>
      <c r="AN87">
        <v>0.68867999999999996</v>
      </c>
      <c r="AO87">
        <v>9.1101191999999998</v>
      </c>
      <c r="AP87">
        <v>2.90827992</v>
      </c>
      <c r="AQ87">
        <v>19.098039999999997</v>
      </c>
      <c r="AR87">
        <v>15.072470400000002</v>
      </c>
      <c r="AS87">
        <v>9.7861171043999988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29.863796514917127</v>
      </c>
      <c r="BB87">
        <f t="shared" si="1"/>
        <v>889.02227509440593</v>
      </c>
    </row>
    <row r="88" spans="1:54">
      <c r="A88" t="s">
        <v>130</v>
      </c>
      <c r="B88">
        <v>0</v>
      </c>
      <c r="C88">
        <v>1.6</v>
      </c>
      <c r="D88">
        <v>0</v>
      </c>
      <c r="E88">
        <v>0</v>
      </c>
      <c r="F88">
        <v>0</v>
      </c>
      <c r="G88">
        <v>0.15</v>
      </c>
      <c r="H88">
        <v>0</v>
      </c>
      <c r="I88">
        <v>0</v>
      </c>
      <c r="J88">
        <v>0</v>
      </c>
      <c r="K88">
        <v>2.8525203799654579</v>
      </c>
      <c r="L88">
        <v>460.93221783611853</v>
      </c>
      <c r="M88">
        <v>26.688131163122254</v>
      </c>
      <c r="N88">
        <v>36.242780257285382</v>
      </c>
      <c r="O88">
        <v>0</v>
      </c>
      <c r="P88">
        <v>37.970394187406043</v>
      </c>
      <c r="Q88">
        <v>6.6907772511848345</v>
      </c>
      <c r="R88">
        <v>13.010515821550463</v>
      </c>
      <c r="S88">
        <v>8.1041278495887195</v>
      </c>
      <c r="T88">
        <v>0</v>
      </c>
      <c r="U88">
        <v>42.283791765102926</v>
      </c>
      <c r="V88">
        <v>5.5680603075170838</v>
      </c>
      <c r="W88">
        <v>10.34170024945432</v>
      </c>
      <c r="X88">
        <v>45.26151229780794</v>
      </c>
      <c r="Y88">
        <v>0</v>
      </c>
      <c r="Z88">
        <v>6.032117519999999</v>
      </c>
      <c r="AA88">
        <v>13.088087999999997</v>
      </c>
      <c r="AB88">
        <v>12.121704815999999</v>
      </c>
      <c r="AC88">
        <v>8.9164694943999994</v>
      </c>
      <c r="AD88">
        <v>11.22633356</v>
      </c>
      <c r="AE88">
        <v>15.1671353808</v>
      </c>
      <c r="AF88">
        <v>9.0749999999999975</v>
      </c>
      <c r="AG88">
        <v>12.123508800000002</v>
      </c>
      <c r="AH88">
        <v>46.922145399999998</v>
      </c>
      <c r="AI88">
        <v>9.3733535999999997</v>
      </c>
      <c r="AJ88">
        <v>0</v>
      </c>
      <c r="AK88">
        <v>15.571999999999997</v>
      </c>
      <c r="AL88">
        <v>0</v>
      </c>
      <c r="AM88">
        <v>4.9079790476190466</v>
      </c>
      <c r="AN88">
        <v>0.68867999999999996</v>
      </c>
      <c r="AO88">
        <v>9.1101191999999998</v>
      </c>
      <c r="AP88">
        <v>2.90827992</v>
      </c>
      <c r="AQ88">
        <v>19.098039999999997</v>
      </c>
      <c r="AR88">
        <v>15.072470400000002</v>
      </c>
      <c r="AS88">
        <v>9.7861171043999988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29.863796514917127</v>
      </c>
      <c r="BB88">
        <f t="shared" si="1"/>
        <v>889.02227509440593</v>
      </c>
    </row>
    <row r="89" spans="1:54">
      <c r="A89" t="s">
        <v>131</v>
      </c>
      <c r="B89">
        <v>0</v>
      </c>
      <c r="C89">
        <v>1.6</v>
      </c>
      <c r="D89">
        <v>0</v>
      </c>
      <c r="E89">
        <v>0</v>
      </c>
      <c r="F89">
        <v>0</v>
      </c>
      <c r="G89">
        <v>0.15</v>
      </c>
      <c r="H89">
        <v>0</v>
      </c>
      <c r="I89">
        <v>0</v>
      </c>
      <c r="J89">
        <v>0</v>
      </c>
      <c r="K89">
        <v>2.8525203799654579</v>
      </c>
      <c r="L89">
        <v>460.93221783611853</v>
      </c>
      <c r="M89">
        <v>26.688131163122254</v>
      </c>
      <c r="N89">
        <v>36.242780257285382</v>
      </c>
      <c r="O89">
        <v>0</v>
      </c>
      <c r="P89">
        <v>37.970394187406043</v>
      </c>
      <c r="Q89">
        <v>6.6907772511848345</v>
      </c>
      <c r="R89">
        <v>13.010515821550463</v>
      </c>
      <c r="S89">
        <v>8.1041278495887195</v>
      </c>
      <c r="T89">
        <v>0</v>
      </c>
      <c r="U89">
        <v>42.283791765102926</v>
      </c>
      <c r="V89">
        <v>5.5680603075170838</v>
      </c>
      <c r="W89">
        <v>10.34170024945432</v>
      </c>
      <c r="X89">
        <v>45.26151229780794</v>
      </c>
      <c r="Y89">
        <v>0</v>
      </c>
      <c r="Z89">
        <v>6.032117519999999</v>
      </c>
      <c r="AA89">
        <v>13.088087999999997</v>
      </c>
      <c r="AB89">
        <v>12.121704815999999</v>
      </c>
      <c r="AC89">
        <v>8.9164694943999994</v>
      </c>
      <c r="AD89">
        <v>11.22633356</v>
      </c>
      <c r="AE89">
        <v>15.1671353808</v>
      </c>
      <c r="AF89">
        <v>9.0749999999999975</v>
      </c>
      <c r="AG89">
        <v>12.123508800000002</v>
      </c>
      <c r="AH89">
        <v>46.922145399999998</v>
      </c>
      <c r="AI89">
        <v>9.3733535999999997</v>
      </c>
      <c r="AJ89">
        <v>0</v>
      </c>
      <c r="AK89">
        <v>15.571999999999997</v>
      </c>
      <c r="AL89">
        <v>0</v>
      </c>
      <c r="AM89">
        <v>4.9079790476190466</v>
      </c>
      <c r="AN89">
        <v>0.68867999999999996</v>
      </c>
      <c r="AO89">
        <v>9.2905175999999994</v>
      </c>
      <c r="AP89">
        <v>2.90827992</v>
      </c>
      <c r="AQ89">
        <v>19.098039999999997</v>
      </c>
      <c r="AR89">
        <v>15.072470400000002</v>
      </c>
      <c r="AS89">
        <v>9.7861171043999988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29.86965946291712</v>
      </c>
      <c r="BB89">
        <f t="shared" si="1"/>
        <v>889.19681054640603</v>
      </c>
    </row>
    <row r="90" spans="1:54">
      <c r="A90" t="s">
        <v>132</v>
      </c>
      <c r="B90">
        <v>0</v>
      </c>
      <c r="C90">
        <v>1.6</v>
      </c>
      <c r="D90">
        <v>0</v>
      </c>
      <c r="E90">
        <v>0</v>
      </c>
      <c r="F90">
        <v>0</v>
      </c>
      <c r="G90">
        <v>0.15</v>
      </c>
      <c r="H90">
        <v>0</v>
      </c>
      <c r="I90">
        <v>0</v>
      </c>
      <c r="J90">
        <v>0</v>
      </c>
      <c r="K90">
        <v>2.8525203799654579</v>
      </c>
      <c r="L90">
        <v>460.93221783611853</v>
      </c>
      <c r="M90">
        <v>26.688131163122254</v>
      </c>
      <c r="N90">
        <v>36.242780257285382</v>
      </c>
      <c r="O90">
        <v>0</v>
      </c>
      <c r="P90">
        <v>37.970394187406043</v>
      </c>
      <c r="Q90">
        <v>6.6907772511848345</v>
      </c>
      <c r="R90">
        <v>13.010515821550463</v>
      </c>
      <c r="S90">
        <v>8.1041278495887195</v>
      </c>
      <c r="T90">
        <v>0</v>
      </c>
      <c r="U90">
        <v>42.283791765102926</v>
      </c>
      <c r="V90">
        <v>5.5680603075170838</v>
      </c>
      <c r="W90">
        <v>10.34170024945432</v>
      </c>
      <c r="X90">
        <v>45.26151229780794</v>
      </c>
      <c r="Y90">
        <v>0</v>
      </c>
      <c r="Z90">
        <v>6.032117519999999</v>
      </c>
      <c r="AA90">
        <v>13.088087999999997</v>
      </c>
      <c r="AB90">
        <v>12.121704815999999</v>
      </c>
      <c r="AC90">
        <v>8.9164694943999994</v>
      </c>
      <c r="AD90">
        <v>11.22633356</v>
      </c>
      <c r="AE90">
        <v>15.1671353808</v>
      </c>
      <c r="AF90">
        <v>9.0749999999999975</v>
      </c>
      <c r="AG90">
        <v>12.123508800000002</v>
      </c>
      <c r="AH90">
        <v>46.922145399999998</v>
      </c>
      <c r="AI90">
        <v>9.3733535999999997</v>
      </c>
      <c r="AJ90">
        <v>0</v>
      </c>
      <c r="AK90">
        <v>15.571999999999997</v>
      </c>
      <c r="AL90">
        <v>0</v>
      </c>
      <c r="AM90">
        <v>4.9079790476190466</v>
      </c>
      <c r="AN90">
        <v>0.68867999999999996</v>
      </c>
      <c r="AO90">
        <v>9.2905175999999994</v>
      </c>
      <c r="AP90">
        <v>2.90827992</v>
      </c>
      <c r="AQ90">
        <v>19.098039999999997</v>
      </c>
      <c r="AR90">
        <v>15.072470400000002</v>
      </c>
      <c r="AS90">
        <v>9.7861171043999988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29.86965946291712</v>
      </c>
      <c r="BB90">
        <f t="shared" si="1"/>
        <v>889.19681054640603</v>
      </c>
    </row>
    <row r="91" spans="1:54">
      <c r="A91" t="s">
        <v>133</v>
      </c>
      <c r="B91">
        <v>0</v>
      </c>
      <c r="C91">
        <v>1.6</v>
      </c>
      <c r="D91">
        <v>0</v>
      </c>
      <c r="E91">
        <v>0</v>
      </c>
      <c r="F91">
        <v>0</v>
      </c>
      <c r="G91">
        <v>0.15</v>
      </c>
      <c r="H91">
        <v>0</v>
      </c>
      <c r="I91">
        <v>0</v>
      </c>
      <c r="J91">
        <v>0</v>
      </c>
      <c r="K91">
        <v>2.8525203799654579</v>
      </c>
      <c r="L91">
        <v>460.93221783611853</v>
      </c>
      <c r="M91">
        <v>26.688131163122254</v>
      </c>
      <c r="N91">
        <v>36.242780257285382</v>
      </c>
      <c r="O91">
        <v>0</v>
      </c>
      <c r="P91">
        <v>37.970394187406043</v>
      </c>
      <c r="Q91">
        <v>6.6907772511848345</v>
      </c>
      <c r="R91">
        <v>13.010515821550463</v>
      </c>
      <c r="S91">
        <v>8.1041278495887195</v>
      </c>
      <c r="T91">
        <v>0</v>
      </c>
      <c r="U91">
        <v>42.283791765102926</v>
      </c>
      <c r="V91">
        <v>5.5680603075170838</v>
      </c>
      <c r="W91">
        <v>10.34170024945432</v>
      </c>
      <c r="X91">
        <v>45.26151229780794</v>
      </c>
      <c r="Y91">
        <v>0</v>
      </c>
      <c r="Z91">
        <v>6.032117519999999</v>
      </c>
      <c r="AA91">
        <v>13.209273999999999</v>
      </c>
      <c r="AB91">
        <v>12.555207079999997</v>
      </c>
      <c r="AC91">
        <v>9.3762988800000002</v>
      </c>
      <c r="AD91">
        <v>11.83425776</v>
      </c>
      <c r="AE91">
        <v>15.981150639999999</v>
      </c>
      <c r="AF91">
        <v>9.3774999999999977</v>
      </c>
      <c r="AG91">
        <v>12.123508800000002</v>
      </c>
      <c r="AH91">
        <v>47.459643660000005</v>
      </c>
      <c r="AI91">
        <v>9.3733535999999997</v>
      </c>
      <c r="AJ91">
        <v>0</v>
      </c>
      <c r="AK91">
        <v>15.571999999999997</v>
      </c>
      <c r="AL91">
        <v>0</v>
      </c>
      <c r="AM91">
        <v>5.1533779999999991</v>
      </c>
      <c r="AN91">
        <v>0.68867999999999996</v>
      </c>
      <c r="AO91">
        <v>9.2905175999999994</v>
      </c>
      <c r="AP91">
        <v>2.90827992</v>
      </c>
      <c r="AQ91">
        <v>19.098039999999997</v>
      </c>
      <c r="AR91">
        <v>15.072470400000002</v>
      </c>
      <c r="AS91">
        <v>9.7861171043999988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29.984120297482207</v>
      </c>
      <c r="BB91">
        <f t="shared" si="1"/>
        <v>892.60420403302192</v>
      </c>
    </row>
    <row r="92" spans="1:54">
      <c r="A92" t="s">
        <v>134</v>
      </c>
      <c r="B92">
        <v>0</v>
      </c>
      <c r="C92">
        <v>1.6</v>
      </c>
      <c r="D92">
        <v>0</v>
      </c>
      <c r="E92">
        <v>0</v>
      </c>
      <c r="F92">
        <v>0</v>
      </c>
      <c r="G92">
        <v>0.15</v>
      </c>
      <c r="H92">
        <v>0</v>
      </c>
      <c r="I92">
        <v>0</v>
      </c>
      <c r="J92">
        <v>0</v>
      </c>
      <c r="K92">
        <v>2.8525203799654579</v>
      </c>
      <c r="L92">
        <v>460.93221783611853</v>
      </c>
      <c r="M92">
        <v>26.688131163122254</v>
      </c>
      <c r="N92">
        <v>36.242780257285382</v>
      </c>
      <c r="O92">
        <v>0</v>
      </c>
      <c r="P92">
        <v>37.970394187406043</v>
      </c>
      <c r="Q92">
        <v>6.6907772511848345</v>
      </c>
      <c r="R92">
        <v>13.010515821550463</v>
      </c>
      <c r="S92">
        <v>8.1041278495887195</v>
      </c>
      <c r="T92">
        <v>0</v>
      </c>
      <c r="U92">
        <v>42.283791765102926</v>
      </c>
      <c r="V92">
        <v>5.5680603075170838</v>
      </c>
      <c r="W92">
        <v>10.34170024945432</v>
      </c>
      <c r="X92">
        <v>45.26151229780794</v>
      </c>
      <c r="Y92">
        <v>0</v>
      </c>
      <c r="Z92">
        <v>6.032117519999999</v>
      </c>
      <c r="AA92">
        <v>13.209273999999999</v>
      </c>
      <c r="AB92">
        <v>12.555207079999997</v>
      </c>
      <c r="AC92">
        <v>9.3762988800000002</v>
      </c>
      <c r="AD92">
        <v>11.83425776</v>
      </c>
      <c r="AE92">
        <v>15.981150639999999</v>
      </c>
      <c r="AF92">
        <v>9.3774999999999977</v>
      </c>
      <c r="AG92">
        <v>12.123508800000002</v>
      </c>
      <c r="AH92">
        <v>47.459643660000005</v>
      </c>
      <c r="AI92">
        <v>9.3733535999999997</v>
      </c>
      <c r="AJ92">
        <v>0</v>
      </c>
      <c r="AK92">
        <v>15.571999999999997</v>
      </c>
      <c r="AL92">
        <v>0</v>
      </c>
      <c r="AM92">
        <v>5.1533779999999991</v>
      </c>
      <c r="AN92">
        <v>0.68867999999999996</v>
      </c>
      <c r="AO92">
        <v>9.2905175999999994</v>
      </c>
      <c r="AP92">
        <v>2.90827992</v>
      </c>
      <c r="AQ92">
        <v>19.098039999999997</v>
      </c>
      <c r="AR92">
        <v>15.072470400000002</v>
      </c>
      <c r="AS92">
        <v>9.7861171043999988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29.984120297482207</v>
      </c>
      <c r="BB92">
        <f t="shared" si="1"/>
        <v>892.60420403302192</v>
      </c>
    </row>
    <row r="93" spans="1:54">
      <c r="A93" t="s">
        <v>135</v>
      </c>
      <c r="B93">
        <v>0</v>
      </c>
      <c r="C93">
        <v>1.6</v>
      </c>
      <c r="D93">
        <v>0</v>
      </c>
      <c r="E93">
        <v>0</v>
      </c>
      <c r="F93">
        <v>0</v>
      </c>
      <c r="G93">
        <v>0.15</v>
      </c>
      <c r="H93">
        <v>0</v>
      </c>
      <c r="I93">
        <v>0</v>
      </c>
      <c r="J93">
        <v>0</v>
      </c>
      <c r="K93">
        <v>2.8525203799654579</v>
      </c>
      <c r="L93">
        <v>460.93221783611853</v>
      </c>
      <c r="M93">
        <v>26.688131163122254</v>
      </c>
      <c r="N93">
        <v>36.242780257285382</v>
      </c>
      <c r="O93">
        <v>0</v>
      </c>
      <c r="P93">
        <v>37.970394187406043</v>
      </c>
      <c r="Q93">
        <v>6.6907772511848345</v>
      </c>
      <c r="R93">
        <v>13.010515821550463</v>
      </c>
      <c r="S93">
        <v>8.1041278495887195</v>
      </c>
      <c r="T93">
        <v>0</v>
      </c>
      <c r="U93">
        <v>42.283791765102926</v>
      </c>
      <c r="V93">
        <v>5.5680603075170838</v>
      </c>
      <c r="W93">
        <v>10.34170024945432</v>
      </c>
      <c r="X93">
        <v>45.26151229780794</v>
      </c>
      <c r="Y93">
        <v>0</v>
      </c>
      <c r="Z93">
        <v>6.032117519999999</v>
      </c>
      <c r="AA93">
        <v>13.209273999999999</v>
      </c>
      <c r="AB93">
        <v>12.555207079999997</v>
      </c>
      <c r="AC93">
        <v>9.3762988800000002</v>
      </c>
      <c r="AD93">
        <v>11.83425776</v>
      </c>
      <c r="AE93">
        <v>15.981150639999999</v>
      </c>
      <c r="AF93">
        <v>9.3774999999999977</v>
      </c>
      <c r="AG93">
        <v>12.123508800000002</v>
      </c>
      <c r="AH93">
        <v>47.459643660000005</v>
      </c>
      <c r="AI93">
        <v>9.3733535999999997</v>
      </c>
      <c r="AJ93">
        <v>0</v>
      </c>
      <c r="AK93">
        <v>15.571999999999997</v>
      </c>
      <c r="AL93">
        <v>0</v>
      </c>
      <c r="AM93">
        <v>5.1533779999999991</v>
      </c>
      <c r="AN93">
        <v>0.68867999999999996</v>
      </c>
      <c r="AO93">
        <v>8.8395216000000012</v>
      </c>
      <c r="AP93">
        <v>2.90827992</v>
      </c>
      <c r="AQ93">
        <v>19.098039999999997</v>
      </c>
      <c r="AR93">
        <v>15.072470400000002</v>
      </c>
      <c r="AS93">
        <v>9.7861171043999988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29.969462927482205</v>
      </c>
      <c r="BB93">
        <f t="shared" si="1"/>
        <v>892.16786540302178</v>
      </c>
    </row>
    <row r="94" spans="1:54">
      <c r="A94" t="s">
        <v>136</v>
      </c>
      <c r="B94">
        <v>0</v>
      </c>
      <c r="C94">
        <v>1.6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2.8525203799654579</v>
      </c>
      <c r="L94">
        <v>460.93221783611853</v>
      </c>
      <c r="M94">
        <v>26.688131163122254</v>
      </c>
      <c r="N94">
        <v>36.242780257285382</v>
      </c>
      <c r="O94">
        <v>0</v>
      </c>
      <c r="P94">
        <v>37.970394187406043</v>
      </c>
      <c r="Q94">
        <v>6.6907772511848345</v>
      </c>
      <c r="R94">
        <v>13.010515821550463</v>
      </c>
      <c r="S94">
        <v>8.1041278495887195</v>
      </c>
      <c r="T94">
        <v>0</v>
      </c>
      <c r="U94">
        <v>42.283791765102926</v>
      </c>
      <c r="V94">
        <v>5.5680603075170838</v>
      </c>
      <c r="W94">
        <v>10.34170024945432</v>
      </c>
      <c r="X94">
        <v>45.26151229780794</v>
      </c>
      <c r="Y94">
        <v>0</v>
      </c>
      <c r="Z94">
        <v>6.032117519999999</v>
      </c>
      <c r="AA94">
        <v>13.209273999999999</v>
      </c>
      <c r="AB94">
        <v>12.555207079999997</v>
      </c>
      <c r="AC94">
        <v>9.3762988800000002</v>
      </c>
      <c r="AD94">
        <v>11.83425776</v>
      </c>
      <c r="AE94">
        <v>15.981150639999999</v>
      </c>
      <c r="AF94">
        <v>9.3774999999999977</v>
      </c>
      <c r="AG94">
        <v>12.123508800000002</v>
      </c>
      <c r="AH94">
        <v>47.459643660000005</v>
      </c>
      <c r="AI94">
        <v>9.3733535999999997</v>
      </c>
      <c r="AJ94">
        <v>0</v>
      </c>
      <c r="AK94">
        <v>15.571999999999997</v>
      </c>
      <c r="AL94">
        <v>0</v>
      </c>
      <c r="AM94">
        <v>5.1533779999999991</v>
      </c>
      <c r="AN94">
        <v>0.68867999999999996</v>
      </c>
      <c r="AO94">
        <v>8.8395216000000012</v>
      </c>
      <c r="AP94">
        <v>2.90827992</v>
      </c>
      <c r="AQ94">
        <v>19.098039999999997</v>
      </c>
      <c r="AR94">
        <v>15.072470400000002</v>
      </c>
      <c r="AS94">
        <v>9.7861171043999988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29.964587927482206</v>
      </c>
      <c r="BB94">
        <f t="shared" si="1"/>
        <v>892.02274040302177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2.8525203799654579</v>
      </c>
      <c r="L95">
        <v>460.93221783611853</v>
      </c>
      <c r="M95">
        <v>26.688131163122254</v>
      </c>
      <c r="N95">
        <v>36.242780257285382</v>
      </c>
      <c r="O95">
        <v>0</v>
      </c>
      <c r="P95">
        <v>37.970394187406043</v>
      </c>
      <c r="Q95">
        <v>6.6907772511848345</v>
      </c>
      <c r="R95">
        <v>13.010515821550463</v>
      </c>
      <c r="S95">
        <v>8.1041278495887195</v>
      </c>
      <c r="T95">
        <v>0</v>
      </c>
      <c r="U95">
        <v>42.283791765102926</v>
      </c>
      <c r="V95">
        <v>5.5680603075170838</v>
      </c>
      <c r="W95">
        <v>10.355260573923893</v>
      </c>
      <c r="X95">
        <v>45.26151229780794</v>
      </c>
      <c r="Y95">
        <v>0</v>
      </c>
      <c r="Z95">
        <v>6.032117519999999</v>
      </c>
      <c r="AA95">
        <v>13.088087999999997</v>
      </c>
      <c r="AB95">
        <v>12.121704815999999</v>
      </c>
      <c r="AC95">
        <v>8.9164694943999994</v>
      </c>
      <c r="AD95">
        <v>11.22633356</v>
      </c>
      <c r="AE95">
        <v>15.1671353808</v>
      </c>
      <c r="AF95">
        <v>9.0749999999999975</v>
      </c>
      <c r="AG95">
        <v>12.123508800000002</v>
      </c>
      <c r="AH95">
        <v>46.922145399999998</v>
      </c>
      <c r="AI95">
        <v>9.3733535999999997</v>
      </c>
      <c r="AJ95">
        <v>0</v>
      </c>
      <c r="AK95">
        <v>15.571999999999997</v>
      </c>
      <c r="AL95">
        <v>0</v>
      </c>
      <c r="AM95">
        <v>4.9079790476190466</v>
      </c>
      <c r="AN95">
        <v>0.68867999999999996</v>
      </c>
      <c r="AO95">
        <v>8.8395216000000012</v>
      </c>
      <c r="AP95">
        <v>2.90827992</v>
      </c>
      <c r="AQ95">
        <v>19.098039999999997</v>
      </c>
      <c r="AR95">
        <v>15.072470400000002</v>
      </c>
      <c r="AS95">
        <v>9.7861171043999988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29.798567803564708</v>
      </c>
      <c r="BB95">
        <f t="shared" si="1"/>
        <v>887.08046653022802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2.8525203799654579</v>
      </c>
      <c r="L96">
        <v>460.93221783611853</v>
      </c>
      <c r="M96">
        <v>26.688131163122254</v>
      </c>
      <c r="N96">
        <v>36.242780257285382</v>
      </c>
      <c r="O96">
        <v>0</v>
      </c>
      <c r="P96">
        <v>37.970394187406043</v>
      </c>
      <c r="Q96">
        <v>6.6907772511848345</v>
      </c>
      <c r="R96">
        <v>13.010515821550463</v>
      </c>
      <c r="S96">
        <v>8.1041278495887195</v>
      </c>
      <c r="T96">
        <v>0</v>
      </c>
      <c r="U96">
        <v>42.283791765102926</v>
      </c>
      <c r="V96">
        <v>5.5680603075170838</v>
      </c>
      <c r="W96">
        <v>10.355260573923893</v>
      </c>
      <c r="X96">
        <v>45.26151229780794</v>
      </c>
      <c r="Y96">
        <v>0</v>
      </c>
      <c r="Z96">
        <v>6.032117519999999</v>
      </c>
      <c r="AA96">
        <v>13.088087999999997</v>
      </c>
      <c r="AB96">
        <v>12.121704815999999</v>
      </c>
      <c r="AC96">
        <v>8.9164694943999994</v>
      </c>
      <c r="AD96">
        <v>11.22633356</v>
      </c>
      <c r="AE96">
        <v>15.1671353808</v>
      </c>
      <c r="AF96">
        <v>9.0749999999999975</v>
      </c>
      <c r="AG96">
        <v>12.123508800000002</v>
      </c>
      <c r="AH96">
        <v>46.922145399999998</v>
      </c>
      <c r="AI96">
        <v>9.3733535999999997</v>
      </c>
      <c r="AJ96">
        <v>0</v>
      </c>
      <c r="AK96">
        <v>15.571999999999997</v>
      </c>
      <c r="AL96">
        <v>0</v>
      </c>
      <c r="AM96">
        <v>4.9079790476190466</v>
      </c>
      <c r="AN96">
        <v>0.68867999999999996</v>
      </c>
      <c r="AO96">
        <v>8.8395216000000012</v>
      </c>
      <c r="AP96">
        <v>3.5370972000000003</v>
      </c>
      <c r="AQ96">
        <v>19.098039999999997</v>
      </c>
      <c r="AR96">
        <v>15.072470400000002</v>
      </c>
      <c r="AS96">
        <v>9.7861171043999988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29.819004365164709</v>
      </c>
      <c r="BB96">
        <f t="shared" si="1"/>
        <v>887.68884724862789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2.8525203799654579</v>
      </c>
      <c r="L97">
        <v>460.93221783611853</v>
      </c>
      <c r="M97">
        <v>26.688131163122254</v>
      </c>
      <c r="N97">
        <v>36.242780257285382</v>
      </c>
      <c r="O97">
        <v>0</v>
      </c>
      <c r="P97">
        <v>37.970394187406043</v>
      </c>
      <c r="Q97">
        <v>6.6907772511848345</v>
      </c>
      <c r="R97">
        <v>13.010515821550463</v>
      </c>
      <c r="S97">
        <v>8.1041278495887195</v>
      </c>
      <c r="T97">
        <v>0</v>
      </c>
      <c r="U97">
        <v>42.283791765102926</v>
      </c>
      <c r="V97">
        <v>5.5680603075170838</v>
      </c>
      <c r="W97">
        <v>10.355260573923893</v>
      </c>
      <c r="X97">
        <v>45.26151229780794</v>
      </c>
      <c r="Y97">
        <v>0</v>
      </c>
      <c r="Z97">
        <v>6.032117519999999</v>
      </c>
      <c r="AA97">
        <v>13.088087999999997</v>
      </c>
      <c r="AB97">
        <v>12.121704815999999</v>
      </c>
      <c r="AC97">
        <v>8.9164694943999994</v>
      </c>
      <c r="AD97">
        <v>11.22633356</v>
      </c>
      <c r="AE97">
        <v>15.1671353808</v>
      </c>
      <c r="AF97">
        <v>9.0749999999999975</v>
      </c>
      <c r="AG97">
        <v>12.123508800000002</v>
      </c>
      <c r="AH97">
        <v>46.922145399999998</v>
      </c>
      <c r="AI97">
        <v>9.3733535999999997</v>
      </c>
      <c r="AJ97">
        <v>0</v>
      </c>
      <c r="AK97">
        <v>15.571999999999997</v>
      </c>
      <c r="AL97">
        <v>0</v>
      </c>
      <c r="AM97">
        <v>4.9079790476190466</v>
      </c>
      <c r="AN97">
        <v>0.68867999999999996</v>
      </c>
      <c r="AO97">
        <v>8.8395216000000012</v>
      </c>
      <c r="AP97">
        <v>3.5370972000000003</v>
      </c>
      <c r="AQ97">
        <v>19.098039999999997</v>
      </c>
      <c r="AR97">
        <v>15.072470400000002</v>
      </c>
      <c r="AS97">
        <v>9.7861171043999988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29.819004365164709</v>
      </c>
      <c r="BB97">
        <f t="shared" si="1"/>
        <v>887.68884724862789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2.8525203799654579</v>
      </c>
      <c r="L98">
        <v>460.93221783611853</v>
      </c>
      <c r="M98">
        <v>26.688131163122254</v>
      </c>
      <c r="N98">
        <v>36.242780257285382</v>
      </c>
      <c r="O98">
        <v>0</v>
      </c>
      <c r="P98">
        <v>37.970394187406043</v>
      </c>
      <c r="Q98">
        <v>6.6907772511848345</v>
      </c>
      <c r="R98">
        <v>13.010515821550463</v>
      </c>
      <c r="S98">
        <v>8.1041278495887195</v>
      </c>
      <c r="T98">
        <v>0</v>
      </c>
      <c r="U98">
        <v>42.283791765102926</v>
      </c>
      <c r="V98">
        <v>5.5680603075170838</v>
      </c>
      <c r="W98">
        <v>10.355260573923893</v>
      </c>
      <c r="X98">
        <v>45.26151229780794</v>
      </c>
      <c r="Y98">
        <v>0</v>
      </c>
      <c r="Z98">
        <v>6.032117519999999</v>
      </c>
      <c r="AA98">
        <v>13.088087999999997</v>
      </c>
      <c r="AB98">
        <v>12.121704815999999</v>
      </c>
      <c r="AC98">
        <v>8.9164694943999994</v>
      </c>
      <c r="AD98">
        <v>11.22633356</v>
      </c>
      <c r="AE98">
        <v>15.1671353808</v>
      </c>
      <c r="AF98">
        <v>9.0749999999999975</v>
      </c>
      <c r="AG98">
        <v>12.123508800000002</v>
      </c>
      <c r="AH98">
        <v>46.922145399999998</v>
      </c>
      <c r="AI98">
        <v>9.3733535999999997</v>
      </c>
      <c r="AJ98">
        <v>0</v>
      </c>
      <c r="AK98">
        <v>15.571999999999997</v>
      </c>
      <c r="AL98">
        <v>0</v>
      </c>
      <c r="AM98">
        <v>4.9079790476190466</v>
      </c>
      <c r="AN98">
        <v>0.68867999999999996</v>
      </c>
      <c r="AO98">
        <v>8.8395216000000012</v>
      </c>
      <c r="AP98">
        <v>3.5370972000000003</v>
      </c>
      <c r="AQ98">
        <v>19.098039999999997</v>
      </c>
      <c r="AR98">
        <v>15.072470400000002</v>
      </c>
      <c r="AS98">
        <v>9.7861171043999988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29.819004365164709</v>
      </c>
      <c r="BB98">
        <f t="shared" si="1"/>
        <v>887.68884724862789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1.1679750000000004E-2</v>
      </c>
      <c r="D99">
        <f t="shared" si="2"/>
        <v>2.0000000000000001E-4</v>
      </c>
      <c r="E99">
        <f t="shared" si="2"/>
        <v>0</v>
      </c>
      <c r="F99">
        <f t="shared" si="2"/>
        <v>0</v>
      </c>
      <c r="G99">
        <f t="shared" si="2"/>
        <v>4.8624999999999936E-3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2.880505991337912E-2</v>
      </c>
      <c r="L99">
        <f t="shared" si="2"/>
        <v>7.7229281754890984</v>
      </c>
      <c r="M99">
        <f t="shared" si="2"/>
        <v>0.64051514791493502</v>
      </c>
      <c r="N99">
        <f t="shared" si="2"/>
        <v>0.86892810330612236</v>
      </c>
      <c r="O99">
        <f t="shared" si="2"/>
        <v>0</v>
      </c>
      <c r="P99">
        <f t="shared" si="2"/>
        <v>0.91128946049774384</v>
      </c>
      <c r="Q99">
        <f t="shared" si="2"/>
        <v>0.10543325736422027</v>
      </c>
      <c r="R99">
        <f t="shared" si="2"/>
        <v>0.18590323361335351</v>
      </c>
      <c r="S99">
        <f t="shared" si="2"/>
        <v>0.12377799055733008</v>
      </c>
      <c r="T99">
        <f t="shared" si="2"/>
        <v>0</v>
      </c>
      <c r="U99">
        <f t="shared" si="2"/>
        <v>1.0148110023624677</v>
      </c>
      <c r="V99">
        <f t="shared" si="2"/>
        <v>7.7952107250075203E-2</v>
      </c>
      <c r="W99">
        <f t="shared" si="2"/>
        <v>0.24796379912093586</v>
      </c>
      <c r="X99">
        <f t="shared" si="2"/>
        <v>1.0862481710690017</v>
      </c>
      <c r="Y99">
        <f t="shared" si="2"/>
        <v>0</v>
      </c>
      <c r="Z99">
        <f t="shared" si="2"/>
        <v>0.1447708204799999</v>
      </c>
      <c r="AA99">
        <f t="shared" si="2"/>
        <v>0.31447766999999965</v>
      </c>
      <c r="AB99">
        <f t="shared" si="2"/>
        <v>0.29222142237599985</v>
      </c>
      <c r="AC99">
        <f t="shared" si="2"/>
        <v>0.21537475602239997</v>
      </c>
      <c r="AD99">
        <f t="shared" si="2"/>
        <v>0.27125577804000051</v>
      </c>
      <c r="AE99">
        <f t="shared" si="2"/>
        <v>0.33279525972159951</v>
      </c>
      <c r="AF99">
        <f t="shared" si="2"/>
        <v>0.21870750000000033</v>
      </c>
      <c r="AG99">
        <f t="shared" si="2"/>
        <v>0.29096421120000004</v>
      </c>
      <c r="AH99">
        <f t="shared" si="2"/>
        <v>1.1277439843799997</v>
      </c>
      <c r="AI99">
        <f t="shared" si="2"/>
        <v>0.18912693669999972</v>
      </c>
      <c r="AJ99">
        <f t="shared" si="2"/>
        <v>0</v>
      </c>
      <c r="AK99">
        <f t="shared" si="2"/>
        <v>0.37372799999999917</v>
      </c>
      <c r="AL99">
        <f t="shared" si="2"/>
        <v>0</v>
      </c>
      <c r="AM99">
        <f t="shared" si="2"/>
        <v>0.11852769399999998</v>
      </c>
      <c r="AN99">
        <f t="shared" si="2"/>
        <v>1.4624884999999992E-2</v>
      </c>
      <c r="AO99">
        <f t="shared" si="2"/>
        <v>0.21692907599999994</v>
      </c>
      <c r="AP99">
        <f t="shared" si="2"/>
        <v>8.3396891759999994E-2</v>
      </c>
      <c r="AQ99">
        <f t="shared" si="2"/>
        <v>0.40206400000000059</v>
      </c>
      <c r="AR99">
        <f t="shared" si="2"/>
        <v>0.36478765439999999</v>
      </c>
      <c r="AS99">
        <f t="shared" si="2"/>
        <v>0.23547101352839964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0.59274360943837501</v>
      </c>
      <c r="BB99">
        <f t="shared" si="1"/>
        <v>17.645521702628688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33" t="s">
        <v>189</v>
      </c>
      <c r="BB1" s="217" t="s">
        <v>142</v>
      </c>
    </row>
    <row r="2" spans="1:54">
      <c r="A2" s="217"/>
      <c r="AS2" s="20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69.329999999999984</v>
      </c>
      <c r="BA3">
        <v>2.2599999999999767</v>
      </c>
      <c r="BB3">
        <f>SUM(B3:AZ3)-BA3</f>
        <v>67.070000000000007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69.329999999999984</v>
      </c>
      <c r="BA4">
        <v>2.2599999999999767</v>
      </c>
      <c r="BB4">
        <f t="shared" ref="BB4:BB67" si="0">SUM(B4:AZ4)-BA4</f>
        <v>67.070000000000007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70.20999999999998</v>
      </c>
      <c r="BA5">
        <v>2.2799999999999585</v>
      </c>
      <c r="BB5">
        <f t="shared" si="0"/>
        <v>67.930000000000021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70.62</v>
      </c>
      <c r="BA6">
        <v>2.2999999999999972</v>
      </c>
      <c r="BB6">
        <f t="shared" si="0"/>
        <v>68.320000000000007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71.039999999999992</v>
      </c>
      <c r="BA7">
        <v>2.3099999999999739</v>
      </c>
      <c r="BB7">
        <f t="shared" si="0"/>
        <v>68.730000000000018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71.039999999999992</v>
      </c>
      <c r="BA8">
        <v>2.3099999999999739</v>
      </c>
      <c r="BB8">
        <f t="shared" si="0"/>
        <v>68.730000000000018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71.099999999999994</v>
      </c>
      <c r="BA9">
        <v>2.3099999999999881</v>
      </c>
      <c r="BB9">
        <f t="shared" si="0"/>
        <v>68.790000000000006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71.099999999999994</v>
      </c>
      <c r="BA10">
        <v>2.3099999999999881</v>
      </c>
      <c r="BB10">
        <f t="shared" si="0"/>
        <v>68.790000000000006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70.430000000000007</v>
      </c>
      <c r="BA11">
        <v>2.2900000000000063</v>
      </c>
      <c r="BB11">
        <f t="shared" si="0"/>
        <v>68.14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70.430000000000007</v>
      </c>
      <c r="BA12">
        <v>2.2900000000000063</v>
      </c>
      <c r="BB12">
        <f t="shared" si="0"/>
        <v>68.14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70.490000000000009</v>
      </c>
      <c r="BA13">
        <v>2.3000000000000114</v>
      </c>
      <c r="BB13">
        <f t="shared" si="0"/>
        <v>68.19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70.490000000000009</v>
      </c>
      <c r="BA14">
        <v>2.3000000000000114</v>
      </c>
      <c r="BB14">
        <f t="shared" si="0"/>
        <v>68.19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70.490000000000009</v>
      </c>
      <c r="BA15">
        <v>2.3000000000000114</v>
      </c>
      <c r="BB15">
        <f t="shared" si="0"/>
        <v>68.19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70.490000000000009</v>
      </c>
      <c r="BA16">
        <v>2.3000000000000114</v>
      </c>
      <c r="BB16">
        <f t="shared" si="0"/>
        <v>68.19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70.550000000000011</v>
      </c>
      <c r="BA17">
        <v>2.3000000000000114</v>
      </c>
      <c r="BB17">
        <f t="shared" si="0"/>
        <v>68.25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70.550000000000011</v>
      </c>
      <c r="BA18">
        <v>2.3000000000000114</v>
      </c>
      <c r="BB18">
        <f t="shared" si="0"/>
        <v>68.25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70.550000000000011</v>
      </c>
      <c r="BA19">
        <v>2.3000000000000114</v>
      </c>
      <c r="BB19">
        <f t="shared" si="0"/>
        <v>68.25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70.550000000000011</v>
      </c>
      <c r="BA20">
        <v>2.3000000000000114</v>
      </c>
      <c r="BB20">
        <f t="shared" si="0"/>
        <v>68.25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72.940000000000012</v>
      </c>
      <c r="BA21">
        <v>2.3800000000000239</v>
      </c>
      <c r="BB21">
        <f t="shared" si="0"/>
        <v>70.559999999999988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73.140000000000015</v>
      </c>
      <c r="BA22">
        <v>2.390000000000029</v>
      </c>
      <c r="BB22">
        <f t="shared" si="0"/>
        <v>70.749999999999986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73.100000000000009</v>
      </c>
      <c r="BA23">
        <v>2.3900000000000148</v>
      </c>
      <c r="BB23">
        <f t="shared" si="0"/>
        <v>70.709999999999994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73.100000000000009</v>
      </c>
      <c r="BA24">
        <v>2.3900000000000148</v>
      </c>
      <c r="BB24">
        <f t="shared" si="0"/>
        <v>70.709999999999994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73.140000000000015</v>
      </c>
      <c r="BA25">
        <v>2.390000000000029</v>
      </c>
      <c r="BB25">
        <f t="shared" si="0"/>
        <v>70.749999999999986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73.250000000000014</v>
      </c>
      <c r="BA26">
        <v>2.3900000000000148</v>
      </c>
      <c r="BB26">
        <f t="shared" si="0"/>
        <v>70.86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74.009999999999991</v>
      </c>
      <c r="BA27">
        <v>2.4099999999999824</v>
      </c>
      <c r="BB27">
        <f t="shared" si="0"/>
        <v>71.600000000000009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74.009999999999991</v>
      </c>
      <c r="BA28">
        <v>2.4099999999999824</v>
      </c>
      <c r="BB28">
        <f t="shared" si="0"/>
        <v>71.600000000000009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74.009999999999991</v>
      </c>
      <c r="BA29">
        <v>2.4099999999999824</v>
      </c>
      <c r="BB29">
        <f t="shared" si="0"/>
        <v>71.600000000000009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74.009999999999991</v>
      </c>
      <c r="BA30">
        <v>2.4099999999999824</v>
      </c>
      <c r="BB30">
        <f t="shared" si="0"/>
        <v>71.600000000000009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73.960000000000008</v>
      </c>
      <c r="BA31">
        <v>2.4099999999999966</v>
      </c>
      <c r="BB31">
        <f t="shared" si="0"/>
        <v>71.550000000000011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73.960000000000008</v>
      </c>
      <c r="BA32">
        <v>2.4099999999999966</v>
      </c>
      <c r="BB32">
        <f t="shared" si="0"/>
        <v>71.550000000000011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73.960000000000008</v>
      </c>
      <c r="BA33">
        <v>2.4099999999999966</v>
      </c>
      <c r="BB33">
        <f t="shared" si="0"/>
        <v>71.550000000000011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73.960000000000008</v>
      </c>
      <c r="BA34">
        <v>2.4099999999999966</v>
      </c>
      <c r="BB34">
        <f t="shared" si="0"/>
        <v>71.550000000000011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73.569999999999993</v>
      </c>
      <c r="BA35">
        <v>2.3899999999999721</v>
      </c>
      <c r="BB35">
        <f t="shared" si="0"/>
        <v>71.180000000000021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73.569999999999993</v>
      </c>
      <c r="BA36">
        <v>2.3899999999999721</v>
      </c>
      <c r="BB36">
        <f t="shared" si="0"/>
        <v>71.180000000000021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73.569999999999993</v>
      </c>
      <c r="BA37">
        <v>2.3899999999999721</v>
      </c>
      <c r="BB37">
        <f t="shared" si="0"/>
        <v>71.180000000000021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73.569999999999993</v>
      </c>
      <c r="BA38">
        <v>2.3899999999999721</v>
      </c>
      <c r="BB38">
        <f t="shared" si="0"/>
        <v>71.180000000000021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73.81</v>
      </c>
      <c r="BA39">
        <v>2.3999999999999915</v>
      </c>
      <c r="BB39">
        <f t="shared" si="0"/>
        <v>71.410000000000011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73.81</v>
      </c>
      <c r="BA40">
        <v>2.3999999999999915</v>
      </c>
      <c r="BB40">
        <f t="shared" si="0"/>
        <v>71.410000000000011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73.81</v>
      </c>
      <c r="BA41">
        <v>2.3999999999999915</v>
      </c>
      <c r="BB41">
        <f t="shared" si="0"/>
        <v>71.410000000000011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73.890000000000015</v>
      </c>
      <c r="BA42">
        <v>2.4000000000000057</v>
      </c>
      <c r="BB42">
        <f t="shared" si="0"/>
        <v>71.490000000000009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73.890000000000015</v>
      </c>
      <c r="BA43">
        <v>2.4000000000000057</v>
      </c>
      <c r="BB43">
        <f t="shared" si="0"/>
        <v>71.490000000000009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74.039999999999992</v>
      </c>
      <c r="BA44">
        <v>2.3999999999999773</v>
      </c>
      <c r="BB44">
        <f t="shared" si="0"/>
        <v>71.640000000000015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74.069999999999993</v>
      </c>
      <c r="BA45">
        <v>2.3999999999999773</v>
      </c>
      <c r="BB45">
        <f t="shared" si="0"/>
        <v>71.670000000000016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74.069999999999993</v>
      </c>
      <c r="BA46">
        <v>2.3999999999999773</v>
      </c>
      <c r="BB46">
        <f t="shared" si="0"/>
        <v>71.670000000000016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74.079999999999984</v>
      </c>
      <c r="BA47">
        <v>2.3999999999999631</v>
      </c>
      <c r="BB47">
        <f t="shared" si="0"/>
        <v>71.680000000000021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74.079999999999984</v>
      </c>
      <c r="BA48">
        <v>2.3999999999999631</v>
      </c>
      <c r="BB48">
        <f t="shared" si="0"/>
        <v>71.680000000000021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74.25</v>
      </c>
      <c r="BA49">
        <v>2.4099999999999824</v>
      </c>
      <c r="BB49">
        <f t="shared" si="0"/>
        <v>71.840000000000018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74.25</v>
      </c>
      <c r="BA50">
        <v>2.4099999999999824</v>
      </c>
      <c r="BB50">
        <f t="shared" si="0"/>
        <v>71.840000000000018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74.25</v>
      </c>
      <c r="BA51">
        <v>2.4099999999999824</v>
      </c>
      <c r="BB51">
        <f t="shared" si="0"/>
        <v>71.840000000000018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75.430000000000007</v>
      </c>
      <c r="BA52">
        <v>2.4499999999999886</v>
      </c>
      <c r="BB52">
        <f t="shared" si="0"/>
        <v>72.980000000000018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76.330000000000013</v>
      </c>
      <c r="BA53">
        <v>2.4799999999999898</v>
      </c>
      <c r="BB53">
        <f t="shared" si="0"/>
        <v>73.850000000000023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76.160000000000025</v>
      </c>
      <c r="BA54">
        <v>2.480000000000004</v>
      </c>
      <c r="BB54">
        <f t="shared" si="0"/>
        <v>73.680000000000021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76.240000000000009</v>
      </c>
      <c r="BA55">
        <v>2.4799999999999898</v>
      </c>
      <c r="BB55">
        <f t="shared" si="0"/>
        <v>73.760000000000019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76.240000000000009</v>
      </c>
      <c r="BA56">
        <v>2.4799999999999898</v>
      </c>
      <c r="BB56">
        <f t="shared" si="0"/>
        <v>73.760000000000019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75.490000000000009</v>
      </c>
      <c r="BA57">
        <v>2.4599999999999937</v>
      </c>
      <c r="BB57">
        <f t="shared" si="0"/>
        <v>73.030000000000015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75.490000000000009</v>
      </c>
      <c r="BA58">
        <v>2.4599999999999937</v>
      </c>
      <c r="BB58">
        <f t="shared" si="0"/>
        <v>73.030000000000015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75.410000000000025</v>
      </c>
      <c r="BA59">
        <v>2.460000000000008</v>
      </c>
      <c r="BB59">
        <f t="shared" si="0"/>
        <v>72.950000000000017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75.410000000000025</v>
      </c>
      <c r="BA60">
        <v>2.460000000000008</v>
      </c>
      <c r="BB60">
        <f t="shared" si="0"/>
        <v>72.950000000000017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75.380000000000024</v>
      </c>
      <c r="BA61">
        <v>2.460000000000008</v>
      </c>
      <c r="BB61">
        <f t="shared" si="0"/>
        <v>72.920000000000016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75.28</v>
      </c>
      <c r="BA62">
        <v>2.4499999999999744</v>
      </c>
      <c r="BB62">
        <f t="shared" si="0"/>
        <v>72.830000000000027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75.28</v>
      </c>
      <c r="BA63">
        <v>2.4499999999999744</v>
      </c>
      <c r="BB63">
        <f t="shared" si="0"/>
        <v>72.830000000000027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75.28</v>
      </c>
      <c r="BA64">
        <v>2.4499999999999744</v>
      </c>
      <c r="BB64">
        <f t="shared" si="0"/>
        <v>72.830000000000027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74.349999999999994</v>
      </c>
      <c r="BA65">
        <v>2.4199999999999733</v>
      </c>
      <c r="BB65">
        <f t="shared" si="0"/>
        <v>71.930000000000021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74.349999999999994</v>
      </c>
      <c r="BA66">
        <v>2.4199999999999733</v>
      </c>
      <c r="BB66">
        <f t="shared" si="0"/>
        <v>71.930000000000021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74.349999999999994</v>
      </c>
      <c r="BA67">
        <v>2.4199999999999733</v>
      </c>
      <c r="BB67">
        <f t="shared" si="0"/>
        <v>71.930000000000021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74.349999999999994</v>
      </c>
      <c r="BA68">
        <v>2.4199999999999733</v>
      </c>
      <c r="BB68">
        <f t="shared" ref="BB68:BB99" si="1">SUM(B68:AZ68)-BA68</f>
        <v>71.930000000000021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74.349999999999994</v>
      </c>
      <c r="BA69">
        <v>2.4199999999999733</v>
      </c>
      <c r="BB69">
        <f t="shared" si="1"/>
        <v>71.930000000000021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74.38</v>
      </c>
      <c r="BA70">
        <v>2.4199999999999875</v>
      </c>
      <c r="BB70">
        <f t="shared" si="1"/>
        <v>71.960000000000008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74.38</v>
      </c>
      <c r="BA71">
        <v>2.4199999999999875</v>
      </c>
      <c r="BB71">
        <f t="shared" si="1"/>
        <v>71.960000000000008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74.400000000000006</v>
      </c>
      <c r="BA72">
        <v>2.4199999999999875</v>
      </c>
      <c r="BB72">
        <f t="shared" si="1"/>
        <v>71.980000000000018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74.349999999999994</v>
      </c>
      <c r="BA73">
        <v>2.4199999999999733</v>
      </c>
      <c r="BB73">
        <f t="shared" si="1"/>
        <v>71.930000000000021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74.349999999999994</v>
      </c>
      <c r="BA74">
        <v>2.4199999999999733</v>
      </c>
      <c r="BB74">
        <f t="shared" si="1"/>
        <v>71.930000000000021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73.47</v>
      </c>
      <c r="BA75">
        <v>2.3900000000000006</v>
      </c>
      <c r="BB75">
        <f t="shared" si="1"/>
        <v>71.08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73.47</v>
      </c>
      <c r="BA76">
        <v>2.3900000000000006</v>
      </c>
      <c r="BB76">
        <f t="shared" si="1"/>
        <v>71.08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73.47</v>
      </c>
      <c r="BA77">
        <v>2.3900000000000006</v>
      </c>
      <c r="BB77">
        <f t="shared" si="1"/>
        <v>71.08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73.47</v>
      </c>
      <c r="BA78">
        <v>2.3900000000000006</v>
      </c>
      <c r="BB78">
        <f t="shared" si="1"/>
        <v>71.08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73.47</v>
      </c>
      <c r="BA79">
        <v>2.3900000000000006</v>
      </c>
      <c r="BB79">
        <f t="shared" si="1"/>
        <v>71.08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73.47</v>
      </c>
      <c r="BA80">
        <v>2.3900000000000006</v>
      </c>
      <c r="BB80">
        <f t="shared" si="1"/>
        <v>71.08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73.47</v>
      </c>
      <c r="BA81">
        <v>2.3900000000000006</v>
      </c>
      <c r="BB81">
        <f t="shared" si="1"/>
        <v>71.08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73.47</v>
      </c>
      <c r="BA82">
        <v>2.3900000000000006</v>
      </c>
      <c r="BB82">
        <f t="shared" si="1"/>
        <v>71.08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73.059999999999988</v>
      </c>
      <c r="BA83">
        <v>2.3699999999999903</v>
      </c>
      <c r="BB83">
        <f t="shared" si="1"/>
        <v>70.69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73.059999999999988</v>
      </c>
      <c r="BA84">
        <v>2.3699999999999903</v>
      </c>
      <c r="BB84">
        <f t="shared" si="1"/>
        <v>70.69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73.059999999999988</v>
      </c>
      <c r="BA85">
        <v>2.3699999999999903</v>
      </c>
      <c r="BB85">
        <f t="shared" si="1"/>
        <v>70.69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73.059999999999988</v>
      </c>
      <c r="BA86">
        <v>2.3699999999999903</v>
      </c>
      <c r="BB86">
        <f t="shared" si="1"/>
        <v>70.69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73.059999999999988</v>
      </c>
      <c r="BA87">
        <v>2.3699999999999903</v>
      </c>
      <c r="BB87">
        <f t="shared" si="1"/>
        <v>70.69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73.059999999999988</v>
      </c>
      <c r="BA88">
        <v>2.3699999999999903</v>
      </c>
      <c r="BB88">
        <f t="shared" si="1"/>
        <v>70.69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73.059999999999988</v>
      </c>
      <c r="BA89">
        <v>2.3699999999999903</v>
      </c>
      <c r="BB89">
        <f t="shared" si="1"/>
        <v>70.69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73.059999999999988</v>
      </c>
      <c r="BA90">
        <v>2.3699999999999903</v>
      </c>
      <c r="BB90">
        <f t="shared" si="1"/>
        <v>70.69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74.050000000000011</v>
      </c>
      <c r="BA91">
        <v>2.4099999999999966</v>
      </c>
      <c r="BB91">
        <f t="shared" si="1"/>
        <v>71.640000000000015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74.050000000000011</v>
      </c>
      <c r="BA92">
        <v>2.4099999999999966</v>
      </c>
      <c r="BB92">
        <f t="shared" si="1"/>
        <v>71.640000000000015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74.050000000000011</v>
      </c>
      <c r="BA93">
        <v>2.4099999999999966</v>
      </c>
      <c r="BB93">
        <f t="shared" si="1"/>
        <v>71.640000000000015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73.94</v>
      </c>
      <c r="BA94">
        <v>2.3999999999999773</v>
      </c>
      <c r="BB94">
        <f t="shared" si="1"/>
        <v>71.54000000000002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73.87</v>
      </c>
      <c r="BA95">
        <v>2.3999999999999915</v>
      </c>
      <c r="BB95">
        <f t="shared" si="1"/>
        <v>71.470000000000013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73.87</v>
      </c>
      <c r="BA96">
        <v>2.3999999999999915</v>
      </c>
      <c r="BB96">
        <f t="shared" si="1"/>
        <v>71.470000000000013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73.87</v>
      </c>
      <c r="BA97">
        <v>2.3999999999999915</v>
      </c>
      <c r="BB97">
        <f t="shared" si="1"/>
        <v>71.470000000000013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73.87</v>
      </c>
      <c r="BA98">
        <v>2.3999999999999915</v>
      </c>
      <c r="BB98">
        <f t="shared" si="1"/>
        <v>71.470000000000013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1.7616900000000013</v>
      </c>
      <c r="BA99">
        <f t="shared" si="2"/>
        <v>5.7312499999999773E-2</v>
      </c>
      <c r="BB99">
        <f t="shared" si="1"/>
        <v>1.7043775000000014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169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0.3655469999999994</v>
      </c>
      <c r="BB3">
        <f>SUM(B3:AZ3)-BA3</f>
        <v>10.882053000000001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0.3655469999999994</v>
      </c>
      <c r="BB4">
        <f t="shared" ref="BB4:BB67" si="0">SUM(B4:AZ4)-BA4</f>
        <v>10.882053000000001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0.3655469999999994</v>
      </c>
      <c r="BB5">
        <f t="shared" si="0"/>
        <v>10.882053000000001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0.3655469999999994</v>
      </c>
      <c r="BB6">
        <f t="shared" si="0"/>
        <v>10.882053000000001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0.3655469999999994</v>
      </c>
      <c r="BB7">
        <f t="shared" si="0"/>
        <v>10.882053000000001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9.0266730000000006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0.29336699999999993</v>
      </c>
      <c r="BB8">
        <f t="shared" si="0"/>
        <v>8.7333060000000007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0.3655469999999994</v>
      </c>
      <c r="BB9">
        <f t="shared" si="0"/>
        <v>10.882053000000001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0.3655469999999994</v>
      </c>
      <c r="BB10">
        <f t="shared" si="0"/>
        <v>10.882053000000001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0.3655469999999994</v>
      </c>
      <c r="BB11">
        <f t="shared" si="0"/>
        <v>10.882053000000001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0.3655469999999994</v>
      </c>
      <c r="BB12">
        <f t="shared" si="0"/>
        <v>10.882053000000001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0.3655469999999994</v>
      </c>
      <c r="BB13">
        <f t="shared" si="0"/>
        <v>10.882053000000001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0.3655469999999994</v>
      </c>
      <c r="BB14">
        <f t="shared" si="0"/>
        <v>10.882053000000001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9.7949950000000001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0.31833699999999965</v>
      </c>
      <c r="BB15">
        <f t="shared" si="0"/>
        <v>9.4766580000000005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0.3655469999999994</v>
      </c>
      <c r="BB16">
        <f t="shared" si="0"/>
        <v>10.882053000000001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0.3655469999999994</v>
      </c>
      <c r="BB17">
        <f t="shared" si="0"/>
        <v>10.882053000000001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0.3655469999999994</v>
      </c>
      <c r="BB18">
        <f t="shared" si="0"/>
        <v>10.882053000000001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0.3655469999999994</v>
      </c>
      <c r="BB19">
        <f t="shared" si="0"/>
        <v>10.882053000000001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0.3655469999999994</v>
      </c>
      <c r="BB20">
        <f t="shared" si="0"/>
        <v>10.882053000000001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0.3655469999999994</v>
      </c>
      <c r="BB21">
        <f t="shared" si="0"/>
        <v>10.882053000000001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0.3655469999999994</v>
      </c>
      <c r="BB22">
        <f t="shared" si="0"/>
        <v>10.882053000000001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0.3655469999999994</v>
      </c>
      <c r="BB23">
        <f t="shared" si="0"/>
        <v>10.882053000000001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0.3655469999999994</v>
      </c>
      <c r="BB24">
        <f t="shared" si="0"/>
        <v>10.882053000000001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0.3655469999999994</v>
      </c>
      <c r="BB25">
        <f t="shared" si="0"/>
        <v>10.882053000000001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0.3655469999999994</v>
      </c>
      <c r="BB26">
        <f t="shared" si="0"/>
        <v>10.882053000000001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0.3655469999999994</v>
      </c>
      <c r="BB27">
        <f t="shared" si="0"/>
        <v>10.882053000000001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0.3655469999999994</v>
      </c>
      <c r="BB28">
        <f t="shared" si="0"/>
        <v>10.882053000000001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0.3655469999999994</v>
      </c>
      <c r="BB29">
        <f t="shared" si="0"/>
        <v>10.882053000000001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0.3655469999999994</v>
      </c>
      <c r="BB30">
        <f t="shared" si="0"/>
        <v>10.882053000000001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0.3655469999999994</v>
      </c>
      <c r="BB31">
        <f t="shared" si="0"/>
        <v>10.882053000000001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0.3655469999999994</v>
      </c>
      <c r="BB32">
        <f t="shared" si="0"/>
        <v>10.882053000000001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0.3655469999999994</v>
      </c>
      <c r="BB33">
        <f t="shared" si="0"/>
        <v>10.882053000000001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0.3655469999999994</v>
      </c>
      <c r="BB34">
        <f t="shared" si="0"/>
        <v>10.882053000000001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0.3655469999999994</v>
      </c>
      <c r="BB35">
        <f t="shared" si="0"/>
        <v>10.882053000000001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0.3655469999999994</v>
      </c>
      <c r="BB36">
        <f t="shared" si="0"/>
        <v>10.882053000000001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0.3655469999999994</v>
      </c>
      <c r="BB37">
        <f t="shared" si="0"/>
        <v>10.882053000000001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0.3655469999999994</v>
      </c>
      <c r="BB38">
        <f t="shared" si="0"/>
        <v>10.882053000000001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0.3655469999999994</v>
      </c>
      <c r="BB39">
        <f t="shared" si="0"/>
        <v>10.882053000000001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0.3655469999999994</v>
      </c>
      <c r="BB40">
        <f t="shared" si="0"/>
        <v>10.882053000000001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0.3655469999999994</v>
      </c>
      <c r="BB41">
        <f t="shared" si="0"/>
        <v>10.882053000000001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0.3655469999999994</v>
      </c>
      <c r="BB42">
        <f t="shared" si="0"/>
        <v>10.882053000000001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0.3655469999999994</v>
      </c>
      <c r="BB43">
        <f t="shared" si="0"/>
        <v>10.882053000000001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0.3655469999999994</v>
      </c>
      <c r="BB44">
        <f t="shared" si="0"/>
        <v>10.882053000000001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10.217599999999999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0.33207199999999837</v>
      </c>
      <c r="BB45">
        <f t="shared" si="0"/>
        <v>9.8855280000000008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9.8879999999999999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0.32136000000000031</v>
      </c>
      <c r="BB46">
        <f t="shared" si="0"/>
        <v>9.5666399999999996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9.8879999999999999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0.32136000000000031</v>
      </c>
      <c r="BB47">
        <f t="shared" si="0"/>
        <v>9.5666399999999996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9.8879999999999999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0.32136000000000031</v>
      </c>
      <c r="BB48">
        <f t="shared" si="0"/>
        <v>9.5666399999999996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9.8879999999999999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0.32136000000000031</v>
      </c>
      <c r="BB49">
        <f t="shared" si="0"/>
        <v>9.5666399999999996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9.8879999999999999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0.32136000000000031</v>
      </c>
      <c r="BB50">
        <f t="shared" si="0"/>
        <v>9.5666399999999996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9.8879999999999999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0.32136000000000031</v>
      </c>
      <c r="BB51">
        <f t="shared" si="0"/>
        <v>9.5666399999999996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9.8879999999999999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0.32136000000000031</v>
      </c>
      <c r="BB52">
        <f t="shared" si="0"/>
        <v>9.5666399999999996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9.8879999999999999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0.32136000000000031</v>
      </c>
      <c r="BB53">
        <f t="shared" si="0"/>
        <v>9.5666399999999996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9.8879999999999999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0.32136000000000031</v>
      </c>
      <c r="BB54">
        <f t="shared" si="0"/>
        <v>9.5666399999999996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9.8879999999999999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0.32136000000000031</v>
      </c>
      <c r="BB55">
        <f t="shared" si="0"/>
        <v>9.5666399999999996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9.8879999999999999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0.32136000000000031</v>
      </c>
      <c r="BB56">
        <f t="shared" si="0"/>
        <v>9.5666399999999996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9.8879999999999999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0.32136000000000031</v>
      </c>
      <c r="BB57">
        <f t="shared" si="0"/>
        <v>9.5666399999999996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9.8879999999999999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0.32136000000000031</v>
      </c>
      <c r="BB58">
        <f t="shared" si="0"/>
        <v>9.5666399999999996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9.8879999999999999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0.32136000000000031</v>
      </c>
      <c r="BB59">
        <f t="shared" si="0"/>
        <v>9.5666399999999996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9.8879999999999999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0.32136000000000031</v>
      </c>
      <c r="BB60">
        <f t="shared" si="0"/>
        <v>9.5666399999999996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9.8879999999999999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0.32136000000000031</v>
      </c>
      <c r="BB61">
        <f t="shared" si="0"/>
        <v>9.5666399999999996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9.8879999999999999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0.32136000000000031</v>
      </c>
      <c r="BB62">
        <f t="shared" si="0"/>
        <v>9.5666399999999996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9.8879999999999999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0.32136000000000031</v>
      </c>
      <c r="BB63">
        <f t="shared" si="0"/>
        <v>9.5666399999999996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9.8879999999999999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0.32136000000000031</v>
      </c>
      <c r="BB64">
        <f t="shared" si="0"/>
        <v>9.5666399999999996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9.8879999999999999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0.32136000000000031</v>
      </c>
      <c r="BB65">
        <f t="shared" si="0"/>
        <v>9.5666399999999996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9.8879999999999999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0.32136000000000031</v>
      </c>
      <c r="BB66">
        <f t="shared" si="0"/>
        <v>9.5666399999999996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9.8879999999999999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0.32136000000000031</v>
      </c>
      <c r="BB67">
        <f t="shared" si="0"/>
        <v>9.5666399999999996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9.8879999999999999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0.32136000000000031</v>
      </c>
      <c r="BB68">
        <f t="shared" ref="BB68:BB99" si="1">SUM(B68:AZ68)-BA68</f>
        <v>9.5666399999999996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9.8879999999999999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0.32136000000000031</v>
      </c>
      <c r="BB69">
        <f t="shared" si="1"/>
        <v>9.5666399999999996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9.8879999999999999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0.32136000000000031</v>
      </c>
      <c r="BB70">
        <f t="shared" si="1"/>
        <v>9.5666399999999996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9.8879999999999999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0.32136000000000031</v>
      </c>
      <c r="BB71">
        <f t="shared" si="1"/>
        <v>9.5666399999999996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9.8879999999999999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0.32136000000000031</v>
      </c>
      <c r="BB72">
        <f t="shared" si="1"/>
        <v>9.5666399999999996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9.8879999999999999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0.32136000000000031</v>
      </c>
      <c r="BB73">
        <f t="shared" si="1"/>
        <v>9.5666399999999996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9.8879999999999999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0.32136000000000031</v>
      </c>
      <c r="BB74">
        <f t="shared" si="1"/>
        <v>9.5666399999999996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9.8879999999999999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0.32136000000000031</v>
      </c>
      <c r="BB75">
        <f t="shared" si="1"/>
        <v>9.5666399999999996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9.8879999999999999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0.32136000000000031</v>
      </c>
      <c r="BB76">
        <f t="shared" si="1"/>
        <v>9.5666399999999996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9.8879999999999999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0.32136000000000031</v>
      </c>
      <c r="BB77">
        <f t="shared" si="1"/>
        <v>9.5666399999999996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9.8879999999999999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0.32136000000000031</v>
      </c>
      <c r="BB78">
        <f t="shared" si="1"/>
        <v>9.5666399999999996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9.8879999999999999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0.32136000000000031</v>
      </c>
      <c r="BB79">
        <f t="shared" si="1"/>
        <v>9.5666399999999996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9.8879999999999999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0.32136000000000031</v>
      </c>
      <c r="BB80">
        <f t="shared" si="1"/>
        <v>9.5666399999999996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9.8879999999999999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0.32136000000000031</v>
      </c>
      <c r="BB81">
        <f t="shared" si="1"/>
        <v>9.5666399999999996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9.8879999999999999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0.32136000000000031</v>
      </c>
      <c r="BB82">
        <f t="shared" si="1"/>
        <v>9.5666399999999996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9.8879999999999999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0.32136000000000031</v>
      </c>
      <c r="BB83">
        <f t="shared" si="1"/>
        <v>9.5666399999999996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9.8879999999999999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0.32136000000000031</v>
      </c>
      <c r="BB84">
        <f t="shared" si="1"/>
        <v>9.5666399999999996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9.8879999999999999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0.32136000000000031</v>
      </c>
      <c r="BB85">
        <f t="shared" si="1"/>
        <v>9.5666399999999996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9.8879999999999999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0.32136000000000031</v>
      </c>
      <c r="BB86">
        <f t="shared" si="1"/>
        <v>9.5666399999999996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9.8879999999999999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0.32136000000000031</v>
      </c>
      <c r="BB87">
        <f t="shared" si="1"/>
        <v>9.5666399999999996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9.8879999999999999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0.32136000000000031</v>
      </c>
      <c r="BB88">
        <f t="shared" si="1"/>
        <v>9.5666399999999996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7.4984000000000002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0.24369800000000019</v>
      </c>
      <c r="BB89">
        <f t="shared" si="1"/>
        <v>7.254702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7.4984000000000002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0.24369800000000019</v>
      </c>
      <c r="BB90">
        <f t="shared" si="1"/>
        <v>7.254702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7.4984000000000002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0.24369800000000019</v>
      </c>
      <c r="BB91">
        <f t="shared" si="1"/>
        <v>7.254702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7.4984000000000002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0.24369800000000019</v>
      </c>
      <c r="BB92">
        <f t="shared" si="1"/>
        <v>7.254702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7.4984000000000002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0.24369800000000019</v>
      </c>
      <c r="BB93">
        <f t="shared" si="1"/>
        <v>7.254702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7.4984000000000002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0.24369800000000019</v>
      </c>
      <c r="BB94">
        <f t="shared" si="1"/>
        <v>7.254702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7.4984000000000002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0.24369800000000019</v>
      </c>
      <c r="BB95">
        <f t="shared" si="1"/>
        <v>7.254702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7.4984000000000002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0.24369800000000019</v>
      </c>
      <c r="BB96">
        <f t="shared" si="1"/>
        <v>7.254702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7.4984000000000002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0.24369800000000019</v>
      </c>
      <c r="BB97">
        <f t="shared" si="1"/>
        <v>7.254702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7.4984000000000002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0.24369800000000019</v>
      </c>
      <c r="BB98">
        <f t="shared" si="1"/>
        <v>7.254702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0.24477781700000009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7.9552789999999835E-3</v>
      </c>
      <c r="BB99">
        <f t="shared" si="1"/>
        <v>0.23682253800000011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155.57</v>
      </c>
      <c r="L3" s="203">
        <v>122.84</v>
      </c>
      <c r="M3" s="203">
        <v>58.35</v>
      </c>
      <c r="N3" s="203">
        <v>120.19</v>
      </c>
      <c r="O3" s="203">
        <v>140.91</v>
      </c>
      <c r="P3" s="203">
        <v>23.66</v>
      </c>
      <c r="Q3" s="203">
        <v>9.27</v>
      </c>
      <c r="R3" s="203">
        <v>18.010000000000002</v>
      </c>
      <c r="S3" s="203">
        <v>11.21</v>
      </c>
      <c r="T3" s="203">
        <v>0</v>
      </c>
      <c r="U3" s="203">
        <v>39.549999999999997</v>
      </c>
      <c r="V3" s="203">
        <v>7.71</v>
      </c>
      <c r="W3" s="203">
        <v>14.32</v>
      </c>
      <c r="X3" s="203">
        <v>62.68</v>
      </c>
      <c r="Y3" s="203">
        <v>0</v>
      </c>
      <c r="Z3" s="203">
        <v>59.13</v>
      </c>
      <c r="AA3" s="203">
        <v>35.35</v>
      </c>
      <c r="AB3" s="203">
        <v>0</v>
      </c>
      <c r="AC3" s="203">
        <v>8.58</v>
      </c>
      <c r="AD3" s="203">
        <v>0</v>
      </c>
      <c r="AE3" s="203">
        <v>0</v>
      </c>
      <c r="AF3" s="203">
        <v>0</v>
      </c>
      <c r="AG3" s="203">
        <v>33.950000000000003</v>
      </c>
      <c r="AH3" s="203">
        <v>0</v>
      </c>
      <c r="AI3" s="203">
        <v>4.74</v>
      </c>
      <c r="AJ3" s="203">
        <v>0</v>
      </c>
      <c r="AK3" s="203">
        <v>93.97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155.57</v>
      </c>
      <c r="L4" s="203">
        <v>122.84</v>
      </c>
      <c r="M4" s="203">
        <v>58.35</v>
      </c>
      <c r="N4" s="203">
        <v>120.19</v>
      </c>
      <c r="O4" s="203">
        <v>140.91</v>
      </c>
      <c r="P4" s="203">
        <v>23.66</v>
      </c>
      <c r="Q4" s="203">
        <v>9.27</v>
      </c>
      <c r="R4" s="203">
        <v>18.010000000000002</v>
      </c>
      <c r="S4" s="203">
        <v>11.21</v>
      </c>
      <c r="T4" s="203">
        <v>0</v>
      </c>
      <c r="U4" s="203">
        <v>39.549999999999997</v>
      </c>
      <c r="V4" s="203">
        <v>7.71</v>
      </c>
      <c r="W4" s="203">
        <v>14.32</v>
      </c>
      <c r="X4" s="203">
        <v>62.68</v>
      </c>
      <c r="Y4" s="203">
        <v>0</v>
      </c>
      <c r="Z4" s="203">
        <v>59.13</v>
      </c>
      <c r="AA4" s="203">
        <v>35.35</v>
      </c>
      <c r="AB4" s="203">
        <v>0</v>
      </c>
      <c r="AC4" s="203">
        <v>8.58</v>
      </c>
      <c r="AD4" s="203">
        <v>0</v>
      </c>
      <c r="AE4" s="203">
        <v>0</v>
      </c>
      <c r="AF4" s="203">
        <v>0</v>
      </c>
      <c r="AG4" s="203">
        <v>33.950000000000003</v>
      </c>
      <c r="AH4" s="203">
        <v>0</v>
      </c>
      <c r="AI4" s="203">
        <v>4.74</v>
      </c>
      <c r="AJ4" s="203">
        <v>0</v>
      </c>
      <c r="AK4" s="203">
        <v>93.97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155.57</v>
      </c>
      <c r="L5" s="203">
        <v>122.84</v>
      </c>
      <c r="M5" s="203">
        <v>58.35</v>
      </c>
      <c r="N5" s="203">
        <v>120.19</v>
      </c>
      <c r="O5" s="203">
        <v>140.91</v>
      </c>
      <c r="P5" s="203">
        <v>23.66</v>
      </c>
      <c r="Q5" s="203">
        <v>9.27</v>
      </c>
      <c r="R5" s="203">
        <v>18.010000000000002</v>
      </c>
      <c r="S5" s="203">
        <v>11.21</v>
      </c>
      <c r="T5" s="203">
        <v>0</v>
      </c>
      <c r="U5" s="203">
        <v>39.549999999999997</v>
      </c>
      <c r="V5" s="203">
        <v>7.71</v>
      </c>
      <c r="W5" s="203">
        <v>14.32</v>
      </c>
      <c r="X5" s="203">
        <v>62.68</v>
      </c>
      <c r="Y5" s="203">
        <v>0</v>
      </c>
      <c r="Z5" s="203">
        <v>59.13</v>
      </c>
      <c r="AA5" s="203">
        <v>35.35</v>
      </c>
      <c r="AB5" s="203">
        <v>0</v>
      </c>
      <c r="AC5" s="203">
        <v>8.58</v>
      </c>
      <c r="AD5" s="203">
        <v>0</v>
      </c>
      <c r="AE5" s="203">
        <v>0</v>
      </c>
      <c r="AF5" s="203">
        <v>0</v>
      </c>
      <c r="AG5" s="203">
        <v>33.950000000000003</v>
      </c>
      <c r="AH5" s="203">
        <v>0</v>
      </c>
      <c r="AI5" s="203">
        <v>4.74</v>
      </c>
      <c r="AJ5" s="203">
        <v>0</v>
      </c>
      <c r="AK5" s="203">
        <v>93.97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155.57</v>
      </c>
      <c r="L6" s="203">
        <v>122.84</v>
      </c>
      <c r="M6" s="203">
        <v>58.35</v>
      </c>
      <c r="N6" s="203">
        <v>120.19</v>
      </c>
      <c r="O6" s="203">
        <v>140.91</v>
      </c>
      <c r="P6" s="203">
        <v>23.66</v>
      </c>
      <c r="Q6" s="203">
        <v>9.27</v>
      </c>
      <c r="R6" s="203">
        <v>18.010000000000002</v>
      </c>
      <c r="S6" s="203">
        <v>11.21</v>
      </c>
      <c r="T6" s="203">
        <v>0</v>
      </c>
      <c r="U6" s="203">
        <v>39.549999999999997</v>
      </c>
      <c r="V6" s="203">
        <v>7.71</v>
      </c>
      <c r="W6" s="203">
        <v>14.32</v>
      </c>
      <c r="X6" s="203">
        <v>62.68</v>
      </c>
      <c r="Y6" s="203">
        <v>0</v>
      </c>
      <c r="Z6" s="203">
        <v>59.13</v>
      </c>
      <c r="AA6" s="203">
        <v>35.35</v>
      </c>
      <c r="AB6" s="203">
        <v>0</v>
      </c>
      <c r="AC6" s="203">
        <v>8.58</v>
      </c>
      <c r="AD6" s="203">
        <v>0</v>
      </c>
      <c r="AE6" s="203">
        <v>0</v>
      </c>
      <c r="AF6" s="203">
        <v>0</v>
      </c>
      <c r="AG6" s="203">
        <v>33.950000000000003</v>
      </c>
      <c r="AH6" s="203">
        <v>0</v>
      </c>
      <c r="AI6" s="203">
        <v>4.74</v>
      </c>
      <c r="AJ6" s="203">
        <v>0</v>
      </c>
      <c r="AK6" s="203">
        <v>93.97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155.57</v>
      </c>
      <c r="L7" s="203">
        <v>122.84</v>
      </c>
      <c r="M7" s="203">
        <v>58.35</v>
      </c>
      <c r="N7" s="203">
        <v>120.19</v>
      </c>
      <c r="O7" s="203">
        <v>140.91</v>
      </c>
      <c r="P7" s="203">
        <v>23.66</v>
      </c>
      <c r="Q7" s="203">
        <v>9.27</v>
      </c>
      <c r="R7" s="203">
        <v>18.010000000000002</v>
      </c>
      <c r="S7" s="203">
        <v>11.21</v>
      </c>
      <c r="T7" s="203">
        <v>0</v>
      </c>
      <c r="U7" s="203">
        <v>39.549999999999997</v>
      </c>
      <c r="V7" s="203">
        <v>7.71</v>
      </c>
      <c r="W7" s="203">
        <v>14.32</v>
      </c>
      <c r="X7" s="203">
        <v>62.68</v>
      </c>
      <c r="Y7" s="203">
        <v>0</v>
      </c>
      <c r="Z7" s="203">
        <v>59.13</v>
      </c>
      <c r="AA7" s="203">
        <v>35.35</v>
      </c>
      <c r="AB7" s="203">
        <v>0</v>
      </c>
      <c r="AC7" s="203">
        <v>8.58</v>
      </c>
      <c r="AD7" s="203">
        <v>0</v>
      </c>
      <c r="AE7" s="203">
        <v>0</v>
      </c>
      <c r="AF7" s="203">
        <v>0</v>
      </c>
      <c r="AG7" s="203">
        <v>33.950000000000003</v>
      </c>
      <c r="AH7" s="203">
        <v>0</v>
      </c>
      <c r="AI7" s="203">
        <v>4.8600000000000003</v>
      </c>
      <c r="AJ7" s="203">
        <v>0</v>
      </c>
      <c r="AK7" s="203">
        <v>93.97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155.57</v>
      </c>
      <c r="L8" s="203">
        <v>122.84</v>
      </c>
      <c r="M8" s="203">
        <v>58.35</v>
      </c>
      <c r="N8" s="203">
        <v>120.19</v>
      </c>
      <c r="O8" s="203">
        <v>140.91</v>
      </c>
      <c r="P8" s="203">
        <v>23.66</v>
      </c>
      <c r="Q8" s="203">
        <v>9.27</v>
      </c>
      <c r="R8" s="203">
        <v>18.010000000000002</v>
      </c>
      <c r="S8" s="203">
        <v>11.21</v>
      </c>
      <c r="T8" s="203">
        <v>0</v>
      </c>
      <c r="U8" s="203">
        <v>39.549999999999997</v>
      </c>
      <c r="V8" s="203">
        <v>7.71</v>
      </c>
      <c r="W8" s="203">
        <v>14.32</v>
      </c>
      <c r="X8" s="203">
        <v>62.68</v>
      </c>
      <c r="Y8" s="203">
        <v>0</v>
      </c>
      <c r="Z8" s="203">
        <v>59.13</v>
      </c>
      <c r="AA8" s="203">
        <v>35.35</v>
      </c>
      <c r="AB8" s="203">
        <v>0</v>
      </c>
      <c r="AC8" s="203">
        <v>13</v>
      </c>
      <c r="AD8" s="203">
        <v>0</v>
      </c>
      <c r="AE8" s="203">
        <v>0</v>
      </c>
      <c r="AF8" s="203">
        <v>0</v>
      </c>
      <c r="AG8" s="203">
        <v>33.950000000000003</v>
      </c>
      <c r="AH8" s="203">
        <v>0</v>
      </c>
      <c r="AI8" s="203">
        <v>9.6199999999999992</v>
      </c>
      <c r="AJ8" s="203">
        <v>0</v>
      </c>
      <c r="AK8" s="203">
        <v>93.97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155.57</v>
      </c>
      <c r="L9" s="203">
        <v>122.84</v>
      </c>
      <c r="M9" s="203">
        <v>58.35</v>
      </c>
      <c r="N9" s="203">
        <v>120.19</v>
      </c>
      <c r="O9" s="203">
        <v>140.91</v>
      </c>
      <c r="P9" s="203">
        <v>23.66</v>
      </c>
      <c r="Q9" s="203">
        <v>9.27</v>
      </c>
      <c r="R9" s="203">
        <v>18.010000000000002</v>
      </c>
      <c r="S9" s="203">
        <v>11.21</v>
      </c>
      <c r="T9" s="203">
        <v>0</v>
      </c>
      <c r="U9" s="203">
        <v>39.549999999999997</v>
      </c>
      <c r="V9" s="203">
        <v>7.71</v>
      </c>
      <c r="W9" s="203">
        <v>14.32</v>
      </c>
      <c r="X9" s="203">
        <v>62.68</v>
      </c>
      <c r="Y9" s="203">
        <v>0</v>
      </c>
      <c r="Z9" s="203">
        <v>59.13</v>
      </c>
      <c r="AA9" s="203">
        <v>35.35</v>
      </c>
      <c r="AB9" s="203">
        <v>0</v>
      </c>
      <c r="AC9" s="203">
        <v>13</v>
      </c>
      <c r="AD9" s="203">
        <v>0</v>
      </c>
      <c r="AE9" s="203">
        <v>0</v>
      </c>
      <c r="AF9" s="203">
        <v>0</v>
      </c>
      <c r="AG9" s="203">
        <v>33.950000000000003</v>
      </c>
      <c r="AH9" s="203">
        <v>0</v>
      </c>
      <c r="AI9" s="203">
        <v>9.6199999999999992</v>
      </c>
      <c r="AJ9" s="203">
        <v>0</v>
      </c>
      <c r="AK9" s="203">
        <v>93.97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155.57</v>
      </c>
      <c r="L10" s="203">
        <v>122.84</v>
      </c>
      <c r="M10" s="203">
        <v>58.35</v>
      </c>
      <c r="N10" s="203">
        <v>120.19</v>
      </c>
      <c r="O10" s="203">
        <v>140.91</v>
      </c>
      <c r="P10" s="203">
        <v>23.66</v>
      </c>
      <c r="Q10" s="203">
        <v>9.27</v>
      </c>
      <c r="R10" s="203">
        <v>18.010000000000002</v>
      </c>
      <c r="S10" s="203">
        <v>11.21</v>
      </c>
      <c r="T10" s="203">
        <v>0</v>
      </c>
      <c r="U10" s="203">
        <v>39.549999999999997</v>
      </c>
      <c r="V10" s="203">
        <v>7.71</v>
      </c>
      <c r="W10" s="203">
        <v>14.32</v>
      </c>
      <c r="X10" s="203">
        <v>62.68</v>
      </c>
      <c r="Y10" s="203">
        <v>0</v>
      </c>
      <c r="Z10" s="203">
        <v>59.13</v>
      </c>
      <c r="AA10" s="203">
        <v>35.35</v>
      </c>
      <c r="AB10" s="203">
        <v>0</v>
      </c>
      <c r="AC10" s="203">
        <v>13</v>
      </c>
      <c r="AD10" s="203">
        <v>0</v>
      </c>
      <c r="AE10" s="203">
        <v>0</v>
      </c>
      <c r="AF10" s="203">
        <v>0</v>
      </c>
      <c r="AG10" s="203">
        <v>33.950000000000003</v>
      </c>
      <c r="AH10" s="203">
        <v>0</v>
      </c>
      <c r="AI10" s="203">
        <v>9.6199999999999992</v>
      </c>
      <c r="AJ10" s="203">
        <v>0</v>
      </c>
      <c r="AK10" s="203">
        <v>93.97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155.56</v>
      </c>
      <c r="L11" s="203">
        <v>122.84</v>
      </c>
      <c r="M11" s="203">
        <v>58.35</v>
      </c>
      <c r="N11" s="203">
        <v>50.19</v>
      </c>
      <c r="O11" s="203">
        <v>140.91</v>
      </c>
      <c r="P11" s="203">
        <v>23.66</v>
      </c>
      <c r="Q11" s="203">
        <v>9.27</v>
      </c>
      <c r="R11" s="203">
        <v>18.010000000000002</v>
      </c>
      <c r="S11" s="203">
        <v>11.21</v>
      </c>
      <c r="T11" s="203">
        <v>0</v>
      </c>
      <c r="U11" s="203">
        <v>39.549999999999997</v>
      </c>
      <c r="V11" s="203">
        <v>7.71</v>
      </c>
      <c r="W11" s="203">
        <v>14.32</v>
      </c>
      <c r="X11" s="203">
        <v>62.68</v>
      </c>
      <c r="Y11" s="203">
        <v>0</v>
      </c>
      <c r="Z11" s="203">
        <v>59.13</v>
      </c>
      <c r="AA11" s="203">
        <v>35.35</v>
      </c>
      <c r="AB11" s="203">
        <v>0</v>
      </c>
      <c r="AC11" s="203">
        <v>8.58</v>
      </c>
      <c r="AD11" s="203">
        <v>0</v>
      </c>
      <c r="AE11" s="203">
        <v>0</v>
      </c>
      <c r="AF11" s="203">
        <v>0</v>
      </c>
      <c r="AG11" s="203">
        <v>33.950000000000003</v>
      </c>
      <c r="AH11" s="203">
        <v>0</v>
      </c>
      <c r="AI11" s="203">
        <v>9.6199999999999992</v>
      </c>
      <c r="AJ11" s="203">
        <v>0</v>
      </c>
      <c r="AK11" s="203">
        <v>95.54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155.56</v>
      </c>
      <c r="L12" s="203">
        <v>122.84</v>
      </c>
      <c r="M12" s="203">
        <v>58.35</v>
      </c>
      <c r="N12" s="203">
        <v>50.19</v>
      </c>
      <c r="O12" s="203">
        <v>140.91</v>
      </c>
      <c r="P12" s="203">
        <v>23.66</v>
      </c>
      <c r="Q12" s="203">
        <v>9.27</v>
      </c>
      <c r="R12" s="203">
        <v>18.010000000000002</v>
      </c>
      <c r="S12" s="203">
        <v>11.21</v>
      </c>
      <c r="T12" s="203">
        <v>0</v>
      </c>
      <c r="U12" s="203">
        <v>39.549999999999997</v>
      </c>
      <c r="V12" s="203">
        <v>7.71</v>
      </c>
      <c r="W12" s="203">
        <v>14.32</v>
      </c>
      <c r="X12" s="203">
        <v>62.68</v>
      </c>
      <c r="Y12" s="203">
        <v>0</v>
      </c>
      <c r="Z12" s="203">
        <v>59.13</v>
      </c>
      <c r="AA12" s="203">
        <v>35.35</v>
      </c>
      <c r="AB12" s="203">
        <v>0</v>
      </c>
      <c r="AC12" s="203">
        <v>13.57</v>
      </c>
      <c r="AD12" s="203">
        <v>0</v>
      </c>
      <c r="AE12" s="203">
        <v>0</v>
      </c>
      <c r="AF12" s="203">
        <v>0</v>
      </c>
      <c r="AG12" s="203">
        <v>33.950000000000003</v>
      </c>
      <c r="AH12" s="203">
        <v>0</v>
      </c>
      <c r="AI12" s="203">
        <v>9.6199999999999992</v>
      </c>
      <c r="AJ12" s="203">
        <v>0</v>
      </c>
      <c r="AK12" s="203">
        <v>95.54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155.56</v>
      </c>
      <c r="L13" s="203">
        <v>122.85</v>
      </c>
      <c r="M13" s="203">
        <v>58.35</v>
      </c>
      <c r="N13" s="203">
        <v>50.19</v>
      </c>
      <c r="O13" s="203">
        <v>140.91</v>
      </c>
      <c r="P13" s="203">
        <v>23.66</v>
      </c>
      <c r="Q13" s="203">
        <v>9.27</v>
      </c>
      <c r="R13" s="203">
        <v>18.010000000000002</v>
      </c>
      <c r="S13" s="203">
        <v>11.21</v>
      </c>
      <c r="T13" s="203">
        <v>0</v>
      </c>
      <c r="U13" s="203">
        <v>39.549999999999997</v>
      </c>
      <c r="V13" s="203">
        <v>7.71</v>
      </c>
      <c r="W13" s="203">
        <v>14.32</v>
      </c>
      <c r="X13" s="203">
        <v>62.68</v>
      </c>
      <c r="Y13" s="203">
        <v>0</v>
      </c>
      <c r="Z13" s="203">
        <v>59.13</v>
      </c>
      <c r="AA13" s="203">
        <v>35.35</v>
      </c>
      <c r="AB13" s="203">
        <v>0</v>
      </c>
      <c r="AC13" s="203">
        <v>13.57</v>
      </c>
      <c r="AD13" s="203">
        <v>0</v>
      </c>
      <c r="AE13" s="203">
        <v>0</v>
      </c>
      <c r="AF13" s="203">
        <v>0</v>
      </c>
      <c r="AG13" s="203">
        <v>33.950000000000003</v>
      </c>
      <c r="AH13" s="203">
        <v>0</v>
      </c>
      <c r="AI13" s="203">
        <v>9.6199999999999992</v>
      </c>
      <c r="AJ13" s="203">
        <v>0</v>
      </c>
      <c r="AK13" s="203">
        <v>95.54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155.56</v>
      </c>
      <c r="L14" s="203">
        <v>122.85</v>
      </c>
      <c r="M14" s="203">
        <v>58.35</v>
      </c>
      <c r="N14" s="203">
        <v>50.19</v>
      </c>
      <c r="O14" s="203">
        <v>140.91</v>
      </c>
      <c r="P14" s="203">
        <v>23.66</v>
      </c>
      <c r="Q14" s="203">
        <v>9.27</v>
      </c>
      <c r="R14" s="203">
        <v>18.010000000000002</v>
      </c>
      <c r="S14" s="203">
        <v>11.21</v>
      </c>
      <c r="T14" s="203">
        <v>0</v>
      </c>
      <c r="U14" s="203">
        <v>39.549999999999997</v>
      </c>
      <c r="V14" s="203">
        <v>7.71</v>
      </c>
      <c r="W14" s="203">
        <v>14.32</v>
      </c>
      <c r="X14" s="203">
        <v>62.68</v>
      </c>
      <c r="Y14" s="203">
        <v>0</v>
      </c>
      <c r="Z14" s="203">
        <v>59.13</v>
      </c>
      <c r="AA14" s="203">
        <v>35.35</v>
      </c>
      <c r="AB14" s="203">
        <v>0</v>
      </c>
      <c r="AC14" s="203">
        <v>13.57</v>
      </c>
      <c r="AD14" s="203">
        <v>0</v>
      </c>
      <c r="AE14" s="203">
        <v>0</v>
      </c>
      <c r="AF14" s="203">
        <v>0</v>
      </c>
      <c r="AG14" s="203">
        <v>33.950000000000003</v>
      </c>
      <c r="AH14" s="203">
        <v>0</v>
      </c>
      <c r="AI14" s="203">
        <v>9.6199999999999992</v>
      </c>
      <c r="AJ14" s="203">
        <v>0</v>
      </c>
      <c r="AK14" s="203">
        <v>95.54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155.56</v>
      </c>
      <c r="L15" s="203">
        <v>122.84</v>
      </c>
      <c r="M15" s="203">
        <v>58.35</v>
      </c>
      <c r="N15" s="203">
        <v>50.19</v>
      </c>
      <c r="O15" s="203">
        <v>140.91</v>
      </c>
      <c r="P15" s="203">
        <v>23.66</v>
      </c>
      <c r="Q15" s="203">
        <v>9.27</v>
      </c>
      <c r="R15" s="203">
        <v>18.010000000000002</v>
      </c>
      <c r="S15" s="203">
        <v>11.21</v>
      </c>
      <c r="T15" s="203">
        <v>0</v>
      </c>
      <c r="U15" s="203">
        <v>39.549999999999997</v>
      </c>
      <c r="V15" s="203">
        <v>7.71</v>
      </c>
      <c r="W15" s="203">
        <v>14.32</v>
      </c>
      <c r="X15" s="203">
        <v>62.68</v>
      </c>
      <c r="Y15" s="203">
        <v>0</v>
      </c>
      <c r="Z15" s="203">
        <v>59.13</v>
      </c>
      <c r="AA15" s="203">
        <v>35.35</v>
      </c>
      <c r="AB15" s="203">
        <v>0</v>
      </c>
      <c r="AC15" s="203">
        <v>13</v>
      </c>
      <c r="AD15" s="203">
        <v>0</v>
      </c>
      <c r="AE15" s="203">
        <v>0</v>
      </c>
      <c r="AF15" s="203">
        <v>0</v>
      </c>
      <c r="AG15" s="203">
        <v>33.950000000000003</v>
      </c>
      <c r="AH15" s="203">
        <v>0</v>
      </c>
      <c r="AI15" s="203">
        <v>9.6199999999999992</v>
      </c>
      <c r="AJ15" s="203">
        <v>0</v>
      </c>
      <c r="AK15" s="203">
        <v>95.54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155.56</v>
      </c>
      <c r="L16" s="203">
        <v>122.84</v>
      </c>
      <c r="M16" s="203">
        <v>58.35</v>
      </c>
      <c r="N16" s="203">
        <v>50.19</v>
      </c>
      <c r="O16" s="203">
        <v>140.91</v>
      </c>
      <c r="P16" s="203">
        <v>23.66</v>
      </c>
      <c r="Q16" s="203">
        <v>9.27</v>
      </c>
      <c r="R16" s="203">
        <v>18.010000000000002</v>
      </c>
      <c r="S16" s="203">
        <v>11.21</v>
      </c>
      <c r="T16" s="203">
        <v>0</v>
      </c>
      <c r="U16" s="203">
        <v>39.549999999999997</v>
      </c>
      <c r="V16" s="203">
        <v>7.71</v>
      </c>
      <c r="W16" s="203">
        <v>14.32</v>
      </c>
      <c r="X16" s="203">
        <v>62.68</v>
      </c>
      <c r="Y16" s="203">
        <v>0</v>
      </c>
      <c r="Z16" s="203">
        <v>59.13</v>
      </c>
      <c r="AA16" s="203">
        <v>35.35</v>
      </c>
      <c r="AB16" s="203">
        <v>0</v>
      </c>
      <c r="AC16" s="203">
        <v>13</v>
      </c>
      <c r="AD16" s="203">
        <v>0</v>
      </c>
      <c r="AE16" s="203">
        <v>0</v>
      </c>
      <c r="AF16" s="203">
        <v>0</v>
      </c>
      <c r="AG16" s="203">
        <v>33.950000000000003</v>
      </c>
      <c r="AH16" s="203">
        <v>0</v>
      </c>
      <c r="AI16" s="203">
        <v>9.6199999999999992</v>
      </c>
      <c r="AJ16" s="203">
        <v>0</v>
      </c>
      <c r="AK16" s="203">
        <v>95.54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151.1</v>
      </c>
      <c r="L17" s="203">
        <v>79.150000000000006</v>
      </c>
      <c r="M17" s="203">
        <v>58.35</v>
      </c>
      <c r="N17" s="203">
        <v>50.19</v>
      </c>
      <c r="O17" s="203">
        <v>140.91</v>
      </c>
      <c r="P17" s="203">
        <v>23.66</v>
      </c>
      <c r="Q17" s="203">
        <v>9.27</v>
      </c>
      <c r="R17" s="203">
        <v>18.010000000000002</v>
      </c>
      <c r="S17" s="203">
        <v>11.21</v>
      </c>
      <c r="T17" s="203">
        <v>0</v>
      </c>
      <c r="U17" s="203">
        <v>39.549999999999997</v>
      </c>
      <c r="V17" s="203">
        <v>7.71</v>
      </c>
      <c r="W17" s="203">
        <v>14.32</v>
      </c>
      <c r="X17" s="203">
        <v>62.68</v>
      </c>
      <c r="Y17" s="203">
        <v>0</v>
      </c>
      <c r="Z17" s="203">
        <v>59.13</v>
      </c>
      <c r="AA17" s="203">
        <v>35.35</v>
      </c>
      <c r="AB17" s="203">
        <v>0</v>
      </c>
      <c r="AC17" s="203">
        <v>13</v>
      </c>
      <c r="AD17" s="203">
        <v>0</v>
      </c>
      <c r="AE17" s="203">
        <v>0</v>
      </c>
      <c r="AF17" s="203">
        <v>0</v>
      </c>
      <c r="AG17" s="203">
        <v>33.950000000000003</v>
      </c>
      <c r="AH17" s="203">
        <v>0</v>
      </c>
      <c r="AI17" s="203">
        <v>9.6199999999999992</v>
      </c>
      <c r="AJ17" s="203">
        <v>0</v>
      </c>
      <c r="AK17" s="203">
        <v>95.54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151.1</v>
      </c>
      <c r="L18" s="203">
        <v>77.3</v>
      </c>
      <c r="M18" s="203">
        <v>58.35</v>
      </c>
      <c r="N18" s="203">
        <v>50.19</v>
      </c>
      <c r="O18" s="203">
        <v>140.91</v>
      </c>
      <c r="P18" s="203">
        <v>23.66</v>
      </c>
      <c r="Q18" s="203">
        <v>9.27</v>
      </c>
      <c r="R18" s="203">
        <v>18.010000000000002</v>
      </c>
      <c r="S18" s="203">
        <v>11.21</v>
      </c>
      <c r="T18" s="203">
        <v>0</v>
      </c>
      <c r="U18" s="203">
        <v>39.549999999999997</v>
      </c>
      <c r="V18" s="203">
        <v>7.71</v>
      </c>
      <c r="W18" s="203">
        <v>14.32</v>
      </c>
      <c r="X18" s="203">
        <v>62.68</v>
      </c>
      <c r="Y18" s="203">
        <v>0</v>
      </c>
      <c r="Z18" s="203">
        <v>59.13</v>
      </c>
      <c r="AA18" s="203">
        <v>35.35</v>
      </c>
      <c r="AB18" s="203">
        <v>0</v>
      </c>
      <c r="AC18" s="203">
        <v>13</v>
      </c>
      <c r="AD18" s="203">
        <v>0</v>
      </c>
      <c r="AE18" s="203">
        <v>0</v>
      </c>
      <c r="AF18" s="203">
        <v>0</v>
      </c>
      <c r="AG18" s="203">
        <v>33.950000000000003</v>
      </c>
      <c r="AH18" s="203">
        <v>0</v>
      </c>
      <c r="AI18" s="203">
        <v>9.6199999999999992</v>
      </c>
      <c r="AJ18" s="203">
        <v>0</v>
      </c>
      <c r="AK18" s="203">
        <v>95.54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149.96</v>
      </c>
      <c r="L19" s="203">
        <v>91.91</v>
      </c>
      <c r="M19" s="203">
        <v>58.35</v>
      </c>
      <c r="N19" s="203">
        <v>50.19</v>
      </c>
      <c r="O19" s="203">
        <v>70.91</v>
      </c>
      <c r="P19" s="203">
        <v>23.66</v>
      </c>
      <c r="Q19" s="203">
        <v>9.27</v>
      </c>
      <c r="R19" s="203">
        <v>18.010000000000002</v>
      </c>
      <c r="S19" s="203">
        <v>11.21</v>
      </c>
      <c r="T19" s="203">
        <v>0</v>
      </c>
      <c r="U19" s="203">
        <v>39.549999999999997</v>
      </c>
      <c r="V19" s="203">
        <v>7.71</v>
      </c>
      <c r="W19" s="203">
        <v>14.32</v>
      </c>
      <c r="X19" s="203">
        <v>62.68</v>
      </c>
      <c r="Y19" s="203">
        <v>0</v>
      </c>
      <c r="Z19" s="203">
        <v>59.13</v>
      </c>
      <c r="AA19" s="203">
        <v>35.35</v>
      </c>
      <c r="AB19" s="203">
        <v>0</v>
      </c>
      <c r="AC19" s="203">
        <v>13</v>
      </c>
      <c r="AD19" s="203">
        <v>0</v>
      </c>
      <c r="AE19" s="203">
        <v>0</v>
      </c>
      <c r="AF19" s="203">
        <v>0</v>
      </c>
      <c r="AG19" s="203">
        <v>33.950000000000003</v>
      </c>
      <c r="AH19" s="203">
        <v>0</v>
      </c>
      <c r="AI19" s="203">
        <v>9.6199999999999992</v>
      </c>
      <c r="AJ19" s="203">
        <v>0</v>
      </c>
      <c r="AK19" s="203">
        <v>95.54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121.9</v>
      </c>
      <c r="L20" s="203">
        <v>62.89</v>
      </c>
      <c r="M20" s="203">
        <v>58.35</v>
      </c>
      <c r="N20" s="203">
        <v>50.19</v>
      </c>
      <c r="O20" s="203">
        <v>70.91</v>
      </c>
      <c r="P20" s="203">
        <v>23.66</v>
      </c>
      <c r="Q20" s="203">
        <v>9.27</v>
      </c>
      <c r="R20" s="203">
        <v>18.010000000000002</v>
      </c>
      <c r="S20" s="203">
        <v>11.21</v>
      </c>
      <c r="T20" s="203">
        <v>0</v>
      </c>
      <c r="U20" s="203">
        <v>39.549999999999997</v>
      </c>
      <c r="V20" s="203">
        <v>7.71</v>
      </c>
      <c r="W20" s="203">
        <v>14.32</v>
      </c>
      <c r="X20" s="203">
        <v>62.68</v>
      </c>
      <c r="Y20" s="203">
        <v>0</v>
      </c>
      <c r="Z20" s="203">
        <v>59.13</v>
      </c>
      <c r="AA20" s="203">
        <v>35.35</v>
      </c>
      <c r="AB20" s="203">
        <v>0</v>
      </c>
      <c r="AC20" s="203">
        <v>13</v>
      </c>
      <c r="AD20" s="203">
        <v>0</v>
      </c>
      <c r="AE20" s="203">
        <v>0</v>
      </c>
      <c r="AF20" s="203">
        <v>0</v>
      </c>
      <c r="AG20" s="203">
        <v>33.950000000000003</v>
      </c>
      <c r="AH20" s="203">
        <v>0</v>
      </c>
      <c r="AI20" s="203">
        <v>9.6199999999999992</v>
      </c>
      <c r="AJ20" s="203">
        <v>0</v>
      </c>
      <c r="AK20" s="203">
        <v>95.54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82.24</v>
      </c>
      <c r="L21" s="203">
        <v>62.89</v>
      </c>
      <c r="M21" s="203">
        <v>58.35</v>
      </c>
      <c r="N21" s="203">
        <v>50.19</v>
      </c>
      <c r="O21" s="203">
        <v>70.91</v>
      </c>
      <c r="P21" s="203">
        <v>23.66</v>
      </c>
      <c r="Q21" s="203">
        <v>9.27</v>
      </c>
      <c r="R21" s="203">
        <v>18.010000000000002</v>
      </c>
      <c r="S21" s="203">
        <v>11.21</v>
      </c>
      <c r="T21" s="203">
        <v>0</v>
      </c>
      <c r="U21" s="203">
        <v>39.549999999999997</v>
      </c>
      <c r="V21" s="203">
        <v>7.71</v>
      </c>
      <c r="W21" s="203">
        <v>14.32</v>
      </c>
      <c r="X21" s="203">
        <v>62.68</v>
      </c>
      <c r="Y21" s="203">
        <v>0</v>
      </c>
      <c r="Z21" s="203">
        <v>59.13</v>
      </c>
      <c r="AA21" s="203">
        <v>35.35</v>
      </c>
      <c r="AB21" s="203">
        <v>0</v>
      </c>
      <c r="AC21" s="203">
        <v>13</v>
      </c>
      <c r="AD21" s="203">
        <v>0</v>
      </c>
      <c r="AE21" s="203">
        <v>0</v>
      </c>
      <c r="AF21" s="203">
        <v>0</v>
      </c>
      <c r="AG21" s="203">
        <v>33.950000000000003</v>
      </c>
      <c r="AH21" s="203">
        <v>0</v>
      </c>
      <c r="AI21" s="203">
        <v>9.6199999999999992</v>
      </c>
      <c r="AJ21" s="203">
        <v>0</v>
      </c>
      <c r="AK21" s="203">
        <v>95.54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82.24</v>
      </c>
      <c r="L22" s="203">
        <v>62.89</v>
      </c>
      <c r="M22" s="203">
        <v>58.35</v>
      </c>
      <c r="N22" s="203">
        <v>50.19</v>
      </c>
      <c r="O22" s="203">
        <v>70.91</v>
      </c>
      <c r="P22" s="203">
        <v>23.66</v>
      </c>
      <c r="Q22" s="203">
        <v>9.27</v>
      </c>
      <c r="R22" s="203">
        <v>18.010000000000002</v>
      </c>
      <c r="S22" s="203">
        <v>11.21</v>
      </c>
      <c r="T22" s="203">
        <v>0</v>
      </c>
      <c r="U22" s="203">
        <v>39.549999999999997</v>
      </c>
      <c r="V22" s="203">
        <v>7.71</v>
      </c>
      <c r="W22" s="203">
        <v>14.32</v>
      </c>
      <c r="X22" s="203">
        <v>62.68</v>
      </c>
      <c r="Y22" s="203">
        <v>0</v>
      </c>
      <c r="Z22" s="203">
        <v>59.13</v>
      </c>
      <c r="AA22" s="203">
        <v>35.35</v>
      </c>
      <c r="AB22" s="203">
        <v>0</v>
      </c>
      <c r="AC22" s="203">
        <v>13</v>
      </c>
      <c r="AD22" s="203">
        <v>0</v>
      </c>
      <c r="AE22" s="203">
        <v>0</v>
      </c>
      <c r="AF22" s="203">
        <v>0</v>
      </c>
      <c r="AG22" s="203">
        <v>33.950000000000003</v>
      </c>
      <c r="AH22" s="203">
        <v>0</v>
      </c>
      <c r="AI22" s="203">
        <v>9.6199999999999992</v>
      </c>
      <c r="AJ22" s="203">
        <v>0</v>
      </c>
      <c r="AK22" s="203">
        <v>95.54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87.07</v>
      </c>
      <c r="L23" s="203">
        <v>62.89</v>
      </c>
      <c r="M23" s="203">
        <v>58.35</v>
      </c>
      <c r="N23" s="203">
        <v>50.19</v>
      </c>
      <c r="O23" s="203">
        <v>70.91</v>
      </c>
      <c r="P23" s="203">
        <v>23.66</v>
      </c>
      <c r="Q23" s="203">
        <v>9.27</v>
      </c>
      <c r="R23" s="203">
        <v>18.010000000000002</v>
      </c>
      <c r="S23" s="203">
        <v>11.21</v>
      </c>
      <c r="T23" s="203">
        <v>0</v>
      </c>
      <c r="U23" s="203">
        <v>39.549999999999997</v>
      </c>
      <c r="V23" s="203">
        <v>7.71</v>
      </c>
      <c r="W23" s="203">
        <v>14.32</v>
      </c>
      <c r="X23" s="203">
        <v>62.68</v>
      </c>
      <c r="Y23" s="203">
        <v>0</v>
      </c>
      <c r="Z23" s="203">
        <v>59.13</v>
      </c>
      <c r="AA23" s="203">
        <v>35.35</v>
      </c>
      <c r="AB23" s="203">
        <v>0</v>
      </c>
      <c r="AC23" s="203">
        <v>13.57</v>
      </c>
      <c r="AD23" s="203">
        <v>0</v>
      </c>
      <c r="AE23" s="203">
        <v>0</v>
      </c>
      <c r="AF23" s="203">
        <v>0</v>
      </c>
      <c r="AG23" s="203">
        <v>33.950000000000003</v>
      </c>
      <c r="AH23" s="203">
        <v>0</v>
      </c>
      <c r="AI23" s="203">
        <v>9.6199999999999992</v>
      </c>
      <c r="AJ23" s="203">
        <v>0</v>
      </c>
      <c r="AK23" s="203">
        <v>95.54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82.24</v>
      </c>
      <c r="L24" s="203">
        <v>62.89</v>
      </c>
      <c r="M24" s="203">
        <v>58.35</v>
      </c>
      <c r="N24" s="203">
        <v>50.19</v>
      </c>
      <c r="O24" s="203">
        <v>70.91</v>
      </c>
      <c r="P24" s="203">
        <v>23.66</v>
      </c>
      <c r="Q24" s="203">
        <v>0</v>
      </c>
      <c r="R24" s="203">
        <v>0</v>
      </c>
      <c r="S24" s="203">
        <v>10.84</v>
      </c>
      <c r="T24" s="203">
        <v>0</v>
      </c>
      <c r="U24" s="203">
        <v>39.549999999999997</v>
      </c>
      <c r="V24" s="203">
        <v>7.71</v>
      </c>
      <c r="W24" s="203">
        <v>14.32</v>
      </c>
      <c r="X24" s="203">
        <v>62.68</v>
      </c>
      <c r="Y24" s="203">
        <v>0</v>
      </c>
      <c r="Z24" s="203">
        <v>59.13</v>
      </c>
      <c r="AA24" s="203">
        <v>35.35</v>
      </c>
      <c r="AB24" s="203">
        <v>0</v>
      </c>
      <c r="AC24" s="203">
        <v>13.57</v>
      </c>
      <c r="AD24" s="203">
        <v>0</v>
      </c>
      <c r="AE24" s="203">
        <v>0</v>
      </c>
      <c r="AF24" s="203">
        <v>0</v>
      </c>
      <c r="AG24" s="203">
        <v>33.950000000000003</v>
      </c>
      <c r="AH24" s="203">
        <v>0</v>
      </c>
      <c r="AI24" s="203">
        <v>9.6199999999999992</v>
      </c>
      <c r="AJ24" s="203">
        <v>0</v>
      </c>
      <c r="AK24" s="203">
        <v>75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82.24</v>
      </c>
      <c r="L25" s="203">
        <v>62.89</v>
      </c>
      <c r="M25" s="203">
        <v>58.35</v>
      </c>
      <c r="N25" s="203">
        <v>50.19</v>
      </c>
      <c r="O25" s="203">
        <v>70.91</v>
      </c>
      <c r="P25" s="203">
        <v>23.66</v>
      </c>
      <c r="Q25" s="203">
        <v>0</v>
      </c>
      <c r="R25" s="203">
        <v>0</v>
      </c>
      <c r="S25" s="203">
        <v>0</v>
      </c>
      <c r="T25" s="203">
        <v>0</v>
      </c>
      <c r="U25" s="203">
        <v>39.549999999999997</v>
      </c>
      <c r="V25" s="203">
        <v>0</v>
      </c>
      <c r="W25" s="203">
        <v>14.32</v>
      </c>
      <c r="X25" s="203">
        <v>62.68</v>
      </c>
      <c r="Y25" s="203">
        <v>0</v>
      </c>
      <c r="Z25" s="203">
        <v>59.13</v>
      </c>
      <c r="AA25" s="203">
        <v>9.68</v>
      </c>
      <c r="AB25" s="203">
        <v>0</v>
      </c>
      <c r="AC25" s="203">
        <v>13.57</v>
      </c>
      <c r="AD25" s="203">
        <v>0</v>
      </c>
      <c r="AE25" s="203">
        <v>0</v>
      </c>
      <c r="AF25" s="203">
        <v>0</v>
      </c>
      <c r="AG25" s="203">
        <v>33.950000000000003</v>
      </c>
      <c r="AH25" s="203">
        <v>0</v>
      </c>
      <c r="AI25" s="203">
        <v>9.6199999999999992</v>
      </c>
      <c r="AJ25" s="203">
        <v>0</v>
      </c>
      <c r="AK25" s="203">
        <v>75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82.24</v>
      </c>
      <c r="L26" s="203">
        <v>62.89</v>
      </c>
      <c r="M26" s="203">
        <v>58.35</v>
      </c>
      <c r="N26" s="203">
        <v>50.19</v>
      </c>
      <c r="O26" s="203">
        <v>70.91</v>
      </c>
      <c r="P26" s="203">
        <v>23.66</v>
      </c>
      <c r="Q26" s="203">
        <v>0</v>
      </c>
      <c r="R26" s="203">
        <v>0</v>
      </c>
      <c r="S26" s="203">
        <v>0</v>
      </c>
      <c r="T26" s="203">
        <v>0</v>
      </c>
      <c r="U26" s="203">
        <v>39.549999999999997</v>
      </c>
      <c r="V26" s="203">
        <v>0</v>
      </c>
      <c r="W26" s="203">
        <v>14.32</v>
      </c>
      <c r="X26" s="203">
        <v>62.68</v>
      </c>
      <c r="Y26" s="203">
        <v>0</v>
      </c>
      <c r="Z26" s="203">
        <v>59.13</v>
      </c>
      <c r="AA26" s="203">
        <v>9.68</v>
      </c>
      <c r="AB26" s="203">
        <v>0</v>
      </c>
      <c r="AC26" s="203">
        <v>13.57</v>
      </c>
      <c r="AD26" s="203">
        <v>0</v>
      </c>
      <c r="AE26" s="203">
        <v>0</v>
      </c>
      <c r="AF26" s="203">
        <v>0</v>
      </c>
      <c r="AG26" s="203">
        <v>33.950000000000003</v>
      </c>
      <c r="AH26" s="203">
        <v>0</v>
      </c>
      <c r="AI26" s="203">
        <v>9.6199999999999992</v>
      </c>
      <c r="AJ26" s="203">
        <v>0</v>
      </c>
      <c r="AK26" s="203">
        <v>75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82.24</v>
      </c>
      <c r="L27" s="203">
        <v>62.89</v>
      </c>
      <c r="M27" s="203">
        <v>58.35</v>
      </c>
      <c r="N27" s="203">
        <v>50.19</v>
      </c>
      <c r="O27" s="203">
        <v>70.91</v>
      </c>
      <c r="P27" s="203">
        <v>23.66</v>
      </c>
      <c r="Q27" s="203">
        <v>9.27</v>
      </c>
      <c r="R27" s="203">
        <v>18.010000000000002</v>
      </c>
      <c r="S27" s="203">
        <v>11.21</v>
      </c>
      <c r="T27" s="203">
        <v>0</v>
      </c>
      <c r="U27" s="203">
        <v>39.549999999999997</v>
      </c>
      <c r="V27" s="203">
        <v>7.72</v>
      </c>
      <c r="W27" s="203">
        <v>14.32</v>
      </c>
      <c r="X27" s="203">
        <v>62.68</v>
      </c>
      <c r="Y27" s="203">
        <v>0</v>
      </c>
      <c r="Z27" s="203">
        <v>59.14</v>
      </c>
      <c r="AA27" s="203">
        <v>35.35</v>
      </c>
      <c r="AB27" s="203">
        <v>0</v>
      </c>
      <c r="AC27" s="203">
        <v>13.57</v>
      </c>
      <c r="AD27" s="203">
        <v>0</v>
      </c>
      <c r="AE27" s="203">
        <v>0</v>
      </c>
      <c r="AF27" s="203">
        <v>0</v>
      </c>
      <c r="AG27" s="203">
        <v>33.950000000000003</v>
      </c>
      <c r="AH27" s="203">
        <v>0</v>
      </c>
      <c r="AI27" s="203">
        <v>9.9</v>
      </c>
      <c r="AJ27" s="203">
        <v>0</v>
      </c>
      <c r="AK27" s="203">
        <v>99.62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9.2100000000000009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82.24</v>
      </c>
      <c r="L28" s="203">
        <v>62.89</v>
      </c>
      <c r="M28" s="203">
        <v>58.35</v>
      </c>
      <c r="N28" s="203">
        <v>50.19</v>
      </c>
      <c r="O28" s="203">
        <v>70.91</v>
      </c>
      <c r="P28" s="203">
        <v>23.66</v>
      </c>
      <c r="Q28" s="203">
        <v>9.27</v>
      </c>
      <c r="R28" s="203">
        <v>18.010000000000002</v>
      </c>
      <c r="S28" s="203">
        <v>11.21</v>
      </c>
      <c r="T28" s="203">
        <v>0</v>
      </c>
      <c r="U28" s="203">
        <v>39.549999999999997</v>
      </c>
      <c r="V28" s="203">
        <v>7.72</v>
      </c>
      <c r="W28" s="203">
        <v>14.32</v>
      </c>
      <c r="X28" s="203">
        <v>62.68</v>
      </c>
      <c r="Y28" s="203">
        <v>0</v>
      </c>
      <c r="Z28" s="203">
        <v>59.14</v>
      </c>
      <c r="AA28" s="203">
        <v>35.35</v>
      </c>
      <c r="AB28" s="203">
        <v>0</v>
      </c>
      <c r="AC28" s="203">
        <v>13.57</v>
      </c>
      <c r="AD28" s="203">
        <v>0</v>
      </c>
      <c r="AE28" s="203">
        <v>0</v>
      </c>
      <c r="AF28" s="203">
        <v>0</v>
      </c>
      <c r="AG28" s="203">
        <v>33.950000000000003</v>
      </c>
      <c r="AH28" s="203">
        <v>0</v>
      </c>
      <c r="AI28" s="203">
        <v>9.9</v>
      </c>
      <c r="AJ28" s="203">
        <v>0</v>
      </c>
      <c r="AK28" s="203">
        <v>99.62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21.01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82.24</v>
      </c>
      <c r="L29" s="203">
        <v>62.89</v>
      </c>
      <c r="M29" s="203">
        <v>58.35</v>
      </c>
      <c r="N29" s="203">
        <v>50.19</v>
      </c>
      <c r="O29" s="203">
        <v>70.91</v>
      </c>
      <c r="P29" s="203">
        <v>23.66</v>
      </c>
      <c r="Q29" s="203">
        <v>9.27</v>
      </c>
      <c r="R29" s="203">
        <v>18.010000000000002</v>
      </c>
      <c r="S29" s="203">
        <v>11.21</v>
      </c>
      <c r="T29" s="203">
        <v>0</v>
      </c>
      <c r="U29" s="203">
        <v>39.549999999999997</v>
      </c>
      <c r="V29" s="203">
        <v>7.72</v>
      </c>
      <c r="W29" s="203">
        <v>14.32</v>
      </c>
      <c r="X29" s="203">
        <v>62.68</v>
      </c>
      <c r="Y29" s="203">
        <v>0</v>
      </c>
      <c r="Z29" s="203">
        <v>59.14</v>
      </c>
      <c r="AA29" s="203">
        <v>35.35</v>
      </c>
      <c r="AB29" s="203">
        <v>0</v>
      </c>
      <c r="AC29" s="203">
        <v>13.57</v>
      </c>
      <c r="AD29" s="203">
        <v>0</v>
      </c>
      <c r="AE29" s="203">
        <v>0</v>
      </c>
      <c r="AF29" s="203">
        <v>0</v>
      </c>
      <c r="AG29" s="203">
        <v>33.950000000000003</v>
      </c>
      <c r="AH29" s="203">
        <v>0</v>
      </c>
      <c r="AI29" s="203">
        <v>9.9</v>
      </c>
      <c r="AJ29" s="203">
        <v>0</v>
      </c>
      <c r="AK29" s="203">
        <v>80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34.409999999999997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82.24</v>
      </c>
      <c r="L30" s="203">
        <v>62.89</v>
      </c>
      <c r="M30" s="203">
        <v>58.35</v>
      </c>
      <c r="N30" s="203">
        <v>50.19</v>
      </c>
      <c r="O30" s="203">
        <v>70.91</v>
      </c>
      <c r="P30" s="203">
        <v>23.66</v>
      </c>
      <c r="Q30" s="203">
        <v>9.27</v>
      </c>
      <c r="R30" s="203">
        <v>18.010000000000002</v>
      </c>
      <c r="S30" s="203">
        <v>11.21</v>
      </c>
      <c r="T30" s="203">
        <v>0</v>
      </c>
      <c r="U30" s="203">
        <v>39.549999999999997</v>
      </c>
      <c r="V30" s="203">
        <v>7.72</v>
      </c>
      <c r="W30" s="203">
        <v>14.32</v>
      </c>
      <c r="X30" s="203">
        <v>62.68</v>
      </c>
      <c r="Y30" s="203">
        <v>0</v>
      </c>
      <c r="Z30" s="203">
        <v>59.14</v>
      </c>
      <c r="AA30" s="203">
        <v>35.35</v>
      </c>
      <c r="AB30" s="203">
        <v>0</v>
      </c>
      <c r="AC30" s="203">
        <v>13.57</v>
      </c>
      <c r="AD30" s="203">
        <v>0</v>
      </c>
      <c r="AE30" s="203">
        <v>0</v>
      </c>
      <c r="AF30" s="203">
        <v>0</v>
      </c>
      <c r="AG30" s="203">
        <v>33.950000000000003</v>
      </c>
      <c r="AH30" s="203">
        <v>0</v>
      </c>
      <c r="AI30" s="203">
        <v>9.9</v>
      </c>
      <c r="AJ30" s="203">
        <v>0</v>
      </c>
      <c r="AK30" s="203">
        <v>80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42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82.24</v>
      </c>
      <c r="L31" s="203">
        <v>62.89</v>
      </c>
      <c r="M31" s="203">
        <v>58.35</v>
      </c>
      <c r="N31" s="203">
        <v>50.19</v>
      </c>
      <c r="O31" s="203">
        <v>70.91</v>
      </c>
      <c r="P31" s="203">
        <v>23.66</v>
      </c>
      <c r="Q31" s="203">
        <v>9.27</v>
      </c>
      <c r="R31" s="203">
        <v>18.010000000000002</v>
      </c>
      <c r="S31" s="203">
        <v>11.21</v>
      </c>
      <c r="T31" s="203">
        <v>0</v>
      </c>
      <c r="U31" s="203">
        <v>39.549999999999997</v>
      </c>
      <c r="V31" s="203">
        <v>7.72</v>
      </c>
      <c r="W31" s="203">
        <v>14.32</v>
      </c>
      <c r="X31" s="203">
        <v>62.68</v>
      </c>
      <c r="Y31" s="203">
        <v>0</v>
      </c>
      <c r="Z31" s="203">
        <v>59.14</v>
      </c>
      <c r="AA31" s="203">
        <v>35.35</v>
      </c>
      <c r="AB31" s="203">
        <v>0</v>
      </c>
      <c r="AC31" s="203">
        <v>13</v>
      </c>
      <c r="AD31" s="203">
        <v>0</v>
      </c>
      <c r="AE31" s="203">
        <v>0</v>
      </c>
      <c r="AF31" s="203">
        <v>0</v>
      </c>
      <c r="AG31" s="203">
        <v>33.950000000000003</v>
      </c>
      <c r="AH31" s="203">
        <v>0</v>
      </c>
      <c r="AI31" s="203">
        <v>9.34</v>
      </c>
      <c r="AJ31" s="203">
        <v>0</v>
      </c>
      <c r="AK31" s="203">
        <v>99.62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42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82.24</v>
      </c>
      <c r="L32" s="203">
        <v>62.89</v>
      </c>
      <c r="M32" s="203">
        <v>58.35</v>
      </c>
      <c r="N32" s="203">
        <v>50.19</v>
      </c>
      <c r="O32" s="203">
        <v>70.91</v>
      </c>
      <c r="P32" s="203">
        <v>23.66</v>
      </c>
      <c r="Q32" s="203">
        <v>9.27</v>
      </c>
      <c r="R32" s="203">
        <v>18.010000000000002</v>
      </c>
      <c r="S32" s="203">
        <v>11.21</v>
      </c>
      <c r="T32" s="203">
        <v>0</v>
      </c>
      <c r="U32" s="203">
        <v>39.549999999999997</v>
      </c>
      <c r="V32" s="203">
        <v>0</v>
      </c>
      <c r="W32" s="203">
        <v>14.32</v>
      </c>
      <c r="X32" s="203">
        <v>62.68</v>
      </c>
      <c r="Y32" s="203">
        <v>0</v>
      </c>
      <c r="Z32" s="203">
        <v>26.12</v>
      </c>
      <c r="AA32" s="203">
        <v>35.35</v>
      </c>
      <c r="AB32" s="203">
        <v>0</v>
      </c>
      <c r="AC32" s="203">
        <v>13</v>
      </c>
      <c r="AD32" s="203">
        <v>0</v>
      </c>
      <c r="AE32" s="203">
        <v>0</v>
      </c>
      <c r="AF32" s="203">
        <v>0</v>
      </c>
      <c r="AG32" s="203">
        <v>33.950000000000003</v>
      </c>
      <c r="AH32" s="203">
        <v>0</v>
      </c>
      <c r="AI32" s="203">
        <v>9.34</v>
      </c>
      <c r="AJ32" s="203">
        <v>0</v>
      </c>
      <c r="AK32" s="203">
        <v>75.84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42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82.24</v>
      </c>
      <c r="L33" s="203">
        <v>62.89</v>
      </c>
      <c r="M33" s="203">
        <v>58.35</v>
      </c>
      <c r="N33" s="203">
        <v>50.19</v>
      </c>
      <c r="O33" s="203">
        <v>70.91</v>
      </c>
      <c r="P33" s="203">
        <v>23.66</v>
      </c>
      <c r="Q33" s="203">
        <v>0</v>
      </c>
      <c r="R33" s="203">
        <v>5.44</v>
      </c>
      <c r="S33" s="203">
        <v>3.6</v>
      </c>
      <c r="T33" s="203">
        <v>0</v>
      </c>
      <c r="U33" s="203">
        <v>39.549999999999997</v>
      </c>
      <c r="V33" s="203">
        <v>0</v>
      </c>
      <c r="W33" s="203">
        <v>14.32</v>
      </c>
      <c r="X33" s="203">
        <v>62.68</v>
      </c>
      <c r="Y33" s="203">
        <v>0</v>
      </c>
      <c r="Z33" s="203">
        <v>26.12</v>
      </c>
      <c r="AA33" s="203">
        <v>14.51</v>
      </c>
      <c r="AB33" s="203">
        <v>0</v>
      </c>
      <c r="AC33" s="203">
        <v>13</v>
      </c>
      <c r="AD33" s="203">
        <v>0</v>
      </c>
      <c r="AE33" s="203">
        <v>0</v>
      </c>
      <c r="AF33" s="203">
        <v>0</v>
      </c>
      <c r="AG33" s="203">
        <v>33.950000000000003</v>
      </c>
      <c r="AH33" s="203">
        <v>0</v>
      </c>
      <c r="AI33" s="203">
        <v>9.34</v>
      </c>
      <c r="AJ33" s="203">
        <v>0</v>
      </c>
      <c r="AK33" s="203">
        <v>75.84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42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82.24</v>
      </c>
      <c r="L34" s="203">
        <v>62.89</v>
      </c>
      <c r="M34" s="203">
        <v>58.35</v>
      </c>
      <c r="N34" s="203">
        <v>50.19</v>
      </c>
      <c r="O34" s="203">
        <v>70.91</v>
      </c>
      <c r="P34" s="203">
        <v>23.66</v>
      </c>
      <c r="Q34" s="203">
        <v>0</v>
      </c>
      <c r="R34" s="203">
        <v>5.44</v>
      </c>
      <c r="S34" s="203">
        <v>3.6</v>
      </c>
      <c r="T34" s="203">
        <v>0</v>
      </c>
      <c r="U34" s="203">
        <v>39.549999999999997</v>
      </c>
      <c r="V34" s="203">
        <v>0</v>
      </c>
      <c r="W34" s="203">
        <v>14.32</v>
      </c>
      <c r="X34" s="203">
        <v>62.68</v>
      </c>
      <c r="Y34" s="203">
        <v>0</v>
      </c>
      <c r="Z34" s="203">
        <v>24.19</v>
      </c>
      <c r="AA34" s="203">
        <v>9.68</v>
      </c>
      <c r="AB34" s="203">
        <v>0</v>
      </c>
      <c r="AC34" s="203">
        <v>13</v>
      </c>
      <c r="AD34" s="203">
        <v>0</v>
      </c>
      <c r="AE34" s="203">
        <v>0</v>
      </c>
      <c r="AF34" s="203">
        <v>0</v>
      </c>
      <c r="AG34" s="203">
        <v>33.950000000000003</v>
      </c>
      <c r="AH34" s="203">
        <v>0</v>
      </c>
      <c r="AI34" s="203">
        <v>9.34</v>
      </c>
      <c r="AJ34" s="203">
        <v>0</v>
      </c>
      <c r="AK34" s="203">
        <v>75.84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42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85.19</v>
      </c>
      <c r="L35" s="203">
        <v>65</v>
      </c>
      <c r="M35" s="203">
        <v>58.35</v>
      </c>
      <c r="N35" s="203">
        <v>50.19</v>
      </c>
      <c r="O35" s="203">
        <v>70.91</v>
      </c>
      <c r="P35" s="203">
        <v>23.66</v>
      </c>
      <c r="Q35" s="203">
        <v>0</v>
      </c>
      <c r="R35" s="203">
        <v>5.44</v>
      </c>
      <c r="S35" s="203">
        <v>3.6</v>
      </c>
      <c r="T35" s="203">
        <v>0</v>
      </c>
      <c r="U35" s="203">
        <v>39.549999999999997</v>
      </c>
      <c r="V35" s="203">
        <v>0</v>
      </c>
      <c r="W35" s="203">
        <v>4.84</v>
      </c>
      <c r="X35" s="203">
        <v>14.51</v>
      </c>
      <c r="Y35" s="203">
        <v>0</v>
      </c>
      <c r="Z35" s="203">
        <v>24.19</v>
      </c>
      <c r="AA35" s="203">
        <v>9.68</v>
      </c>
      <c r="AB35" s="203">
        <v>0</v>
      </c>
      <c r="AC35" s="203">
        <v>13</v>
      </c>
      <c r="AD35" s="203">
        <v>0</v>
      </c>
      <c r="AE35" s="203">
        <v>0</v>
      </c>
      <c r="AF35" s="203">
        <v>0</v>
      </c>
      <c r="AG35" s="203">
        <v>33.950000000000003</v>
      </c>
      <c r="AH35" s="203">
        <v>0</v>
      </c>
      <c r="AI35" s="203">
        <v>8.93</v>
      </c>
      <c r="AJ35" s="203">
        <v>0</v>
      </c>
      <c r="AK35" s="203">
        <v>75.84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42.5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85.19</v>
      </c>
      <c r="L36" s="203">
        <v>65</v>
      </c>
      <c r="M36" s="203">
        <v>58.35</v>
      </c>
      <c r="N36" s="203">
        <v>50.19</v>
      </c>
      <c r="O36" s="203">
        <v>70.91</v>
      </c>
      <c r="P36" s="203">
        <v>23.66</v>
      </c>
      <c r="Q36" s="203">
        <v>0</v>
      </c>
      <c r="R36" s="203">
        <v>5.44</v>
      </c>
      <c r="S36" s="203">
        <v>3.6</v>
      </c>
      <c r="T36" s="203">
        <v>0</v>
      </c>
      <c r="U36" s="203">
        <v>39.549999999999997</v>
      </c>
      <c r="V36" s="203">
        <v>0</v>
      </c>
      <c r="W36" s="203">
        <v>4.84</v>
      </c>
      <c r="X36" s="203">
        <v>14.51</v>
      </c>
      <c r="Y36" s="203">
        <v>0</v>
      </c>
      <c r="Z36" s="203">
        <v>26.12</v>
      </c>
      <c r="AA36" s="203">
        <v>14.51</v>
      </c>
      <c r="AB36" s="203">
        <v>0</v>
      </c>
      <c r="AC36" s="203">
        <v>13</v>
      </c>
      <c r="AD36" s="203">
        <v>0</v>
      </c>
      <c r="AE36" s="203">
        <v>0</v>
      </c>
      <c r="AF36" s="203">
        <v>0</v>
      </c>
      <c r="AG36" s="203">
        <v>33.950000000000003</v>
      </c>
      <c r="AH36" s="203">
        <v>0</v>
      </c>
      <c r="AI36" s="203">
        <v>8.93</v>
      </c>
      <c r="AJ36" s="203">
        <v>0</v>
      </c>
      <c r="AK36" s="203">
        <v>75.84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42.5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85.21</v>
      </c>
      <c r="L37" s="203">
        <v>65</v>
      </c>
      <c r="M37" s="203">
        <v>58.35</v>
      </c>
      <c r="N37" s="203">
        <v>50.19</v>
      </c>
      <c r="O37" s="203">
        <v>70.91</v>
      </c>
      <c r="P37" s="203">
        <v>23.66</v>
      </c>
      <c r="Q37" s="203">
        <v>0</v>
      </c>
      <c r="R37" s="203">
        <v>5.79</v>
      </c>
      <c r="S37" s="203">
        <v>3.89</v>
      </c>
      <c r="T37" s="203">
        <v>0</v>
      </c>
      <c r="U37" s="203">
        <v>39.549999999999997</v>
      </c>
      <c r="V37" s="203">
        <v>0</v>
      </c>
      <c r="W37" s="203">
        <v>4.84</v>
      </c>
      <c r="X37" s="203">
        <v>14.51</v>
      </c>
      <c r="Y37" s="203">
        <v>0</v>
      </c>
      <c r="Z37" s="203">
        <v>25.54</v>
      </c>
      <c r="AA37" s="203">
        <v>14.2</v>
      </c>
      <c r="AB37" s="203">
        <v>0</v>
      </c>
      <c r="AC37" s="203">
        <v>9.66</v>
      </c>
      <c r="AD37" s="203">
        <v>0</v>
      </c>
      <c r="AE37" s="203">
        <v>0</v>
      </c>
      <c r="AF37" s="203">
        <v>0</v>
      </c>
      <c r="AG37" s="203">
        <v>33.950000000000003</v>
      </c>
      <c r="AH37" s="203">
        <v>0</v>
      </c>
      <c r="AI37" s="203">
        <v>5.57</v>
      </c>
      <c r="AJ37" s="203">
        <v>0</v>
      </c>
      <c r="AK37" s="203">
        <v>75.84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42.5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85.2</v>
      </c>
      <c r="L38" s="203">
        <v>65</v>
      </c>
      <c r="M38" s="203">
        <v>58.35</v>
      </c>
      <c r="N38" s="203">
        <v>50.19</v>
      </c>
      <c r="O38" s="203">
        <v>70.91</v>
      </c>
      <c r="P38" s="203">
        <v>23.66</v>
      </c>
      <c r="Q38" s="203">
        <v>0</v>
      </c>
      <c r="R38" s="203">
        <v>5.79</v>
      </c>
      <c r="S38" s="203">
        <v>3.89</v>
      </c>
      <c r="T38" s="203">
        <v>0</v>
      </c>
      <c r="U38" s="203">
        <v>39.549999999999997</v>
      </c>
      <c r="V38" s="203">
        <v>0</v>
      </c>
      <c r="W38" s="203">
        <v>4.84</v>
      </c>
      <c r="X38" s="203">
        <v>14.51</v>
      </c>
      <c r="Y38" s="203">
        <v>0</v>
      </c>
      <c r="Z38" s="203">
        <v>25.54</v>
      </c>
      <c r="AA38" s="203">
        <v>14.2</v>
      </c>
      <c r="AB38" s="203">
        <v>0</v>
      </c>
      <c r="AC38" s="203">
        <v>13</v>
      </c>
      <c r="AD38" s="203">
        <v>0</v>
      </c>
      <c r="AE38" s="203">
        <v>0</v>
      </c>
      <c r="AF38" s="203">
        <v>0</v>
      </c>
      <c r="AG38" s="203">
        <v>33.950000000000003</v>
      </c>
      <c r="AH38" s="203">
        <v>0</v>
      </c>
      <c r="AI38" s="203">
        <v>8.93</v>
      </c>
      <c r="AJ38" s="203">
        <v>0</v>
      </c>
      <c r="AK38" s="203">
        <v>75.84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42.5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85.03</v>
      </c>
      <c r="L39" s="203">
        <v>64.040000000000006</v>
      </c>
      <c r="M39" s="203">
        <v>58.35</v>
      </c>
      <c r="N39" s="203">
        <v>50.19</v>
      </c>
      <c r="O39" s="203">
        <v>70.91</v>
      </c>
      <c r="P39" s="203">
        <v>23.66</v>
      </c>
      <c r="Q39" s="203">
        <v>0</v>
      </c>
      <c r="R39" s="203">
        <v>5.26</v>
      </c>
      <c r="S39" s="203">
        <v>3.48</v>
      </c>
      <c r="T39" s="203">
        <v>0</v>
      </c>
      <c r="U39" s="203">
        <v>39.549999999999997</v>
      </c>
      <c r="V39" s="203">
        <v>0</v>
      </c>
      <c r="W39" s="203">
        <v>4.84</v>
      </c>
      <c r="X39" s="203">
        <v>14.51</v>
      </c>
      <c r="Y39" s="203">
        <v>0</v>
      </c>
      <c r="Z39" s="203">
        <v>40.36</v>
      </c>
      <c r="AA39" s="203">
        <v>14.42</v>
      </c>
      <c r="AB39" s="203">
        <v>0</v>
      </c>
      <c r="AC39" s="203">
        <v>13</v>
      </c>
      <c r="AD39" s="203">
        <v>0</v>
      </c>
      <c r="AE39" s="203">
        <v>0</v>
      </c>
      <c r="AF39" s="203">
        <v>0</v>
      </c>
      <c r="AG39" s="203">
        <v>33.950000000000003</v>
      </c>
      <c r="AH39" s="203">
        <v>0</v>
      </c>
      <c r="AI39" s="203">
        <v>8.93</v>
      </c>
      <c r="AJ39" s="203">
        <v>0</v>
      </c>
      <c r="AK39" s="203">
        <v>75.84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42.5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85.02</v>
      </c>
      <c r="L40" s="203">
        <v>63.64</v>
      </c>
      <c r="M40" s="203">
        <v>58.35</v>
      </c>
      <c r="N40" s="203">
        <v>50.19</v>
      </c>
      <c r="O40" s="203">
        <v>70.91</v>
      </c>
      <c r="P40" s="203">
        <v>23.66</v>
      </c>
      <c r="Q40" s="203">
        <v>0</v>
      </c>
      <c r="R40" s="203">
        <v>5.26</v>
      </c>
      <c r="S40" s="203">
        <v>3.48</v>
      </c>
      <c r="T40" s="203">
        <v>0</v>
      </c>
      <c r="U40" s="203">
        <v>39.549999999999997</v>
      </c>
      <c r="V40" s="203">
        <v>0</v>
      </c>
      <c r="W40" s="203">
        <v>4.84</v>
      </c>
      <c r="X40" s="203">
        <v>14.51</v>
      </c>
      <c r="Y40" s="203">
        <v>0</v>
      </c>
      <c r="Z40" s="203">
        <v>58.8</v>
      </c>
      <c r="AA40" s="203">
        <v>14.42</v>
      </c>
      <c r="AB40" s="203">
        <v>0</v>
      </c>
      <c r="AC40" s="203">
        <v>13</v>
      </c>
      <c r="AD40" s="203">
        <v>0</v>
      </c>
      <c r="AE40" s="203">
        <v>0</v>
      </c>
      <c r="AF40" s="203">
        <v>0</v>
      </c>
      <c r="AG40" s="203">
        <v>33.950000000000003</v>
      </c>
      <c r="AH40" s="203">
        <v>0</v>
      </c>
      <c r="AI40" s="203">
        <v>8.93</v>
      </c>
      <c r="AJ40" s="203">
        <v>0</v>
      </c>
      <c r="AK40" s="203">
        <v>75.84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42.5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85.03</v>
      </c>
      <c r="L41" s="203">
        <v>63.64</v>
      </c>
      <c r="M41" s="203">
        <v>58.35</v>
      </c>
      <c r="N41" s="203">
        <v>50.19</v>
      </c>
      <c r="O41" s="203">
        <v>70.91</v>
      </c>
      <c r="P41" s="203">
        <v>23.66</v>
      </c>
      <c r="Q41" s="203">
        <v>0</v>
      </c>
      <c r="R41" s="203">
        <v>5.26</v>
      </c>
      <c r="S41" s="203">
        <v>3.48</v>
      </c>
      <c r="T41" s="203">
        <v>0</v>
      </c>
      <c r="U41" s="203">
        <v>39.549999999999997</v>
      </c>
      <c r="V41" s="203">
        <v>0</v>
      </c>
      <c r="W41" s="203">
        <v>4.84</v>
      </c>
      <c r="X41" s="203">
        <v>14.51</v>
      </c>
      <c r="Y41" s="203">
        <v>0</v>
      </c>
      <c r="Z41" s="203">
        <v>29.02</v>
      </c>
      <c r="AA41" s="203">
        <v>14.04</v>
      </c>
      <c r="AB41" s="203">
        <v>0</v>
      </c>
      <c r="AC41" s="203">
        <v>12.63</v>
      </c>
      <c r="AD41" s="203">
        <v>0</v>
      </c>
      <c r="AE41" s="203">
        <v>0</v>
      </c>
      <c r="AF41" s="203">
        <v>0</v>
      </c>
      <c r="AG41" s="203">
        <v>33.950000000000003</v>
      </c>
      <c r="AH41" s="203">
        <v>0</v>
      </c>
      <c r="AI41" s="203">
        <v>8.93</v>
      </c>
      <c r="AJ41" s="203">
        <v>0</v>
      </c>
      <c r="AK41" s="203">
        <v>75.84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42.5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85.02</v>
      </c>
      <c r="L42" s="203">
        <v>63.64</v>
      </c>
      <c r="M42" s="203">
        <v>58.35</v>
      </c>
      <c r="N42" s="203">
        <v>50.19</v>
      </c>
      <c r="O42" s="203">
        <v>70.91</v>
      </c>
      <c r="P42" s="203">
        <v>23.66</v>
      </c>
      <c r="Q42" s="203">
        <v>0</v>
      </c>
      <c r="R42" s="203">
        <v>5.26</v>
      </c>
      <c r="S42" s="203">
        <v>3.48</v>
      </c>
      <c r="T42" s="203">
        <v>0</v>
      </c>
      <c r="U42" s="203">
        <v>39.549999999999997</v>
      </c>
      <c r="V42" s="203">
        <v>0</v>
      </c>
      <c r="W42" s="203">
        <v>4.84</v>
      </c>
      <c r="X42" s="203">
        <v>14.51</v>
      </c>
      <c r="Y42" s="203">
        <v>0</v>
      </c>
      <c r="Z42" s="203">
        <v>29.02</v>
      </c>
      <c r="AA42" s="203">
        <v>14.04</v>
      </c>
      <c r="AB42" s="203">
        <v>0</v>
      </c>
      <c r="AC42" s="203">
        <v>12.63</v>
      </c>
      <c r="AD42" s="203">
        <v>0</v>
      </c>
      <c r="AE42" s="203">
        <v>0</v>
      </c>
      <c r="AF42" s="203">
        <v>0</v>
      </c>
      <c r="AG42" s="203">
        <v>33.950000000000003</v>
      </c>
      <c r="AH42" s="203">
        <v>0</v>
      </c>
      <c r="AI42" s="203">
        <v>8.93</v>
      </c>
      <c r="AJ42" s="203">
        <v>0</v>
      </c>
      <c r="AK42" s="203">
        <v>75.84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42.5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85</v>
      </c>
      <c r="L43" s="203">
        <v>63.64</v>
      </c>
      <c r="M43" s="203">
        <v>58.35</v>
      </c>
      <c r="N43" s="203">
        <v>50.19</v>
      </c>
      <c r="O43" s="203">
        <v>70.91</v>
      </c>
      <c r="P43" s="203">
        <v>23.66</v>
      </c>
      <c r="Q43" s="203">
        <v>0</v>
      </c>
      <c r="R43" s="203">
        <v>3.26</v>
      </c>
      <c r="S43" s="203">
        <v>1.94</v>
      </c>
      <c r="T43" s="203">
        <v>0</v>
      </c>
      <c r="U43" s="203">
        <v>39.549999999999997</v>
      </c>
      <c r="V43" s="203">
        <v>0</v>
      </c>
      <c r="W43" s="203">
        <v>4.84</v>
      </c>
      <c r="X43" s="203">
        <v>14.51</v>
      </c>
      <c r="Y43" s="203">
        <v>0</v>
      </c>
      <c r="Z43" s="203">
        <v>29.02</v>
      </c>
      <c r="AA43" s="203">
        <v>19.350000000000001</v>
      </c>
      <c r="AB43" s="203">
        <v>0</v>
      </c>
      <c r="AC43" s="203">
        <v>12.63</v>
      </c>
      <c r="AD43" s="203">
        <v>0</v>
      </c>
      <c r="AE43" s="203">
        <v>0</v>
      </c>
      <c r="AF43" s="203">
        <v>0</v>
      </c>
      <c r="AG43" s="203">
        <v>33.950000000000003</v>
      </c>
      <c r="AH43" s="203">
        <v>0</v>
      </c>
      <c r="AI43" s="203">
        <v>8.89</v>
      </c>
      <c r="AJ43" s="203">
        <v>0</v>
      </c>
      <c r="AK43" s="203">
        <v>75.84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42.5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85</v>
      </c>
      <c r="L44" s="203">
        <v>63.64</v>
      </c>
      <c r="M44" s="203">
        <v>58.35</v>
      </c>
      <c r="N44" s="203">
        <v>50.19</v>
      </c>
      <c r="O44" s="203">
        <v>70.91</v>
      </c>
      <c r="P44" s="203">
        <v>23.66</v>
      </c>
      <c r="Q44" s="203">
        <v>0</v>
      </c>
      <c r="R44" s="203">
        <v>3.26</v>
      </c>
      <c r="S44" s="203">
        <v>1.94</v>
      </c>
      <c r="T44" s="203">
        <v>0</v>
      </c>
      <c r="U44" s="203">
        <v>39.549999999999997</v>
      </c>
      <c r="V44" s="203">
        <v>0</v>
      </c>
      <c r="W44" s="203">
        <v>4.84</v>
      </c>
      <c r="X44" s="203">
        <v>14.51</v>
      </c>
      <c r="Y44" s="203">
        <v>0</v>
      </c>
      <c r="Z44" s="203">
        <v>29.02</v>
      </c>
      <c r="AA44" s="203">
        <v>19.350000000000001</v>
      </c>
      <c r="AB44" s="203">
        <v>0</v>
      </c>
      <c r="AC44" s="203">
        <v>12.63</v>
      </c>
      <c r="AD44" s="203">
        <v>0</v>
      </c>
      <c r="AE44" s="203">
        <v>0</v>
      </c>
      <c r="AF44" s="203">
        <v>0</v>
      </c>
      <c r="AG44" s="203">
        <v>33.950000000000003</v>
      </c>
      <c r="AH44" s="203">
        <v>0</v>
      </c>
      <c r="AI44" s="203">
        <v>8.93</v>
      </c>
      <c r="AJ44" s="203">
        <v>0</v>
      </c>
      <c r="AK44" s="203">
        <v>75.84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42.5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85</v>
      </c>
      <c r="L45" s="203">
        <v>63.64</v>
      </c>
      <c r="M45" s="203">
        <v>58.35</v>
      </c>
      <c r="N45" s="203">
        <v>50.19</v>
      </c>
      <c r="O45" s="203">
        <v>70.91</v>
      </c>
      <c r="P45" s="203">
        <v>23.66</v>
      </c>
      <c r="Q45" s="203">
        <v>0</v>
      </c>
      <c r="R45" s="203">
        <v>0</v>
      </c>
      <c r="S45" s="203">
        <v>0</v>
      </c>
      <c r="T45" s="203">
        <v>0</v>
      </c>
      <c r="U45" s="203">
        <v>39.549999999999997</v>
      </c>
      <c r="V45" s="203">
        <v>0</v>
      </c>
      <c r="W45" s="203">
        <v>4.84</v>
      </c>
      <c r="X45" s="203">
        <v>38.700000000000003</v>
      </c>
      <c r="Y45" s="203">
        <v>0</v>
      </c>
      <c r="Z45" s="203">
        <v>29.02</v>
      </c>
      <c r="AA45" s="203">
        <v>19.350000000000001</v>
      </c>
      <c r="AB45" s="203">
        <v>0</v>
      </c>
      <c r="AC45" s="203">
        <v>12.63</v>
      </c>
      <c r="AD45" s="203">
        <v>0</v>
      </c>
      <c r="AE45" s="203">
        <v>0</v>
      </c>
      <c r="AF45" s="203">
        <v>0</v>
      </c>
      <c r="AG45" s="203">
        <v>33.950000000000003</v>
      </c>
      <c r="AH45" s="203">
        <v>0</v>
      </c>
      <c r="AI45" s="203">
        <v>8.93</v>
      </c>
      <c r="AJ45" s="203">
        <v>0</v>
      </c>
      <c r="AK45" s="203">
        <v>75.84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42.5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85</v>
      </c>
      <c r="L46" s="203">
        <v>63.64</v>
      </c>
      <c r="M46" s="203">
        <v>58.35</v>
      </c>
      <c r="N46" s="203">
        <v>50.19</v>
      </c>
      <c r="O46" s="203">
        <v>70.91</v>
      </c>
      <c r="P46" s="203">
        <v>23.66</v>
      </c>
      <c r="Q46" s="203">
        <v>0</v>
      </c>
      <c r="R46" s="203">
        <v>0</v>
      </c>
      <c r="S46" s="203">
        <v>0</v>
      </c>
      <c r="T46" s="203">
        <v>0</v>
      </c>
      <c r="U46" s="203">
        <v>39.549999999999997</v>
      </c>
      <c r="V46" s="203">
        <v>0</v>
      </c>
      <c r="W46" s="203">
        <v>4.84</v>
      </c>
      <c r="X46" s="203">
        <v>38.700000000000003</v>
      </c>
      <c r="Y46" s="203">
        <v>0</v>
      </c>
      <c r="Z46" s="203">
        <v>29.02</v>
      </c>
      <c r="AA46" s="203">
        <v>19.350000000000001</v>
      </c>
      <c r="AB46" s="203">
        <v>0</v>
      </c>
      <c r="AC46" s="203">
        <v>12.63</v>
      </c>
      <c r="AD46" s="203">
        <v>0</v>
      </c>
      <c r="AE46" s="203">
        <v>0</v>
      </c>
      <c r="AF46" s="203">
        <v>0</v>
      </c>
      <c r="AG46" s="203">
        <v>33.950000000000003</v>
      </c>
      <c r="AH46" s="203">
        <v>0</v>
      </c>
      <c r="AI46" s="203">
        <v>8.93</v>
      </c>
      <c r="AJ46" s="203">
        <v>0</v>
      </c>
      <c r="AK46" s="203">
        <v>75.84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42.5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85</v>
      </c>
      <c r="L47" s="203">
        <v>63.64</v>
      </c>
      <c r="M47" s="203">
        <v>58.35</v>
      </c>
      <c r="N47" s="203">
        <v>50.19</v>
      </c>
      <c r="O47" s="203">
        <v>70.91</v>
      </c>
      <c r="P47" s="203">
        <v>23.66</v>
      </c>
      <c r="Q47" s="203">
        <v>0</v>
      </c>
      <c r="R47" s="203">
        <v>0</v>
      </c>
      <c r="S47" s="203">
        <v>0</v>
      </c>
      <c r="T47" s="203">
        <v>0</v>
      </c>
      <c r="U47" s="203">
        <v>39.549999999999997</v>
      </c>
      <c r="V47" s="203">
        <v>0</v>
      </c>
      <c r="W47" s="203">
        <v>4.84</v>
      </c>
      <c r="X47" s="203">
        <v>38.700000000000003</v>
      </c>
      <c r="Y47" s="203">
        <v>0</v>
      </c>
      <c r="Z47" s="203">
        <v>29.02</v>
      </c>
      <c r="AA47" s="203">
        <v>19.350000000000001</v>
      </c>
      <c r="AB47" s="203">
        <v>0</v>
      </c>
      <c r="AC47" s="203">
        <v>12.63</v>
      </c>
      <c r="AD47" s="203">
        <v>0</v>
      </c>
      <c r="AE47" s="203">
        <v>0</v>
      </c>
      <c r="AF47" s="203">
        <v>0</v>
      </c>
      <c r="AG47" s="203">
        <v>33.950000000000003</v>
      </c>
      <c r="AH47" s="203">
        <v>0</v>
      </c>
      <c r="AI47" s="203">
        <v>8.93</v>
      </c>
      <c r="AJ47" s="203">
        <v>0</v>
      </c>
      <c r="AK47" s="203">
        <v>75.84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42.5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85</v>
      </c>
      <c r="L48" s="203">
        <v>63.64</v>
      </c>
      <c r="M48" s="203">
        <v>58.35</v>
      </c>
      <c r="N48" s="203">
        <v>50.19</v>
      </c>
      <c r="O48" s="203">
        <v>70.91</v>
      </c>
      <c r="P48" s="203">
        <v>23.66</v>
      </c>
      <c r="Q48" s="203">
        <v>0</v>
      </c>
      <c r="R48" s="203">
        <v>0</v>
      </c>
      <c r="S48" s="203">
        <v>0</v>
      </c>
      <c r="T48" s="203">
        <v>0</v>
      </c>
      <c r="U48" s="203">
        <v>39.549999999999997</v>
      </c>
      <c r="V48" s="203">
        <v>0</v>
      </c>
      <c r="W48" s="203">
        <v>4.84</v>
      </c>
      <c r="X48" s="203">
        <v>38.700000000000003</v>
      </c>
      <c r="Y48" s="203">
        <v>0</v>
      </c>
      <c r="Z48" s="203">
        <v>29.02</v>
      </c>
      <c r="AA48" s="203">
        <v>19.350000000000001</v>
      </c>
      <c r="AB48" s="203">
        <v>0</v>
      </c>
      <c r="AC48" s="203">
        <v>12.63</v>
      </c>
      <c r="AD48" s="203">
        <v>0</v>
      </c>
      <c r="AE48" s="203">
        <v>0</v>
      </c>
      <c r="AF48" s="203">
        <v>0</v>
      </c>
      <c r="AG48" s="203">
        <v>33.950000000000003</v>
      </c>
      <c r="AH48" s="203">
        <v>0</v>
      </c>
      <c r="AI48" s="203">
        <v>8.93</v>
      </c>
      <c r="AJ48" s="203">
        <v>0</v>
      </c>
      <c r="AK48" s="203">
        <v>75.84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42.5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85</v>
      </c>
      <c r="L49" s="203">
        <v>64.77</v>
      </c>
      <c r="M49" s="203">
        <v>58.35</v>
      </c>
      <c r="N49" s="203">
        <v>50.19</v>
      </c>
      <c r="O49" s="203">
        <v>70.91</v>
      </c>
      <c r="P49" s="203">
        <v>23.66</v>
      </c>
      <c r="Q49" s="203">
        <v>9.27</v>
      </c>
      <c r="R49" s="203">
        <v>18.010000000000002</v>
      </c>
      <c r="S49" s="203">
        <v>11.21</v>
      </c>
      <c r="T49" s="203">
        <v>0</v>
      </c>
      <c r="U49" s="203">
        <v>39.549999999999997</v>
      </c>
      <c r="V49" s="203">
        <v>7.71</v>
      </c>
      <c r="W49" s="203">
        <v>13.6</v>
      </c>
      <c r="X49" s="203">
        <v>62.69</v>
      </c>
      <c r="Y49" s="203">
        <v>0</v>
      </c>
      <c r="Z49" s="203">
        <v>29.02</v>
      </c>
      <c r="AA49" s="203">
        <v>19.350000000000001</v>
      </c>
      <c r="AB49" s="203">
        <v>0</v>
      </c>
      <c r="AC49" s="203">
        <v>12.63</v>
      </c>
      <c r="AD49" s="203">
        <v>0</v>
      </c>
      <c r="AE49" s="203">
        <v>0</v>
      </c>
      <c r="AF49" s="203">
        <v>0</v>
      </c>
      <c r="AG49" s="203">
        <v>33.950000000000003</v>
      </c>
      <c r="AH49" s="203">
        <v>0</v>
      </c>
      <c r="AI49" s="203">
        <v>8.89</v>
      </c>
      <c r="AJ49" s="203">
        <v>0</v>
      </c>
      <c r="AK49" s="203">
        <v>99.62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42.5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85</v>
      </c>
      <c r="L50" s="203">
        <v>64.77</v>
      </c>
      <c r="M50" s="203">
        <v>58.35</v>
      </c>
      <c r="N50" s="203">
        <v>50.19</v>
      </c>
      <c r="O50" s="203">
        <v>70.91</v>
      </c>
      <c r="P50" s="203">
        <v>23.66</v>
      </c>
      <c r="Q50" s="203">
        <v>9.27</v>
      </c>
      <c r="R50" s="203">
        <v>18.010000000000002</v>
      </c>
      <c r="S50" s="203">
        <v>11.21</v>
      </c>
      <c r="T50" s="203">
        <v>0</v>
      </c>
      <c r="U50" s="203">
        <v>39.549999999999997</v>
      </c>
      <c r="V50" s="203">
        <v>7.71</v>
      </c>
      <c r="W50" s="203">
        <v>14.32</v>
      </c>
      <c r="X50" s="203">
        <v>62.69</v>
      </c>
      <c r="Y50" s="203">
        <v>0</v>
      </c>
      <c r="Z50" s="203">
        <v>29.02</v>
      </c>
      <c r="AA50" s="203">
        <v>19.350000000000001</v>
      </c>
      <c r="AB50" s="203">
        <v>0</v>
      </c>
      <c r="AC50" s="203">
        <v>12.63</v>
      </c>
      <c r="AD50" s="203">
        <v>0</v>
      </c>
      <c r="AE50" s="203">
        <v>0</v>
      </c>
      <c r="AF50" s="203">
        <v>0</v>
      </c>
      <c r="AG50" s="203">
        <v>33.950000000000003</v>
      </c>
      <c r="AH50" s="203">
        <v>0</v>
      </c>
      <c r="AI50" s="203">
        <v>8.93</v>
      </c>
      <c r="AJ50" s="203">
        <v>0</v>
      </c>
      <c r="AK50" s="203">
        <v>99.62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42.5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82.24</v>
      </c>
      <c r="L51" s="203">
        <v>62.89</v>
      </c>
      <c r="M51" s="203">
        <v>58.35</v>
      </c>
      <c r="N51" s="203">
        <v>50.19</v>
      </c>
      <c r="O51" s="203">
        <v>70.91</v>
      </c>
      <c r="P51" s="203">
        <v>23.66</v>
      </c>
      <c r="Q51" s="203">
        <v>0</v>
      </c>
      <c r="R51" s="203">
        <v>0</v>
      </c>
      <c r="S51" s="203">
        <v>11.21</v>
      </c>
      <c r="T51" s="203">
        <v>0</v>
      </c>
      <c r="U51" s="203">
        <v>39.549999999999997</v>
      </c>
      <c r="V51" s="203">
        <v>7.71</v>
      </c>
      <c r="W51" s="203">
        <v>14.32</v>
      </c>
      <c r="X51" s="203">
        <v>62.69</v>
      </c>
      <c r="Y51" s="203">
        <v>0</v>
      </c>
      <c r="Z51" s="203">
        <v>59.13</v>
      </c>
      <c r="AA51" s="203">
        <v>35.35</v>
      </c>
      <c r="AB51" s="203">
        <v>0</v>
      </c>
      <c r="AC51" s="203">
        <v>12.26</v>
      </c>
      <c r="AD51" s="203">
        <v>0</v>
      </c>
      <c r="AE51" s="203">
        <v>0</v>
      </c>
      <c r="AF51" s="203">
        <v>0</v>
      </c>
      <c r="AG51" s="203">
        <v>33.950000000000003</v>
      </c>
      <c r="AH51" s="203">
        <v>0</v>
      </c>
      <c r="AI51" s="203">
        <v>8</v>
      </c>
      <c r="AJ51" s="203">
        <v>0</v>
      </c>
      <c r="AK51" s="203">
        <v>76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42.5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82.24</v>
      </c>
      <c r="L52" s="203">
        <v>62.89</v>
      </c>
      <c r="M52" s="203">
        <v>58.35</v>
      </c>
      <c r="N52" s="203">
        <v>50.19</v>
      </c>
      <c r="O52" s="203">
        <v>70.91</v>
      </c>
      <c r="P52" s="203">
        <v>23.66</v>
      </c>
      <c r="Q52" s="203">
        <v>9.27</v>
      </c>
      <c r="R52" s="203">
        <v>18.010000000000002</v>
      </c>
      <c r="S52" s="203">
        <v>11.21</v>
      </c>
      <c r="T52" s="203">
        <v>0</v>
      </c>
      <c r="U52" s="203">
        <v>39.549999999999997</v>
      </c>
      <c r="V52" s="203">
        <v>7.71</v>
      </c>
      <c r="W52" s="203">
        <v>14.32</v>
      </c>
      <c r="X52" s="203">
        <v>62.69</v>
      </c>
      <c r="Y52" s="203">
        <v>0</v>
      </c>
      <c r="Z52" s="203">
        <v>59.13</v>
      </c>
      <c r="AA52" s="203">
        <v>35.35</v>
      </c>
      <c r="AB52" s="203">
        <v>0</v>
      </c>
      <c r="AC52" s="203">
        <v>12.26</v>
      </c>
      <c r="AD52" s="203">
        <v>0</v>
      </c>
      <c r="AE52" s="203">
        <v>0</v>
      </c>
      <c r="AF52" s="203">
        <v>0</v>
      </c>
      <c r="AG52" s="203">
        <v>33.950000000000003</v>
      </c>
      <c r="AH52" s="203">
        <v>0</v>
      </c>
      <c r="AI52" s="203">
        <v>8</v>
      </c>
      <c r="AJ52" s="203">
        <v>0</v>
      </c>
      <c r="AK52" s="203">
        <v>76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42.5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79.36</v>
      </c>
      <c r="L53" s="203">
        <v>60</v>
      </c>
      <c r="M53" s="203">
        <v>58.35</v>
      </c>
      <c r="N53" s="203">
        <v>50.19</v>
      </c>
      <c r="O53" s="203">
        <v>70.91</v>
      </c>
      <c r="P53" s="203">
        <v>23.66</v>
      </c>
      <c r="Q53" s="203">
        <v>0</v>
      </c>
      <c r="R53" s="203">
        <v>0</v>
      </c>
      <c r="S53" s="203">
        <v>0</v>
      </c>
      <c r="T53" s="203">
        <v>0</v>
      </c>
      <c r="U53" s="203">
        <v>39.549999999999997</v>
      </c>
      <c r="V53" s="203">
        <v>0</v>
      </c>
      <c r="W53" s="203">
        <v>14.32</v>
      </c>
      <c r="X53" s="203">
        <v>62.69</v>
      </c>
      <c r="Y53" s="203">
        <v>0</v>
      </c>
      <c r="Z53" s="203">
        <v>59.13</v>
      </c>
      <c r="AA53" s="203">
        <v>35.35</v>
      </c>
      <c r="AB53" s="203">
        <v>0</v>
      </c>
      <c r="AC53" s="203">
        <v>12.26</v>
      </c>
      <c r="AD53" s="203">
        <v>0</v>
      </c>
      <c r="AE53" s="203">
        <v>0</v>
      </c>
      <c r="AF53" s="203">
        <v>0</v>
      </c>
      <c r="AG53" s="203">
        <v>33.950000000000003</v>
      </c>
      <c r="AH53" s="203">
        <v>0</v>
      </c>
      <c r="AI53" s="203">
        <v>8</v>
      </c>
      <c r="AJ53" s="203">
        <v>0</v>
      </c>
      <c r="AK53" s="203">
        <v>76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42.5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79.33</v>
      </c>
      <c r="L54" s="203">
        <v>60</v>
      </c>
      <c r="M54" s="203">
        <v>58.35</v>
      </c>
      <c r="N54" s="203">
        <v>50.19</v>
      </c>
      <c r="O54" s="203">
        <v>70.91</v>
      </c>
      <c r="P54" s="203">
        <v>23.66</v>
      </c>
      <c r="Q54" s="203">
        <v>0</v>
      </c>
      <c r="R54" s="203">
        <v>0</v>
      </c>
      <c r="S54" s="203">
        <v>0</v>
      </c>
      <c r="T54" s="203">
        <v>0</v>
      </c>
      <c r="U54" s="203">
        <v>39.549999999999997</v>
      </c>
      <c r="V54" s="203">
        <v>0</v>
      </c>
      <c r="W54" s="203">
        <v>14.32</v>
      </c>
      <c r="X54" s="203">
        <v>62.69</v>
      </c>
      <c r="Y54" s="203">
        <v>0</v>
      </c>
      <c r="Z54" s="203">
        <v>59.13</v>
      </c>
      <c r="AA54" s="203">
        <v>35.35</v>
      </c>
      <c r="AB54" s="203">
        <v>0</v>
      </c>
      <c r="AC54" s="203">
        <v>12.26</v>
      </c>
      <c r="AD54" s="203">
        <v>0</v>
      </c>
      <c r="AE54" s="203">
        <v>0</v>
      </c>
      <c r="AF54" s="203">
        <v>0</v>
      </c>
      <c r="AG54" s="203">
        <v>33.950000000000003</v>
      </c>
      <c r="AH54" s="203">
        <v>0</v>
      </c>
      <c r="AI54" s="203">
        <v>8</v>
      </c>
      <c r="AJ54" s="203">
        <v>0</v>
      </c>
      <c r="AK54" s="203">
        <v>76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42.5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79.56</v>
      </c>
      <c r="L55" s="203">
        <v>60</v>
      </c>
      <c r="M55" s="203">
        <v>58.35</v>
      </c>
      <c r="N55" s="203">
        <v>50.19</v>
      </c>
      <c r="O55" s="203">
        <v>70.91</v>
      </c>
      <c r="P55" s="203">
        <v>23.66</v>
      </c>
      <c r="Q55" s="203">
        <v>0</v>
      </c>
      <c r="R55" s="203">
        <v>0.57999999999999996</v>
      </c>
      <c r="S55" s="203">
        <v>0</v>
      </c>
      <c r="T55" s="203">
        <v>0</v>
      </c>
      <c r="U55" s="203">
        <v>39.549999999999997</v>
      </c>
      <c r="V55" s="203">
        <v>0</v>
      </c>
      <c r="W55" s="203">
        <v>14.32</v>
      </c>
      <c r="X55" s="203">
        <v>62.69</v>
      </c>
      <c r="Y55" s="203">
        <v>0</v>
      </c>
      <c r="Z55" s="203">
        <v>59.13</v>
      </c>
      <c r="AA55" s="203">
        <v>35.35</v>
      </c>
      <c r="AB55" s="203">
        <v>0</v>
      </c>
      <c r="AC55" s="203">
        <v>12.26</v>
      </c>
      <c r="AD55" s="203">
        <v>0</v>
      </c>
      <c r="AE55" s="203">
        <v>0</v>
      </c>
      <c r="AF55" s="203">
        <v>0</v>
      </c>
      <c r="AG55" s="203">
        <v>33.950000000000003</v>
      </c>
      <c r="AH55" s="203">
        <v>0</v>
      </c>
      <c r="AI55" s="203">
        <v>7.86</v>
      </c>
      <c r="AJ55" s="203">
        <v>0</v>
      </c>
      <c r="AK55" s="203">
        <v>76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42.5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79.540000000000006</v>
      </c>
      <c r="L56" s="203">
        <v>60</v>
      </c>
      <c r="M56" s="203">
        <v>58.35</v>
      </c>
      <c r="N56" s="203">
        <v>50.19</v>
      </c>
      <c r="O56" s="203">
        <v>70.91</v>
      </c>
      <c r="P56" s="203">
        <v>23.66</v>
      </c>
      <c r="Q56" s="203">
        <v>0</v>
      </c>
      <c r="R56" s="203">
        <v>0</v>
      </c>
      <c r="S56" s="203">
        <v>0</v>
      </c>
      <c r="T56" s="203">
        <v>0</v>
      </c>
      <c r="U56" s="203">
        <v>39.549999999999997</v>
      </c>
      <c r="V56" s="203">
        <v>0</v>
      </c>
      <c r="W56" s="203">
        <v>14.32</v>
      </c>
      <c r="X56" s="203">
        <v>62.69</v>
      </c>
      <c r="Y56" s="203">
        <v>0</v>
      </c>
      <c r="Z56" s="203">
        <v>59.13</v>
      </c>
      <c r="AA56" s="203">
        <v>35.35</v>
      </c>
      <c r="AB56" s="203">
        <v>0</v>
      </c>
      <c r="AC56" s="203">
        <v>12.26</v>
      </c>
      <c r="AD56" s="203">
        <v>0</v>
      </c>
      <c r="AE56" s="203">
        <v>0</v>
      </c>
      <c r="AF56" s="203">
        <v>0</v>
      </c>
      <c r="AG56" s="203">
        <v>33.950000000000003</v>
      </c>
      <c r="AH56" s="203">
        <v>0</v>
      </c>
      <c r="AI56" s="203">
        <v>8</v>
      </c>
      <c r="AJ56" s="203">
        <v>0</v>
      </c>
      <c r="AK56" s="203">
        <v>76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42.5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82.24</v>
      </c>
      <c r="L57" s="203">
        <v>65</v>
      </c>
      <c r="M57" s="203">
        <v>58.35</v>
      </c>
      <c r="N57" s="203">
        <v>50.19</v>
      </c>
      <c r="O57" s="203">
        <v>70.91</v>
      </c>
      <c r="P57" s="203">
        <v>23.66</v>
      </c>
      <c r="Q57" s="203">
        <v>9.27</v>
      </c>
      <c r="R57" s="203">
        <v>10.64</v>
      </c>
      <c r="S57" s="203">
        <v>11.21</v>
      </c>
      <c r="T57" s="203">
        <v>0</v>
      </c>
      <c r="U57" s="203">
        <v>39.549999999999997</v>
      </c>
      <c r="V57" s="203">
        <v>7.71</v>
      </c>
      <c r="W57" s="203">
        <v>14.32</v>
      </c>
      <c r="X57" s="203">
        <v>62.69</v>
      </c>
      <c r="Y57" s="203">
        <v>0</v>
      </c>
      <c r="Z57" s="203">
        <v>59.13</v>
      </c>
      <c r="AA57" s="203">
        <v>35.35</v>
      </c>
      <c r="AB57" s="203">
        <v>0</v>
      </c>
      <c r="AC57" s="203">
        <v>12.26</v>
      </c>
      <c r="AD57" s="203">
        <v>0</v>
      </c>
      <c r="AE57" s="203">
        <v>0</v>
      </c>
      <c r="AF57" s="203">
        <v>0</v>
      </c>
      <c r="AG57" s="203">
        <v>33.950000000000003</v>
      </c>
      <c r="AH57" s="203">
        <v>0</v>
      </c>
      <c r="AI57" s="203">
        <v>8</v>
      </c>
      <c r="AJ57" s="203">
        <v>0</v>
      </c>
      <c r="AK57" s="203">
        <v>76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42.5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82.24</v>
      </c>
      <c r="L58" s="203">
        <v>65</v>
      </c>
      <c r="M58" s="203">
        <v>58.35</v>
      </c>
      <c r="N58" s="203">
        <v>50.19</v>
      </c>
      <c r="O58" s="203">
        <v>70.91</v>
      </c>
      <c r="P58" s="203">
        <v>23.66</v>
      </c>
      <c r="Q58" s="203">
        <v>9.27</v>
      </c>
      <c r="R58" s="203">
        <v>8.7100000000000009</v>
      </c>
      <c r="S58" s="203">
        <v>11.21</v>
      </c>
      <c r="T58" s="203">
        <v>0</v>
      </c>
      <c r="U58" s="203">
        <v>39.549999999999997</v>
      </c>
      <c r="V58" s="203">
        <v>7.71</v>
      </c>
      <c r="W58" s="203">
        <v>14.32</v>
      </c>
      <c r="X58" s="203">
        <v>62.69</v>
      </c>
      <c r="Y58" s="203">
        <v>0</v>
      </c>
      <c r="Z58" s="203">
        <v>59.13</v>
      </c>
      <c r="AA58" s="203">
        <v>35.35</v>
      </c>
      <c r="AB58" s="203">
        <v>0</v>
      </c>
      <c r="AC58" s="203">
        <v>12.26</v>
      </c>
      <c r="AD58" s="203">
        <v>0</v>
      </c>
      <c r="AE58" s="203">
        <v>0</v>
      </c>
      <c r="AF58" s="203">
        <v>0</v>
      </c>
      <c r="AG58" s="203">
        <v>33.950000000000003</v>
      </c>
      <c r="AH58" s="203">
        <v>0</v>
      </c>
      <c r="AI58" s="203">
        <v>8</v>
      </c>
      <c r="AJ58" s="203">
        <v>0</v>
      </c>
      <c r="AK58" s="203">
        <v>76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42.5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79.34</v>
      </c>
      <c r="L59" s="203">
        <v>62.89</v>
      </c>
      <c r="M59" s="203">
        <v>58.35</v>
      </c>
      <c r="N59" s="203">
        <v>50.19</v>
      </c>
      <c r="O59" s="203">
        <v>70.91</v>
      </c>
      <c r="P59" s="203">
        <v>23.66</v>
      </c>
      <c r="Q59" s="203">
        <v>4.84</v>
      </c>
      <c r="R59" s="203">
        <v>0</v>
      </c>
      <c r="S59" s="203">
        <v>11.21</v>
      </c>
      <c r="T59" s="203">
        <v>0</v>
      </c>
      <c r="U59" s="203">
        <v>39.549999999999997</v>
      </c>
      <c r="V59" s="203">
        <v>7.71</v>
      </c>
      <c r="W59" s="203">
        <v>14.32</v>
      </c>
      <c r="X59" s="203">
        <v>62.69</v>
      </c>
      <c r="Y59" s="203">
        <v>0</v>
      </c>
      <c r="Z59" s="203">
        <v>59.13</v>
      </c>
      <c r="AA59" s="203">
        <v>35.35</v>
      </c>
      <c r="AB59" s="203">
        <v>0</v>
      </c>
      <c r="AC59" s="203">
        <v>12.63</v>
      </c>
      <c r="AD59" s="203">
        <v>0</v>
      </c>
      <c r="AE59" s="203">
        <v>0</v>
      </c>
      <c r="AF59" s="203">
        <v>0</v>
      </c>
      <c r="AG59" s="203">
        <v>33.950000000000003</v>
      </c>
      <c r="AH59" s="203">
        <v>0</v>
      </c>
      <c r="AI59" s="203">
        <v>8.93</v>
      </c>
      <c r="AJ59" s="203">
        <v>0</v>
      </c>
      <c r="AK59" s="203">
        <v>76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42.5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91.92</v>
      </c>
      <c r="L60" s="203">
        <v>62.89</v>
      </c>
      <c r="M60" s="203">
        <v>58.35</v>
      </c>
      <c r="N60" s="203">
        <v>50.19</v>
      </c>
      <c r="O60" s="203">
        <v>70.91</v>
      </c>
      <c r="P60" s="203">
        <v>23.66</v>
      </c>
      <c r="Q60" s="203">
        <v>9.27</v>
      </c>
      <c r="R60" s="203">
        <v>18.010000000000002</v>
      </c>
      <c r="S60" s="203">
        <v>11.21</v>
      </c>
      <c r="T60" s="203">
        <v>0</v>
      </c>
      <c r="U60" s="203">
        <v>39.549999999999997</v>
      </c>
      <c r="V60" s="203">
        <v>7.71</v>
      </c>
      <c r="W60" s="203">
        <v>14.32</v>
      </c>
      <c r="X60" s="203">
        <v>62.69</v>
      </c>
      <c r="Y60" s="203">
        <v>0</v>
      </c>
      <c r="Z60" s="203">
        <v>59.13</v>
      </c>
      <c r="AA60" s="203">
        <v>35.35</v>
      </c>
      <c r="AB60" s="203">
        <v>0</v>
      </c>
      <c r="AC60" s="203">
        <v>12.63</v>
      </c>
      <c r="AD60" s="203">
        <v>0</v>
      </c>
      <c r="AE60" s="203">
        <v>0</v>
      </c>
      <c r="AF60" s="203">
        <v>0</v>
      </c>
      <c r="AG60" s="203">
        <v>33.950000000000003</v>
      </c>
      <c r="AH60" s="203">
        <v>0</v>
      </c>
      <c r="AI60" s="203">
        <v>8.93</v>
      </c>
      <c r="AJ60" s="203">
        <v>0</v>
      </c>
      <c r="AK60" s="203">
        <v>98.47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42.5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114.17</v>
      </c>
      <c r="L61" s="203">
        <v>62.89</v>
      </c>
      <c r="M61" s="203">
        <v>58.35</v>
      </c>
      <c r="N61" s="203">
        <v>50.19</v>
      </c>
      <c r="O61" s="203">
        <v>70.91</v>
      </c>
      <c r="P61" s="203">
        <v>23.66</v>
      </c>
      <c r="Q61" s="203">
        <v>9.27</v>
      </c>
      <c r="R61" s="203">
        <v>18.010000000000002</v>
      </c>
      <c r="S61" s="203">
        <v>11.21</v>
      </c>
      <c r="T61" s="203">
        <v>0</v>
      </c>
      <c r="U61" s="203">
        <v>39.549999999999997</v>
      </c>
      <c r="V61" s="203">
        <v>7.71</v>
      </c>
      <c r="W61" s="203">
        <v>14.32</v>
      </c>
      <c r="X61" s="203">
        <v>62.69</v>
      </c>
      <c r="Y61" s="203">
        <v>0</v>
      </c>
      <c r="Z61" s="203">
        <v>59.13</v>
      </c>
      <c r="AA61" s="203">
        <v>35.35</v>
      </c>
      <c r="AB61" s="203">
        <v>0</v>
      </c>
      <c r="AC61" s="203">
        <v>12.63</v>
      </c>
      <c r="AD61" s="203">
        <v>0</v>
      </c>
      <c r="AE61" s="203">
        <v>0</v>
      </c>
      <c r="AF61" s="203">
        <v>0</v>
      </c>
      <c r="AG61" s="203">
        <v>33.950000000000003</v>
      </c>
      <c r="AH61" s="203">
        <v>0</v>
      </c>
      <c r="AI61" s="203">
        <v>8.89</v>
      </c>
      <c r="AJ61" s="203">
        <v>0</v>
      </c>
      <c r="AK61" s="203">
        <v>98.47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42.5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82.24</v>
      </c>
      <c r="L62" s="203">
        <v>62.89</v>
      </c>
      <c r="M62" s="203">
        <v>58.35</v>
      </c>
      <c r="N62" s="203">
        <v>50.19</v>
      </c>
      <c r="O62" s="203">
        <v>70.91</v>
      </c>
      <c r="P62" s="203">
        <v>23.66</v>
      </c>
      <c r="Q62" s="203">
        <v>9.27</v>
      </c>
      <c r="R62" s="203">
        <v>18.010000000000002</v>
      </c>
      <c r="S62" s="203">
        <v>11.21</v>
      </c>
      <c r="T62" s="203">
        <v>0</v>
      </c>
      <c r="U62" s="203">
        <v>39.549999999999997</v>
      </c>
      <c r="V62" s="203">
        <v>7.71</v>
      </c>
      <c r="W62" s="203">
        <v>14.32</v>
      </c>
      <c r="X62" s="203">
        <v>62.69</v>
      </c>
      <c r="Y62" s="203">
        <v>0</v>
      </c>
      <c r="Z62" s="203">
        <v>59.13</v>
      </c>
      <c r="AA62" s="203">
        <v>35.35</v>
      </c>
      <c r="AB62" s="203">
        <v>0</v>
      </c>
      <c r="AC62" s="203">
        <v>12.63</v>
      </c>
      <c r="AD62" s="203">
        <v>0</v>
      </c>
      <c r="AE62" s="203">
        <v>0</v>
      </c>
      <c r="AF62" s="203">
        <v>0</v>
      </c>
      <c r="AG62" s="203">
        <v>33.950000000000003</v>
      </c>
      <c r="AH62" s="203">
        <v>0</v>
      </c>
      <c r="AI62" s="203">
        <v>8.93</v>
      </c>
      <c r="AJ62" s="203">
        <v>0</v>
      </c>
      <c r="AK62" s="203">
        <v>94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42.5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79.33</v>
      </c>
      <c r="L63" s="203">
        <v>62.89</v>
      </c>
      <c r="M63" s="203">
        <v>58.35</v>
      </c>
      <c r="N63" s="203">
        <v>50.19</v>
      </c>
      <c r="O63" s="203">
        <v>70.91</v>
      </c>
      <c r="P63" s="203">
        <v>23.66</v>
      </c>
      <c r="Q63" s="203">
        <v>4.84</v>
      </c>
      <c r="R63" s="203">
        <v>0</v>
      </c>
      <c r="S63" s="203">
        <v>11.21</v>
      </c>
      <c r="T63" s="203">
        <v>0</v>
      </c>
      <c r="U63" s="203">
        <v>39.549999999999997</v>
      </c>
      <c r="V63" s="203">
        <v>7.71</v>
      </c>
      <c r="W63" s="203">
        <v>14.32</v>
      </c>
      <c r="X63" s="203">
        <v>62.69</v>
      </c>
      <c r="Y63" s="203">
        <v>0</v>
      </c>
      <c r="Z63" s="203">
        <v>59.13</v>
      </c>
      <c r="AA63" s="203">
        <v>35.35</v>
      </c>
      <c r="AB63" s="203">
        <v>0</v>
      </c>
      <c r="AC63" s="203">
        <v>12.63</v>
      </c>
      <c r="AD63" s="203">
        <v>0</v>
      </c>
      <c r="AE63" s="203">
        <v>0</v>
      </c>
      <c r="AF63" s="203">
        <v>0</v>
      </c>
      <c r="AG63" s="203">
        <v>33.950000000000003</v>
      </c>
      <c r="AH63" s="203">
        <v>0</v>
      </c>
      <c r="AI63" s="203">
        <v>8.3800000000000008</v>
      </c>
      <c r="AJ63" s="203">
        <v>0</v>
      </c>
      <c r="AK63" s="203">
        <v>76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42.5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77.400000000000006</v>
      </c>
      <c r="L64" s="203">
        <v>62.89</v>
      </c>
      <c r="M64" s="203">
        <v>58.35</v>
      </c>
      <c r="N64" s="203">
        <v>50.19</v>
      </c>
      <c r="O64" s="203">
        <v>70.91</v>
      </c>
      <c r="P64" s="203">
        <v>23.66</v>
      </c>
      <c r="Q64" s="203">
        <v>0</v>
      </c>
      <c r="R64" s="203">
        <v>0</v>
      </c>
      <c r="S64" s="203">
        <v>11.21</v>
      </c>
      <c r="T64" s="203">
        <v>0</v>
      </c>
      <c r="U64" s="203">
        <v>39.549999999999997</v>
      </c>
      <c r="V64" s="203">
        <v>7.71</v>
      </c>
      <c r="W64" s="203">
        <v>14.32</v>
      </c>
      <c r="X64" s="203">
        <v>62.69</v>
      </c>
      <c r="Y64" s="203">
        <v>0</v>
      </c>
      <c r="Z64" s="203">
        <v>59.13</v>
      </c>
      <c r="AA64" s="203">
        <v>35.35</v>
      </c>
      <c r="AB64" s="203">
        <v>0</v>
      </c>
      <c r="AC64" s="203">
        <v>12.63</v>
      </c>
      <c r="AD64" s="203">
        <v>0</v>
      </c>
      <c r="AE64" s="203">
        <v>0</v>
      </c>
      <c r="AF64" s="203">
        <v>0</v>
      </c>
      <c r="AG64" s="203">
        <v>33.950000000000003</v>
      </c>
      <c r="AH64" s="203">
        <v>0</v>
      </c>
      <c r="AI64" s="203">
        <v>8.3800000000000008</v>
      </c>
      <c r="AJ64" s="203">
        <v>0</v>
      </c>
      <c r="AK64" s="203">
        <v>76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42.5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82.24</v>
      </c>
      <c r="L65" s="203">
        <v>62.89</v>
      </c>
      <c r="M65" s="203">
        <v>58.35</v>
      </c>
      <c r="N65" s="203">
        <v>50.19</v>
      </c>
      <c r="O65" s="203">
        <v>70.91</v>
      </c>
      <c r="P65" s="203">
        <v>23.66</v>
      </c>
      <c r="Q65" s="203">
        <v>9.27</v>
      </c>
      <c r="R65" s="203">
        <v>18.010000000000002</v>
      </c>
      <c r="S65" s="203">
        <v>11.21</v>
      </c>
      <c r="T65" s="203">
        <v>0</v>
      </c>
      <c r="U65" s="203">
        <v>39.549999999999997</v>
      </c>
      <c r="V65" s="203">
        <v>7.71</v>
      </c>
      <c r="W65" s="203">
        <v>14.32</v>
      </c>
      <c r="X65" s="203">
        <v>62.69</v>
      </c>
      <c r="Y65" s="203">
        <v>0</v>
      </c>
      <c r="Z65" s="203">
        <v>59.13</v>
      </c>
      <c r="AA65" s="203">
        <v>35.520000000000003</v>
      </c>
      <c r="AB65" s="203">
        <v>0</v>
      </c>
      <c r="AC65" s="203">
        <v>12.63</v>
      </c>
      <c r="AD65" s="203">
        <v>0</v>
      </c>
      <c r="AE65" s="203">
        <v>0</v>
      </c>
      <c r="AF65" s="203">
        <v>0</v>
      </c>
      <c r="AG65" s="203">
        <v>33.950000000000003</v>
      </c>
      <c r="AH65" s="203">
        <v>0</v>
      </c>
      <c r="AI65" s="203">
        <v>8.3800000000000008</v>
      </c>
      <c r="AJ65" s="203">
        <v>0</v>
      </c>
      <c r="AK65" s="203">
        <v>83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42.5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77.400000000000006</v>
      </c>
      <c r="L66" s="203">
        <v>62.89</v>
      </c>
      <c r="M66" s="203">
        <v>58.35</v>
      </c>
      <c r="N66" s="203">
        <v>50.19</v>
      </c>
      <c r="O66" s="203">
        <v>70.91</v>
      </c>
      <c r="P66" s="203">
        <v>23.66</v>
      </c>
      <c r="Q66" s="203">
        <v>0</v>
      </c>
      <c r="R66" s="203">
        <v>0</v>
      </c>
      <c r="S66" s="203">
        <v>0</v>
      </c>
      <c r="T66" s="203">
        <v>0</v>
      </c>
      <c r="U66" s="203">
        <v>39.549999999999997</v>
      </c>
      <c r="V66" s="203">
        <v>0</v>
      </c>
      <c r="W66" s="203">
        <v>14.32</v>
      </c>
      <c r="X66" s="203">
        <v>62.69</v>
      </c>
      <c r="Y66" s="203">
        <v>0</v>
      </c>
      <c r="Z66" s="203">
        <v>59.13</v>
      </c>
      <c r="AA66" s="203">
        <v>35.520000000000003</v>
      </c>
      <c r="AB66" s="203">
        <v>0</v>
      </c>
      <c r="AC66" s="203">
        <v>12.63</v>
      </c>
      <c r="AD66" s="203">
        <v>0</v>
      </c>
      <c r="AE66" s="203">
        <v>0</v>
      </c>
      <c r="AF66" s="203">
        <v>0</v>
      </c>
      <c r="AG66" s="203">
        <v>33.950000000000003</v>
      </c>
      <c r="AH66" s="203">
        <v>0</v>
      </c>
      <c r="AI66" s="203">
        <v>8.3800000000000008</v>
      </c>
      <c r="AJ66" s="203">
        <v>0</v>
      </c>
      <c r="AK66" s="203">
        <v>77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42.5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77.400000000000006</v>
      </c>
      <c r="L67" s="203">
        <v>62.89</v>
      </c>
      <c r="M67" s="203">
        <v>58.35</v>
      </c>
      <c r="N67" s="203">
        <v>50.19</v>
      </c>
      <c r="O67" s="203">
        <v>70.91</v>
      </c>
      <c r="P67" s="203">
        <v>23.66</v>
      </c>
      <c r="Q67" s="203">
        <v>0</v>
      </c>
      <c r="R67" s="203">
        <v>0</v>
      </c>
      <c r="S67" s="203">
        <v>11.21</v>
      </c>
      <c r="T67" s="203">
        <v>0</v>
      </c>
      <c r="U67" s="203">
        <v>39.549999999999997</v>
      </c>
      <c r="V67" s="203">
        <v>7.71</v>
      </c>
      <c r="W67" s="203">
        <v>14.32</v>
      </c>
      <c r="X67" s="203">
        <v>62.68</v>
      </c>
      <c r="Y67" s="203">
        <v>0</v>
      </c>
      <c r="Z67" s="203">
        <v>59.13</v>
      </c>
      <c r="AA67" s="203">
        <v>35.35</v>
      </c>
      <c r="AB67" s="203">
        <v>0</v>
      </c>
      <c r="AC67" s="203">
        <v>12.63</v>
      </c>
      <c r="AD67" s="203">
        <v>0</v>
      </c>
      <c r="AE67" s="203">
        <v>0</v>
      </c>
      <c r="AF67" s="203">
        <v>0</v>
      </c>
      <c r="AG67" s="203">
        <v>33.950000000000003</v>
      </c>
      <c r="AH67" s="203">
        <v>0</v>
      </c>
      <c r="AI67" s="203">
        <v>8.2899999999999991</v>
      </c>
      <c r="AJ67" s="203">
        <v>0</v>
      </c>
      <c r="AK67" s="203">
        <v>78.36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42.5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82.24</v>
      </c>
      <c r="L68" s="203">
        <v>62.89</v>
      </c>
      <c r="M68" s="203">
        <v>58.35</v>
      </c>
      <c r="N68" s="203">
        <v>50.19</v>
      </c>
      <c r="O68" s="203">
        <v>70.91</v>
      </c>
      <c r="P68" s="203">
        <v>23.66</v>
      </c>
      <c r="Q68" s="203">
        <v>9.27</v>
      </c>
      <c r="R68" s="203">
        <v>18.010000000000002</v>
      </c>
      <c r="S68" s="203">
        <v>11.21</v>
      </c>
      <c r="T68" s="203">
        <v>0</v>
      </c>
      <c r="U68" s="203">
        <v>39.549999999999997</v>
      </c>
      <c r="V68" s="203">
        <v>7.71</v>
      </c>
      <c r="W68" s="203">
        <v>14.32</v>
      </c>
      <c r="X68" s="203">
        <v>62.68</v>
      </c>
      <c r="Y68" s="203">
        <v>0</v>
      </c>
      <c r="Z68" s="203">
        <v>59.13</v>
      </c>
      <c r="AA68" s="203">
        <v>35.35</v>
      </c>
      <c r="AB68" s="203">
        <v>0</v>
      </c>
      <c r="AC68" s="203">
        <v>12.63</v>
      </c>
      <c r="AD68" s="203">
        <v>0</v>
      </c>
      <c r="AE68" s="203">
        <v>0</v>
      </c>
      <c r="AF68" s="203">
        <v>0</v>
      </c>
      <c r="AG68" s="203">
        <v>33.950000000000003</v>
      </c>
      <c r="AH68" s="203">
        <v>0</v>
      </c>
      <c r="AI68" s="203">
        <v>8.3800000000000008</v>
      </c>
      <c r="AJ68" s="203">
        <v>0</v>
      </c>
      <c r="AK68" s="203">
        <v>81.94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42.5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82.24</v>
      </c>
      <c r="L69" s="203">
        <v>62.89</v>
      </c>
      <c r="M69" s="203">
        <v>58.35</v>
      </c>
      <c r="N69" s="203">
        <v>50.19</v>
      </c>
      <c r="O69" s="203">
        <v>70.91</v>
      </c>
      <c r="P69" s="203">
        <v>23.66</v>
      </c>
      <c r="Q69" s="203">
        <v>9.27</v>
      </c>
      <c r="R69" s="203">
        <v>18.010000000000002</v>
      </c>
      <c r="S69" s="203">
        <v>11.21</v>
      </c>
      <c r="T69" s="203">
        <v>0</v>
      </c>
      <c r="U69" s="203">
        <v>39.549999999999997</v>
      </c>
      <c r="V69" s="203">
        <v>7.71</v>
      </c>
      <c r="W69" s="203">
        <v>14.32</v>
      </c>
      <c r="X69" s="203">
        <v>62.69</v>
      </c>
      <c r="Y69" s="203">
        <v>0</v>
      </c>
      <c r="Z69" s="203">
        <v>60.69</v>
      </c>
      <c r="AA69" s="203">
        <v>36.54</v>
      </c>
      <c r="AB69" s="203">
        <v>0</v>
      </c>
      <c r="AC69" s="203">
        <v>12.63</v>
      </c>
      <c r="AD69" s="203">
        <v>0</v>
      </c>
      <c r="AE69" s="203">
        <v>0</v>
      </c>
      <c r="AF69" s="203">
        <v>0</v>
      </c>
      <c r="AG69" s="203">
        <v>33.950000000000003</v>
      </c>
      <c r="AH69" s="203">
        <v>0</v>
      </c>
      <c r="AI69" s="203">
        <v>8.3800000000000008</v>
      </c>
      <c r="AJ69" s="203">
        <v>0</v>
      </c>
      <c r="AK69" s="203">
        <v>92.41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42.5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89.01</v>
      </c>
      <c r="L70" s="203">
        <v>62.89</v>
      </c>
      <c r="M70" s="203">
        <v>58.35</v>
      </c>
      <c r="N70" s="203">
        <v>50.19</v>
      </c>
      <c r="O70" s="203">
        <v>70.91</v>
      </c>
      <c r="P70" s="203">
        <v>23.66</v>
      </c>
      <c r="Q70" s="203">
        <v>9.27</v>
      </c>
      <c r="R70" s="203">
        <v>18.010000000000002</v>
      </c>
      <c r="S70" s="203">
        <v>11.21</v>
      </c>
      <c r="T70" s="203">
        <v>0</v>
      </c>
      <c r="U70" s="203">
        <v>39.549999999999997</v>
      </c>
      <c r="V70" s="203">
        <v>7.71</v>
      </c>
      <c r="W70" s="203">
        <v>14.32</v>
      </c>
      <c r="X70" s="203">
        <v>62.68</v>
      </c>
      <c r="Y70" s="203">
        <v>0</v>
      </c>
      <c r="Z70" s="203">
        <v>60.69</v>
      </c>
      <c r="AA70" s="203">
        <v>36.54</v>
      </c>
      <c r="AB70" s="203">
        <v>0</v>
      </c>
      <c r="AC70" s="203">
        <v>12.63</v>
      </c>
      <c r="AD70" s="203">
        <v>0</v>
      </c>
      <c r="AE70" s="203">
        <v>0</v>
      </c>
      <c r="AF70" s="203">
        <v>0</v>
      </c>
      <c r="AG70" s="203">
        <v>33.950000000000003</v>
      </c>
      <c r="AH70" s="203">
        <v>0</v>
      </c>
      <c r="AI70" s="203">
        <v>8</v>
      </c>
      <c r="AJ70" s="203">
        <v>0</v>
      </c>
      <c r="AK70" s="203">
        <v>92.41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42.5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146.09</v>
      </c>
      <c r="L71" s="203">
        <v>62.89</v>
      </c>
      <c r="M71" s="203">
        <v>58.35</v>
      </c>
      <c r="N71" s="203">
        <v>50.19</v>
      </c>
      <c r="O71" s="203">
        <v>70.91</v>
      </c>
      <c r="P71" s="203">
        <v>23.66</v>
      </c>
      <c r="Q71" s="203">
        <v>9.27</v>
      </c>
      <c r="R71" s="203">
        <v>18.010000000000002</v>
      </c>
      <c r="S71" s="203">
        <v>11.21</v>
      </c>
      <c r="T71" s="203">
        <v>0</v>
      </c>
      <c r="U71" s="203">
        <v>39.549999999999997</v>
      </c>
      <c r="V71" s="203">
        <v>7.71</v>
      </c>
      <c r="W71" s="203">
        <v>14.32</v>
      </c>
      <c r="X71" s="203">
        <v>62.68</v>
      </c>
      <c r="Y71" s="203">
        <v>0</v>
      </c>
      <c r="Z71" s="203">
        <v>59.13</v>
      </c>
      <c r="AA71" s="203">
        <v>35.35</v>
      </c>
      <c r="AB71" s="203">
        <v>0</v>
      </c>
      <c r="AC71" s="203">
        <v>12.63</v>
      </c>
      <c r="AD71" s="203">
        <v>0</v>
      </c>
      <c r="AE71" s="203">
        <v>0</v>
      </c>
      <c r="AF71" s="203">
        <v>0</v>
      </c>
      <c r="AG71" s="203">
        <v>33.950000000000003</v>
      </c>
      <c r="AH71" s="203">
        <v>0</v>
      </c>
      <c r="AI71" s="203">
        <v>8</v>
      </c>
      <c r="AJ71" s="203">
        <v>0</v>
      </c>
      <c r="AK71" s="203">
        <v>92.41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42.5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155.56</v>
      </c>
      <c r="L72" s="203">
        <v>102.56</v>
      </c>
      <c r="M72" s="203">
        <v>58.35</v>
      </c>
      <c r="N72" s="203">
        <v>50.19</v>
      </c>
      <c r="O72" s="203">
        <v>70.91</v>
      </c>
      <c r="P72" s="203">
        <v>23.66</v>
      </c>
      <c r="Q72" s="203">
        <v>9.27</v>
      </c>
      <c r="R72" s="203">
        <v>18.010000000000002</v>
      </c>
      <c r="S72" s="203">
        <v>11.21</v>
      </c>
      <c r="T72" s="203">
        <v>0</v>
      </c>
      <c r="U72" s="203">
        <v>39.549999999999997</v>
      </c>
      <c r="V72" s="203">
        <v>7.71</v>
      </c>
      <c r="W72" s="203">
        <v>14.32</v>
      </c>
      <c r="X72" s="203">
        <v>62.68</v>
      </c>
      <c r="Y72" s="203">
        <v>0</v>
      </c>
      <c r="Z72" s="203">
        <v>59.13</v>
      </c>
      <c r="AA72" s="203">
        <v>35.35</v>
      </c>
      <c r="AB72" s="203">
        <v>0</v>
      </c>
      <c r="AC72" s="203">
        <v>12.63</v>
      </c>
      <c r="AD72" s="203">
        <v>0</v>
      </c>
      <c r="AE72" s="203">
        <v>0</v>
      </c>
      <c r="AF72" s="203">
        <v>0</v>
      </c>
      <c r="AG72" s="203">
        <v>33.950000000000003</v>
      </c>
      <c r="AH72" s="203">
        <v>0</v>
      </c>
      <c r="AI72" s="203">
        <v>8</v>
      </c>
      <c r="AJ72" s="203">
        <v>0</v>
      </c>
      <c r="AK72" s="203">
        <v>92.41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39.090000000000003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155.56</v>
      </c>
      <c r="L73" s="203">
        <v>122.84</v>
      </c>
      <c r="M73" s="203">
        <v>58.35</v>
      </c>
      <c r="N73" s="203">
        <v>50.19</v>
      </c>
      <c r="O73" s="203">
        <v>70.91</v>
      </c>
      <c r="P73" s="203">
        <v>23.66</v>
      </c>
      <c r="Q73" s="203">
        <v>9.27</v>
      </c>
      <c r="R73" s="203">
        <v>18.010000000000002</v>
      </c>
      <c r="S73" s="203">
        <v>11.21</v>
      </c>
      <c r="T73" s="203">
        <v>0</v>
      </c>
      <c r="U73" s="203">
        <v>39.549999999999997</v>
      </c>
      <c r="V73" s="203">
        <v>7.71</v>
      </c>
      <c r="W73" s="203">
        <v>14.32</v>
      </c>
      <c r="X73" s="203">
        <v>62.68</v>
      </c>
      <c r="Y73" s="203">
        <v>0</v>
      </c>
      <c r="Z73" s="203">
        <v>59.13</v>
      </c>
      <c r="AA73" s="203">
        <v>35.35</v>
      </c>
      <c r="AB73" s="203">
        <v>0</v>
      </c>
      <c r="AC73" s="203">
        <v>9.82</v>
      </c>
      <c r="AD73" s="203">
        <v>0</v>
      </c>
      <c r="AE73" s="203">
        <v>0</v>
      </c>
      <c r="AF73" s="203">
        <v>0</v>
      </c>
      <c r="AG73" s="203">
        <v>33.950000000000003</v>
      </c>
      <c r="AH73" s="203">
        <v>0</v>
      </c>
      <c r="AI73" s="203">
        <v>5.27</v>
      </c>
      <c r="AJ73" s="203">
        <v>0</v>
      </c>
      <c r="AK73" s="203">
        <v>92.41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26.68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155.56</v>
      </c>
      <c r="L74" s="203">
        <v>122.84</v>
      </c>
      <c r="M74" s="203">
        <v>58.35</v>
      </c>
      <c r="N74" s="203">
        <v>50.19</v>
      </c>
      <c r="O74" s="203">
        <v>70.91</v>
      </c>
      <c r="P74" s="203">
        <v>23.66</v>
      </c>
      <c r="Q74" s="203">
        <v>9.27</v>
      </c>
      <c r="R74" s="203">
        <v>18.010000000000002</v>
      </c>
      <c r="S74" s="203">
        <v>11.21</v>
      </c>
      <c r="T74" s="203">
        <v>0</v>
      </c>
      <c r="U74" s="203">
        <v>39.549999999999997</v>
      </c>
      <c r="V74" s="203">
        <v>7.71</v>
      </c>
      <c r="W74" s="203">
        <v>14.32</v>
      </c>
      <c r="X74" s="203">
        <v>62.68</v>
      </c>
      <c r="Y74" s="203">
        <v>0</v>
      </c>
      <c r="Z74" s="203">
        <v>59.13</v>
      </c>
      <c r="AA74" s="203">
        <v>35.35</v>
      </c>
      <c r="AB74" s="203">
        <v>0</v>
      </c>
      <c r="AC74" s="203">
        <v>12.63</v>
      </c>
      <c r="AD74" s="203">
        <v>0</v>
      </c>
      <c r="AE74" s="203">
        <v>0</v>
      </c>
      <c r="AF74" s="203">
        <v>0</v>
      </c>
      <c r="AG74" s="203">
        <v>33.950000000000003</v>
      </c>
      <c r="AH74" s="203">
        <v>0</v>
      </c>
      <c r="AI74" s="203">
        <v>8</v>
      </c>
      <c r="AJ74" s="203">
        <v>0</v>
      </c>
      <c r="AK74" s="203">
        <v>92.41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15.85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155.57</v>
      </c>
      <c r="L75" s="203">
        <v>122.84</v>
      </c>
      <c r="M75" s="203">
        <v>58.35</v>
      </c>
      <c r="N75" s="203">
        <v>50.19</v>
      </c>
      <c r="O75" s="203">
        <v>70.91</v>
      </c>
      <c r="P75" s="203">
        <v>23.66</v>
      </c>
      <c r="Q75" s="203">
        <v>9.27</v>
      </c>
      <c r="R75" s="203">
        <v>18.010000000000002</v>
      </c>
      <c r="S75" s="203">
        <v>11.21</v>
      </c>
      <c r="T75" s="203">
        <v>0</v>
      </c>
      <c r="U75" s="203">
        <v>39.549999999999997</v>
      </c>
      <c r="V75" s="203">
        <v>7.71</v>
      </c>
      <c r="W75" s="203">
        <v>14.32</v>
      </c>
      <c r="X75" s="203">
        <v>62.68</v>
      </c>
      <c r="Y75" s="203">
        <v>0</v>
      </c>
      <c r="Z75" s="203">
        <v>59.13</v>
      </c>
      <c r="AA75" s="203">
        <v>35.35</v>
      </c>
      <c r="AB75" s="203">
        <v>0</v>
      </c>
      <c r="AC75" s="203">
        <v>11.05</v>
      </c>
      <c r="AD75" s="203">
        <v>0</v>
      </c>
      <c r="AE75" s="203">
        <v>0</v>
      </c>
      <c r="AF75" s="203">
        <v>0</v>
      </c>
      <c r="AG75" s="203">
        <v>33.950000000000003</v>
      </c>
      <c r="AH75" s="203">
        <v>0</v>
      </c>
      <c r="AI75" s="203">
        <v>7.57</v>
      </c>
      <c r="AJ75" s="203">
        <v>0</v>
      </c>
      <c r="AK75" s="203">
        <v>92.41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155.57</v>
      </c>
      <c r="L76" s="203">
        <v>122.84</v>
      </c>
      <c r="M76" s="203">
        <v>58.35</v>
      </c>
      <c r="N76" s="203">
        <v>50.19</v>
      </c>
      <c r="O76" s="203">
        <v>70.91</v>
      </c>
      <c r="P76" s="203">
        <v>23.66</v>
      </c>
      <c r="Q76" s="203">
        <v>9.27</v>
      </c>
      <c r="R76" s="203">
        <v>18.010000000000002</v>
      </c>
      <c r="S76" s="203">
        <v>11.21</v>
      </c>
      <c r="T76" s="203">
        <v>0</v>
      </c>
      <c r="U76" s="203">
        <v>39.549999999999997</v>
      </c>
      <c r="V76" s="203">
        <v>7.71</v>
      </c>
      <c r="W76" s="203">
        <v>14.32</v>
      </c>
      <c r="X76" s="203">
        <v>62.68</v>
      </c>
      <c r="Y76" s="203">
        <v>0</v>
      </c>
      <c r="Z76" s="203">
        <v>59.13</v>
      </c>
      <c r="AA76" s="203">
        <v>35.35</v>
      </c>
      <c r="AB76" s="203">
        <v>0</v>
      </c>
      <c r="AC76" s="203">
        <v>11.05</v>
      </c>
      <c r="AD76" s="203">
        <v>0</v>
      </c>
      <c r="AE76" s="203">
        <v>0</v>
      </c>
      <c r="AF76" s="203">
        <v>0</v>
      </c>
      <c r="AG76" s="203">
        <v>33.950000000000003</v>
      </c>
      <c r="AH76" s="203">
        <v>0</v>
      </c>
      <c r="AI76" s="203">
        <v>7.57</v>
      </c>
      <c r="AJ76" s="203">
        <v>0</v>
      </c>
      <c r="AK76" s="203">
        <v>92.41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155.57</v>
      </c>
      <c r="L77" s="203">
        <v>122.84</v>
      </c>
      <c r="M77" s="203">
        <v>58.35</v>
      </c>
      <c r="N77" s="203">
        <v>50.19</v>
      </c>
      <c r="O77" s="203">
        <v>70.91</v>
      </c>
      <c r="P77" s="203">
        <v>23.66</v>
      </c>
      <c r="Q77" s="203">
        <v>9.27</v>
      </c>
      <c r="R77" s="203">
        <v>18.010000000000002</v>
      </c>
      <c r="S77" s="203">
        <v>11.21</v>
      </c>
      <c r="T77" s="203">
        <v>0</v>
      </c>
      <c r="U77" s="203">
        <v>39.549999999999997</v>
      </c>
      <c r="V77" s="203">
        <v>7.71</v>
      </c>
      <c r="W77" s="203">
        <v>14.32</v>
      </c>
      <c r="X77" s="203">
        <v>62.68</v>
      </c>
      <c r="Y77" s="203">
        <v>0</v>
      </c>
      <c r="Z77" s="203">
        <v>59.13</v>
      </c>
      <c r="AA77" s="203">
        <v>35.35</v>
      </c>
      <c r="AB77" s="203">
        <v>0</v>
      </c>
      <c r="AC77" s="203">
        <v>11.05</v>
      </c>
      <c r="AD77" s="203">
        <v>0</v>
      </c>
      <c r="AE77" s="203">
        <v>0</v>
      </c>
      <c r="AF77" s="203">
        <v>0</v>
      </c>
      <c r="AG77" s="203">
        <v>33.950000000000003</v>
      </c>
      <c r="AH77" s="203">
        <v>0</v>
      </c>
      <c r="AI77" s="203">
        <v>7.57</v>
      </c>
      <c r="AJ77" s="203">
        <v>0</v>
      </c>
      <c r="AK77" s="203">
        <v>92.41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155.57</v>
      </c>
      <c r="L78" s="203">
        <v>122.84</v>
      </c>
      <c r="M78" s="203">
        <v>58.35</v>
      </c>
      <c r="N78" s="203">
        <v>50.19</v>
      </c>
      <c r="O78" s="203">
        <v>70.91</v>
      </c>
      <c r="P78" s="203">
        <v>23.66</v>
      </c>
      <c r="Q78" s="203">
        <v>9.27</v>
      </c>
      <c r="R78" s="203">
        <v>18.010000000000002</v>
      </c>
      <c r="S78" s="203">
        <v>11.21</v>
      </c>
      <c r="T78" s="203">
        <v>0</v>
      </c>
      <c r="U78" s="203">
        <v>39.549999999999997</v>
      </c>
      <c r="V78" s="203">
        <v>7.71</v>
      </c>
      <c r="W78" s="203">
        <v>14.32</v>
      </c>
      <c r="X78" s="203">
        <v>62.68</v>
      </c>
      <c r="Y78" s="203">
        <v>0</v>
      </c>
      <c r="Z78" s="203">
        <v>59.13</v>
      </c>
      <c r="AA78" s="203">
        <v>35.35</v>
      </c>
      <c r="AB78" s="203">
        <v>0</v>
      </c>
      <c r="AC78" s="203">
        <v>11.05</v>
      </c>
      <c r="AD78" s="203">
        <v>0</v>
      </c>
      <c r="AE78" s="203">
        <v>0</v>
      </c>
      <c r="AF78" s="203">
        <v>0</v>
      </c>
      <c r="AG78" s="203">
        <v>33.950000000000003</v>
      </c>
      <c r="AH78" s="203">
        <v>0</v>
      </c>
      <c r="AI78" s="203">
        <v>7.57</v>
      </c>
      <c r="AJ78" s="203">
        <v>0</v>
      </c>
      <c r="AK78" s="203">
        <v>92.41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155.57</v>
      </c>
      <c r="L79" s="203">
        <v>122.84</v>
      </c>
      <c r="M79" s="203">
        <v>58.35</v>
      </c>
      <c r="N79" s="203">
        <v>50.19</v>
      </c>
      <c r="O79" s="203">
        <v>70.91</v>
      </c>
      <c r="P79" s="203">
        <v>23.66</v>
      </c>
      <c r="Q79" s="203">
        <v>9.27</v>
      </c>
      <c r="R79" s="203">
        <v>18.010000000000002</v>
      </c>
      <c r="S79" s="203">
        <v>11.21</v>
      </c>
      <c r="T79" s="203">
        <v>0</v>
      </c>
      <c r="U79" s="203">
        <v>39.549999999999997</v>
      </c>
      <c r="V79" s="203">
        <v>7.71</v>
      </c>
      <c r="W79" s="203">
        <v>14.32</v>
      </c>
      <c r="X79" s="203">
        <v>62.68</v>
      </c>
      <c r="Y79" s="203">
        <v>0</v>
      </c>
      <c r="Z79" s="203">
        <v>59.13</v>
      </c>
      <c r="AA79" s="203">
        <v>35.35</v>
      </c>
      <c r="AB79" s="203">
        <v>0</v>
      </c>
      <c r="AC79" s="203">
        <v>11.37</v>
      </c>
      <c r="AD79" s="203">
        <v>0</v>
      </c>
      <c r="AE79" s="203">
        <v>0</v>
      </c>
      <c r="AF79" s="203">
        <v>0</v>
      </c>
      <c r="AG79" s="203">
        <v>33.950000000000003</v>
      </c>
      <c r="AH79" s="203">
        <v>0</v>
      </c>
      <c r="AI79" s="203">
        <v>7.21</v>
      </c>
      <c r="AJ79" s="203">
        <v>0</v>
      </c>
      <c r="AK79" s="203">
        <v>92.41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155.57</v>
      </c>
      <c r="L80" s="203">
        <v>122.84</v>
      </c>
      <c r="M80" s="203">
        <v>58.35</v>
      </c>
      <c r="N80" s="203">
        <v>50.19</v>
      </c>
      <c r="O80" s="203">
        <v>70.91</v>
      </c>
      <c r="P80" s="203">
        <v>23.66</v>
      </c>
      <c r="Q80" s="203">
        <v>9.27</v>
      </c>
      <c r="R80" s="203">
        <v>18.010000000000002</v>
      </c>
      <c r="S80" s="203">
        <v>11.21</v>
      </c>
      <c r="T80" s="203">
        <v>0</v>
      </c>
      <c r="U80" s="203">
        <v>39.549999999999997</v>
      </c>
      <c r="V80" s="203">
        <v>7.71</v>
      </c>
      <c r="W80" s="203">
        <v>14.32</v>
      </c>
      <c r="X80" s="203">
        <v>62.68</v>
      </c>
      <c r="Y80" s="203">
        <v>0</v>
      </c>
      <c r="Z80" s="203">
        <v>59.13</v>
      </c>
      <c r="AA80" s="203">
        <v>35.35</v>
      </c>
      <c r="AB80" s="203">
        <v>0</v>
      </c>
      <c r="AC80" s="203">
        <v>11.37</v>
      </c>
      <c r="AD80" s="203">
        <v>0</v>
      </c>
      <c r="AE80" s="203">
        <v>0</v>
      </c>
      <c r="AF80" s="203">
        <v>0</v>
      </c>
      <c r="AG80" s="203">
        <v>33.950000000000003</v>
      </c>
      <c r="AH80" s="203">
        <v>0</v>
      </c>
      <c r="AI80" s="203">
        <v>7.57</v>
      </c>
      <c r="AJ80" s="203">
        <v>0</v>
      </c>
      <c r="AK80" s="203">
        <v>92.41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155.57</v>
      </c>
      <c r="L81" s="203">
        <v>122.84</v>
      </c>
      <c r="M81" s="203">
        <v>58.35</v>
      </c>
      <c r="N81" s="203">
        <v>50.19</v>
      </c>
      <c r="O81" s="203">
        <v>70.91</v>
      </c>
      <c r="P81" s="203">
        <v>23.66</v>
      </c>
      <c r="Q81" s="203">
        <v>9.27</v>
      </c>
      <c r="R81" s="203">
        <v>18.010000000000002</v>
      </c>
      <c r="S81" s="203">
        <v>11.21</v>
      </c>
      <c r="T81" s="203">
        <v>0</v>
      </c>
      <c r="U81" s="203">
        <v>39.549999999999997</v>
      </c>
      <c r="V81" s="203">
        <v>7.71</v>
      </c>
      <c r="W81" s="203">
        <v>14.32</v>
      </c>
      <c r="X81" s="203">
        <v>62.68</v>
      </c>
      <c r="Y81" s="203">
        <v>0</v>
      </c>
      <c r="Z81" s="203">
        <v>59.13</v>
      </c>
      <c r="AA81" s="203">
        <v>35.35</v>
      </c>
      <c r="AB81" s="203">
        <v>0</v>
      </c>
      <c r="AC81" s="203">
        <v>11.37</v>
      </c>
      <c r="AD81" s="203">
        <v>0</v>
      </c>
      <c r="AE81" s="203">
        <v>0</v>
      </c>
      <c r="AF81" s="203">
        <v>0</v>
      </c>
      <c r="AG81" s="203">
        <v>33.950000000000003</v>
      </c>
      <c r="AH81" s="203">
        <v>0</v>
      </c>
      <c r="AI81" s="203">
        <v>7.57</v>
      </c>
      <c r="AJ81" s="203">
        <v>0</v>
      </c>
      <c r="AK81" s="203">
        <v>92.41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155.57</v>
      </c>
      <c r="L82" s="203">
        <v>122.84</v>
      </c>
      <c r="M82" s="203">
        <v>58.35</v>
      </c>
      <c r="N82" s="203">
        <v>50.19</v>
      </c>
      <c r="O82" s="203">
        <v>70.91</v>
      </c>
      <c r="P82" s="203">
        <v>23.66</v>
      </c>
      <c r="Q82" s="203">
        <v>9.27</v>
      </c>
      <c r="R82" s="203">
        <v>18.010000000000002</v>
      </c>
      <c r="S82" s="203">
        <v>11.21</v>
      </c>
      <c r="T82" s="203">
        <v>0</v>
      </c>
      <c r="U82" s="203">
        <v>39.549999999999997</v>
      </c>
      <c r="V82" s="203">
        <v>7.71</v>
      </c>
      <c r="W82" s="203">
        <v>14.32</v>
      </c>
      <c r="X82" s="203">
        <v>62.68</v>
      </c>
      <c r="Y82" s="203">
        <v>0</v>
      </c>
      <c r="Z82" s="203">
        <v>59.13</v>
      </c>
      <c r="AA82" s="203">
        <v>35.35</v>
      </c>
      <c r="AB82" s="203">
        <v>0</v>
      </c>
      <c r="AC82" s="203">
        <v>11.37</v>
      </c>
      <c r="AD82" s="203">
        <v>0</v>
      </c>
      <c r="AE82" s="203">
        <v>0</v>
      </c>
      <c r="AF82" s="203">
        <v>0</v>
      </c>
      <c r="AG82" s="203">
        <v>33.950000000000003</v>
      </c>
      <c r="AH82" s="203">
        <v>0</v>
      </c>
      <c r="AI82" s="203">
        <v>7.57</v>
      </c>
      <c r="AJ82" s="203">
        <v>0</v>
      </c>
      <c r="AK82" s="203">
        <v>92.41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155.57</v>
      </c>
      <c r="L83" s="203">
        <v>122.84</v>
      </c>
      <c r="M83" s="203">
        <v>58.35</v>
      </c>
      <c r="N83" s="203">
        <v>50.19</v>
      </c>
      <c r="O83" s="203">
        <v>70.91</v>
      </c>
      <c r="P83" s="203">
        <v>23.66</v>
      </c>
      <c r="Q83" s="203">
        <v>9.27</v>
      </c>
      <c r="R83" s="203">
        <v>18.010000000000002</v>
      </c>
      <c r="S83" s="203">
        <v>11.21</v>
      </c>
      <c r="T83" s="203">
        <v>0</v>
      </c>
      <c r="U83" s="203">
        <v>39.549999999999997</v>
      </c>
      <c r="V83" s="203">
        <v>7.71</v>
      </c>
      <c r="W83" s="203">
        <v>14.32</v>
      </c>
      <c r="X83" s="203">
        <v>62.68</v>
      </c>
      <c r="Y83" s="203">
        <v>0</v>
      </c>
      <c r="Z83" s="203">
        <v>59.13</v>
      </c>
      <c r="AA83" s="203">
        <v>35.35</v>
      </c>
      <c r="AB83" s="203">
        <v>0</v>
      </c>
      <c r="AC83" s="203">
        <v>10.11</v>
      </c>
      <c r="AD83" s="203">
        <v>0</v>
      </c>
      <c r="AE83" s="203">
        <v>0</v>
      </c>
      <c r="AF83" s="203">
        <v>0</v>
      </c>
      <c r="AG83" s="203">
        <v>33.950000000000003</v>
      </c>
      <c r="AH83" s="203">
        <v>0</v>
      </c>
      <c r="AI83" s="203">
        <v>6.59</v>
      </c>
      <c r="AJ83" s="203">
        <v>0</v>
      </c>
      <c r="AK83" s="203">
        <v>92.41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155.57</v>
      </c>
      <c r="L84" s="203">
        <v>122.84</v>
      </c>
      <c r="M84" s="203">
        <v>58.35</v>
      </c>
      <c r="N84" s="203">
        <v>50.19</v>
      </c>
      <c r="O84" s="203">
        <v>70.91</v>
      </c>
      <c r="P84" s="203">
        <v>23.66</v>
      </c>
      <c r="Q84" s="203">
        <v>9.27</v>
      </c>
      <c r="R84" s="203">
        <v>18.010000000000002</v>
      </c>
      <c r="S84" s="203">
        <v>11.21</v>
      </c>
      <c r="T84" s="203">
        <v>0</v>
      </c>
      <c r="U84" s="203">
        <v>39.549999999999997</v>
      </c>
      <c r="V84" s="203">
        <v>7.71</v>
      </c>
      <c r="W84" s="203">
        <v>14.32</v>
      </c>
      <c r="X84" s="203">
        <v>62.68</v>
      </c>
      <c r="Y84" s="203">
        <v>0</v>
      </c>
      <c r="Z84" s="203">
        <v>59.13</v>
      </c>
      <c r="AA84" s="203">
        <v>35.35</v>
      </c>
      <c r="AB84" s="203">
        <v>0</v>
      </c>
      <c r="AC84" s="203">
        <v>10.11</v>
      </c>
      <c r="AD84" s="203">
        <v>0</v>
      </c>
      <c r="AE84" s="203">
        <v>0</v>
      </c>
      <c r="AF84" s="203">
        <v>0</v>
      </c>
      <c r="AG84" s="203">
        <v>33.950000000000003</v>
      </c>
      <c r="AH84" s="203">
        <v>0</v>
      </c>
      <c r="AI84" s="203">
        <v>6.59</v>
      </c>
      <c r="AJ84" s="203">
        <v>0</v>
      </c>
      <c r="AK84" s="203">
        <v>92.41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155.57</v>
      </c>
      <c r="L85" s="203">
        <v>122.84</v>
      </c>
      <c r="M85" s="203">
        <v>58.35</v>
      </c>
      <c r="N85" s="203">
        <v>50.19</v>
      </c>
      <c r="O85" s="203">
        <v>70.91</v>
      </c>
      <c r="P85" s="203">
        <v>23.66</v>
      </c>
      <c r="Q85" s="203">
        <v>9.27</v>
      </c>
      <c r="R85" s="203">
        <v>18.010000000000002</v>
      </c>
      <c r="S85" s="203">
        <v>11.21</v>
      </c>
      <c r="T85" s="203">
        <v>0</v>
      </c>
      <c r="U85" s="203">
        <v>39.549999999999997</v>
      </c>
      <c r="V85" s="203">
        <v>7.71</v>
      </c>
      <c r="W85" s="203">
        <v>14.32</v>
      </c>
      <c r="X85" s="203">
        <v>62.68</v>
      </c>
      <c r="Y85" s="203">
        <v>0</v>
      </c>
      <c r="Z85" s="203">
        <v>59.13</v>
      </c>
      <c r="AA85" s="203">
        <v>35.35</v>
      </c>
      <c r="AB85" s="203">
        <v>0</v>
      </c>
      <c r="AC85" s="203">
        <v>10.11</v>
      </c>
      <c r="AD85" s="203">
        <v>0</v>
      </c>
      <c r="AE85" s="203">
        <v>0</v>
      </c>
      <c r="AF85" s="203">
        <v>0</v>
      </c>
      <c r="AG85" s="203">
        <v>33.950000000000003</v>
      </c>
      <c r="AH85" s="203">
        <v>0</v>
      </c>
      <c r="AI85" s="203">
        <v>6.32</v>
      </c>
      <c r="AJ85" s="203">
        <v>0</v>
      </c>
      <c r="AK85" s="203">
        <v>92.41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155.57</v>
      </c>
      <c r="L86" s="203">
        <v>122.84</v>
      </c>
      <c r="M86" s="203">
        <v>58.35</v>
      </c>
      <c r="N86" s="203">
        <v>50.19</v>
      </c>
      <c r="O86" s="203">
        <v>70.91</v>
      </c>
      <c r="P86" s="203">
        <v>23.66</v>
      </c>
      <c r="Q86" s="203">
        <v>9.27</v>
      </c>
      <c r="R86" s="203">
        <v>18.010000000000002</v>
      </c>
      <c r="S86" s="203">
        <v>11.21</v>
      </c>
      <c r="T86" s="203">
        <v>0</v>
      </c>
      <c r="U86" s="203">
        <v>39.549999999999997</v>
      </c>
      <c r="V86" s="203">
        <v>7.71</v>
      </c>
      <c r="W86" s="203">
        <v>14.32</v>
      </c>
      <c r="X86" s="203">
        <v>62.68</v>
      </c>
      <c r="Y86" s="203">
        <v>0</v>
      </c>
      <c r="Z86" s="203">
        <v>59.13</v>
      </c>
      <c r="AA86" s="203">
        <v>35.35</v>
      </c>
      <c r="AB86" s="203">
        <v>0</v>
      </c>
      <c r="AC86" s="203">
        <v>10.11</v>
      </c>
      <c r="AD86" s="203">
        <v>0</v>
      </c>
      <c r="AE86" s="203">
        <v>0</v>
      </c>
      <c r="AF86" s="203">
        <v>0</v>
      </c>
      <c r="AG86" s="203">
        <v>33.950000000000003</v>
      </c>
      <c r="AH86" s="203">
        <v>0</v>
      </c>
      <c r="AI86" s="203">
        <v>6.59</v>
      </c>
      <c r="AJ86" s="203">
        <v>0</v>
      </c>
      <c r="AK86" s="203">
        <v>92.41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155.57</v>
      </c>
      <c r="L87" s="203">
        <v>122.84</v>
      </c>
      <c r="M87" s="203">
        <v>58.35</v>
      </c>
      <c r="N87" s="203">
        <v>50.19</v>
      </c>
      <c r="O87" s="203">
        <v>70.91</v>
      </c>
      <c r="P87" s="203">
        <v>23.66</v>
      </c>
      <c r="Q87" s="203">
        <v>9.27</v>
      </c>
      <c r="R87" s="203">
        <v>18.010000000000002</v>
      </c>
      <c r="S87" s="203">
        <v>11.21</v>
      </c>
      <c r="T87" s="203">
        <v>0</v>
      </c>
      <c r="U87" s="203">
        <v>39.549999999999997</v>
      </c>
      <c r="V87" s="203">
        <v>7.71</v>
      </c>
      <c r="W87" s="203">
        <v>14.32</v>
      </c>
      <c r="X87" s="203">
        <v>62.68</v>
      </c>
      <c r="Y87" s="203">
        <v>0</v>
      </c>
      <c r="Z87" s="203">
        <v>59.13</v>
      </c>
      <c r="AA87" s="203">
        <v>35.35</v>
      </c>
      <c r="AB87" s="203">
        <v>0</v>
      </c>
      <c r="AC87" s="203">
        <v>10.11</v>
      </c>
      <c r="AD87" s="203">
        <v>0</v>
      </c>
      <c r="AE87" s="203">
        <v>0</v>
      </c>
      <c r="AF87" s="203">
        <v>0</v>
      </c>
      <c r="AG87" s="203">
        <v>33.950000000000003</v>
      </c>
      <c r="AH87" s="203">
        <v>0</v>
      </c>
      <c r="AI87" s="203">
        <v>6.59</v>
      </c>
      <c r="AJ87" s="203">
        <v>0</v>
      </c>
      <c r="AK87" s="203">
        <v>92.41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155.57</v>
      </c>
      <c r="L88" s="203">
        <v>122.84</v>
      </c>
      <c r="M88" s="203">
        <v>58.35</v>
      </c>
      <c r="N88" s="203">
        <v>50.19</v>
      </c>
      <c r="O88" s="203">
        <v>70.91</v>
      </c>
      <c r="P88" s="203">
        <v>23.66</v>
      </c>
      <c r="Q88" s="203">
        <v>9.27</v>
      </c>
      <c r="R88" s="203">
        <v>18.010000000000002</v>
      </c>
      <c r="S88" s="203">
        <v>11.21</v>
      </c>
      <c r="T88" s="203">
        <v>0</v>
      </c>
      <c r="U88" s="203">
        <v>39.549999999999997</v>
      </c>
      <c r="V88" s="203">
        <v>7.71</v>
      </c>
      <c r="W88" s="203">
        <v>14.32</v>
      </c>
      <c r="X88" s="203">
        <v>62.68</v>
      </c>
      <c r="Y88" s="203">
        <v>0</v>
      </c>
      <c r="Z88" s="203">
        <v>59.13</v>
      </c>
      <c r="AA88" s="203">
        <v>35.35</v>
      </c>
      <c r="AB88" s="203">
        <v>0</v>
      </c>
      <c r="AC88" s="203">
        <v>10.11</v>
      </c>
      <c r="AD88" s="203">
        <v>0</v>
      </c>
      <c r="AE88" s="203">
        <v>0</v>
      </c>
      <c r="AF88" s="203">
        <v>0</v>
      </c>
      <c r="AG88" s="203">
        <v>33.950000000000003</v>
      </c>
      <c r="AH88" s="203">
        <v>0</v>
      </c>
      <c r="AI88" s="203">
        <v>6.59</v>
      </c>
      <c r="AJ88" s="203">
        <v>0</v>
      </c>
      <c r="AK88" s="203">
        <v>92.41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155.57</v>
      </c>
      <c r="L89" s="203">
        <v>122.84</v>
      </c>
      <c r="M89" s="203">
        <v>58.35</v>
      </c>
      <c r="N89" s="203">
        <v>50.19</v>
      </c>
      <c r="O89" s="203">
        <v>70.91</v>
      </c>
      <c r="P89" s="203">
        <v>23.66</v>
      </c>
      <c r="Q89" s="203">
        <v>9.27</v>
      </c>
      <c r="R89" s="203">
        <v>18.010000000000002</v>
      </c>
      <c r="S89" s="203">
        <v>11.21</v>
      </c>
      <c r="T89" s="203">
        <v>0</v>
      </c>
      <c r="U89" s="203">
        <v>39.549999999999997</v>
      </c>
      <c r="V89" s="203">
        <v>7.71</v>
      </c>
      <c r="W89" s="203">
        <v>14.32</v>
      </c>
      <c r="X89" s="203">
        <v>62.68</v>
      </c>
      <c r="Y89" s="203">
        <v>0</v>
      </c>
      <c r="Z89" s="203">
        <v>59.13</v>
      </c>
      <c r="AA89" s="203">
        <v>35.35</v>
      </c>
      <c r="AB89" s="203">
        <v>0</v>
      </c>
      <c r="AC89" s="203">
        <v>10.11</v>
      </c>
      <c r="AD89" s="203">
        <v>0</v>
      </c>
      <c r="AE89" s="203">
        <v>0</v>
      </c>
      <c r="AF89" s="203">
        <v>0</v>
      </c>
      <c r="AG89" s="203">
        <v>33.950000000000003</v>
      </c>
      <c r="AH89" s="203">
        <v>0</v>
      </c>
      <c r="AI89" s="203">
        <v>6.59</v>
      </c>
      <c r="AJ89" s="203">
        <v>0</v>
      </c>
      <c r="AK89" s="203">
        <v>92.41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155.57</v>
      </c>
      <c r="L90" s="203">
        <v>122.84</v>
      </c>
      <c r="M90" s="203">
        <v>58.35</v>
      </c>
      <c r="N90" s="203">
        <v>50.19</v>
      </c>
      <c r="O90" s="203">
        <v>70.91</v>
      </c>
      <c r="P90" s="203">
        <v>23.66</v>
      </c>
      <c r="Q90" s="203">
        <v>9.27</v>
      </c>
      <c r="R90" s="203">
        <v>18.010000000000002</v>
      </c>
      <c r="S90" s="203">
        <v>11.21</v>
      </c>
      <c r="T90" s="203">
        <v>0</v>
      </c>
      <c r="U90" s="203">
        <v>39.549999999999997</v>
      </c>
      <c r="V90" s="203">
        <v>7.71</v>
      </c>
      <c r="W90" s="203">
        <v>14.32</v>
      </c>
      <c r="X90" s="203">
        <v>62.68</v>
      </c>
      <c r="Y90" s="203">
        <v>0</v>
      </c>
      <c r="Z90" s="203">
        <v>59.13</v>
      </c>
      <c r="AA90" s="203">
        <v>35.35</v>
      </c>
      <c r="AB90" s="203">
        <v>0</v>
      </c>
      <c r="AC90" s="203">
        <v>10.11</v>
      </c>
      <c r="AD90" s="203">
        <v>0</v>
      </c>
      <c r="AE90" s="203">
        <v>0</v>
      </c>
      <c r="AF90" s="203">
        <v>0</v>
      </c>
      <c r="AG90" s="203">
        <v>33.950000000000003</v>
      </c>
      <c r="AH90" s="203">
        <v>0</v>
      </c>
      <c r="AI90" s="203">
        <v>6.59</v>
      </c>
      <c r="AJ90" s="203">
        <v>0</v>
      </c>
      <c r="AK90" s="203">
        <v>92.41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155.57</v>
      </c>
      <c r="L91" s="203">
        <v>122.84</v>
      </c>
      <c r="M91" s="203">
        <v>58.35</v>
      </c>
      <c r="N91" s="203">
        <v>50.19</v>
      </c>
      <c r="O91" s="203">
        <v>70.91</v>
      </c>
      <c r="P91" s="203">
        <v>23.66</v>
      </c>
      <c r="Q91" s="203">
        <v>9.27</v>
      </c>
      <c r="R91" s="203">
        <v>18.010000000000002</v>
      </c>
      <c r="S91" s="203">
        <v>11.21</v>
      </c>
      <c r="T91" s="203">
        <v>0</v>
      </c>
      <c r="U91" s="203">
        <v>39.549999999999997</v>
      </c>
      <c r="V91" s="203">
        <v>7.71</v>
      </c>
      <c r="W91" s="203">
        <v>14.32</v>
      </c>
      <c r="X91" s="203">
        <v>62.68</v>
      </c>
      <c r="Y91" s="203">
        <v>0</v>
      </c>
      <c r="Z91" s="203">
        <v>59.13</v>
      </c>
      <c r="AA91" s="203">
        <v>35.35</v>
      </c>
      <c r="AB91" s="203">
        <v>0</v>
      </c>
      <c r="AC91" s="203">
        <v>10.11</v>
      </c>
      <c r="AD91" s="203">
        <v>0</v>
      </c>
      <c r="AE91" s="203">
        <v>0</v>
      </c>
      <c r="AF91" s="203">
        <v>0</v>
      </c>
      <c r="AG91" s="203">
        <v>33.950000000000003</v>
      </c>
      <c r="AH91" s="203">
        <v>0</v>
      </c>
      <c r="AI91" s="203">
        <v>6.32</v>
      </c>
      <c r="AJ91" s="203">
        <v>0</v>
      </c>
      <c r="AK91" s="203">
        <v>93.97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155.57</v>
      </c>
      <c r="L92" s="203">
        <v>122.84</v>
      </c>
      <c r="M92" s="203">
        <v>58.35</v>
      </c>
      <c r="N92" s="203">
        <v>50.19</v>
      </c>
      <c r="O92" s="203">
        <v>70.91</v>
      </c>
      <c r="P92" s="203">
        <v>23.66</v>
      </c>
      <c r="Q92" s="203">
        <v>9.27</v>
      </c>
      <c r="R92" s="203">
        <v>18.010000000000002</v>
      </c>
      <c r="S92" s="203">
        <v>11.21</v>
      </c>
      <c r="T92" s="203">
        <v>0</v>
      </c>
      <c r="U92" s="203">
        <v>39.549999999999997</v>
      </c>
      <c r="V92" s="203">
        <v>7.71</v>
      </c>
      <c r="W92" s="203">
        <v>14.32</v>
      </c>
      <c r="X92" s="203">
        <v>62.68</v>
      </c>
      <c r="Y92" s="203">
        <v>0</v>
      </c>
      <c r="Z92" s="203">
        <v>59.13</v>
      </c>
      <c r="AA92" s="203">
        <v>35.35</v>
      </c>
      <c r="AB92" s="203">
        <v>0</v>
      </c>
      <c r="AC92" s="203">
        <v>10.11</v>
      </c>
      <c r="AD92" s="203">
        <v>0</v>
      </c>
      <c r="AE92" s="203">
        <v>0</v>
      </c>
      <c r="AF92" s="203">
        <v>0</v>
      </c>
      <c r="AG92" s="203">
        <v>33.950000000000003</v>
      </c>
      <c r="AH92" s="203">
        <v>0</v>
      </c>
      <c r="AI92" s="203">
        <v>6.59</v>
      </c>
      <c r="AJ92" s="203">
        <v>0</v>
      </c>
      <c r="AK92" s="203">
        <v>93.97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155.57</v>
      </c>
      <c r="L93" s="203">
        <v>122.84</v>
      </c>
      <c r="M93" s="203">
        <v>58.35</v>
      </c>
      <c r="N93" s="203">
        <v>50.19</v>
      </c>
      <c r="O93" s="203">
        <v>70.91</v>
      </c>
      <c r="P93" s="203">
        <v>23.66</v>
      </c>
      <c r="Q93" s="203">
        <v>9.27</v>
      </c>
      <c r="R93" s="203">
        <v>18.010000000000002</v>
      </c>
      <c r="S93" s="203">
        <v>11.21</v>
      </c>
      <c r="T93" s="203">
        <v>0</v>
      </c>
      <c r="U93" s="203">
        <v>39.549999999999997</v>
      </c>
      <c r="V93" s="203">
        <v>7.71</v>
      </c>
      <c r="W93" s="203">
        <v>14.32</v>
      </c>
      <c r="X93" s="203">
        <v>62.68</v>
      </c>
      <c r="Y93" s="203">
        <v>0</v>
      </c>
      <c r="Z93" s="203">
        <v>47.19</v>
      </c>
      <c r="AA93" s="203">
        <v>35.35</v>
      </c>
      <c r="AB93" s="203">
        <v>0</v>
      </c>
      <c r="AC93" s="203">
        <v>10.11</v>
      </c>
      <c r="AD93" s="203">
        <v>0</v>
      </c>
      <c r="AE93" s="203">
        <v>0</v>
      </c>
      <c r="AF93" s="203">
        <v>0</v>
      </c>
      <c r="AG93" s="203">
        <v>33.950000000000003</v>
      </c>
      <c r="AH93" s="203">
        <v>0</v>
      </c>
      <c r="AI93" s="203">
        <v>6.59</v>
      </c>
      <c r="AJ93" s="203">
        <v>0</v>
      </c>
      <c r="AK93" s="203">
        <v>93.97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155.57</v>
      </c>
      <c r="L94" s="203">
        <v>122.84</v>
      </c>
      <c r="M94" s="203">
        <v>58.35</v>
      </c>
      <c r="N94" s="203">
        <v>50.19</v>
      </c>
      <c r="O94" s="203">
        <v>70.91</v>
      </c>
      <c r="P94" s="203">
        <v>23.66</v>
      </c>
      <c r="Q94" s="203">
        <v>9.27</v>
      </c>
      <c r="R94" s="203">
        <v>18.010000000000002</v>
      </c>
      <c r="S94" s="203">
        <v>11.21</v>
      </c>
      <c r="T94" s="203">
        <v>0</v>
      </c>
      <c r="U94" s="203">
        <v>39.549999999999997</v>
      </c>
      <c r="V94" s="203">
        <v>7.71</v>
      </c>
      <c r="W94" s="203">
        <v>14.32</v>
      </c>
      <c r="X94" s="203">
        <v>62.68</v>
      </c>
      <c r="Y94" s="203">
        <v>0</v>
      </c>
      <c r="Z94" s="203">
        <v>47.19</v>
      </c>
      <c r="AA94" s="203">
        <v>35.35</v>
      </c>
      <c r="AB94" s="203">
        <v>0</v>
      </c>
      <c r="AC94" s="203">
        <v>13</v>
      </c>
      <c r="AD94" s="203">
        <v>0</v>
      </c>
      <c r="AE94" s="203">
        <v>0</v>
      </c>
      <c r="AF94" s="203">
        <v>0</v>
      </c>
      <c r="AG94" s="203">
        <v>33.950000000000003</v>
      </c>
      <c r="AH94" s="203">
        <v>0</v>
      </c>
      <c r="AI94" s="203">
        <v>8.93</v>
      </c>
      <c r="AJ94" s="203">
        <v>0</v>
      </c>
      <c r="AK94" s="203">
        <v>93.97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155.57</v>
      </c>
      <c r="L95" s="203">
        <v>122.84</v>
      </c>
      <c r="M95" s="203">
        <v>58.35</v>
      </c>
      <c r="N95" s="203">
        <v>50.19</v>
      </c>
      <c r="O95" s="203">
        <v>70.91</v>
      </c>
      <c r="P95" s="203">
        <v>23.66</v>
      </c>
      <c r="Q95" s="203">
        <v>9.27</v>
      </c>
      <c r="R95" s="203">
        <v>18.010000000000002</v>
      </c>
      <c r="S95" s="203">
        <v>11.21</v>
      </c>
      <c r="T95" s="203">
        <v>0</v>
      </c>
      <c r="U95" s="203">
        <v>39.549999999999997</v>
      </c>
      <c r="V95" s="203">
        <v>7.71</v>
      </c>
      <c r="W95" s="203">
        <v>14.35</v>
      </c>
      <c r="X95" s="203">
        <v>62.68</v>
      </c>
      <c r="Y95" s="203">
        <v>0</v>
      </c>
      <c r="Z95" s="203">
        <v>47.19</v>
      </c>
      <c r="AA95" s="203">
        <v>35.35</v>
      </c>
      <c r="AB95" s="203">
        <v>0</v>
      </c>
      <c r="AC95" s="203">
        <v>13</v>
      </c>
      <c r="AD95" s="203">
        <v>0</v>
      </c>
      <c r="AE95" s="203">
        <v>0</v>
      </c>
      <c r="AF95" s="203">
        <v>0</v>
      </c>
      <c r="AG95" s="203">
        <v>33.950000000000003</v>
      </c>
      <c r="AH95" s="203">
        <v>0</v>
      </c>
      <c r="AI95" s="203">
        <v>8.93</v>
      </c>
      <c r="AJ95" s="203">
        <v>0</v>
      </c>
      <c r="AK95" s="203">
        <v>93.97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155.57</v>
      </c>
      <c r="L96" s="203">
        <v>122.84</v>
      </c>
      <c r="M96" s="203">
        <v>58.35</v>
      </c>
      <c r="N96" s="203">
        <v>50.19</v>
      </c>
      <c r="O96" s="203">
        <v>70.91</v>
      </c>
      <c r="P96" s="203">
        <v>23.66</v>
      </c>
      <c r="Q96" s="203">
        <v>9.27</v>
      </c>
      <c r="R96" s="203">
        <v>18.010000000000002</v>
      </c>
      <c r="S96" s="203">
        <v>11.21</v>
      </c>
      <c r="T96" s="203">
        <v>0</v>
      </c>
      <c r="U96" s="203">
        <v>39.549999999999997</v>
      </c>
      <c r="V96" s="203">
        <v>7.71</v>
      </c>
      <c r="W96" s="203">
        <v>14.35</v>
      </c>
      <c r="X96" s="203">
        <v>62.68</v>
      </c>
      <c r="Y96" s="203">
        <v>0</v>
      </c>
      <c r="Z96" s="203">
        <v>47.19</v>
      </c>
      <c r="AA96" s="203">
        <v>35.35</v>
      </c>
      <c r="AB96" s="203">
        <v>0</v>
      </c>
      <c r="AC96" s="203">
        <v>13</v>
      </c>
      <c r="AD96" s="203">
        <v>0</v>
      </c>
      <c r="AE96" s="203">
        <v>0</v>
      </c>
      <c r="AF96" s="203">
        <v>0</v>
      </c>
      <c r="AG96" s="203">
        <v>33.950000000000003</v>
      </c>
      <c r="AH96" s="203">
        <v>0</v>
      </c>
      <c r="AI96" s="203">
        <v>8.93</v>
      </c>
      <c r="AJ96" s="203">
        <v>0</v>
      </c>
      <c r="AK96" s="203">
        <v>93.97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155.57</v>
      </c>
      <c r="L97" s="203">
        <v>122.84</v>
      </c>
      <c r="M97" s="203">
        <v>58.35</v>
      </c>
      <c r="N97" s="203">
        <v>50.19</v>
      </c>
      <c r="O97" s="203">
        <v>70.91</v>
      </c>
      <c r="P97" s="203">
        <v>23.66</v>
      </c>
      <c r="Q97" s="203">
        <v>9.27</v>
      </c>
      <c r="R97" s="203">
        <v>18.010000000000002</v>
      </c>
      <c r="S97" s="203">
        <v>11.21</v>
      </c>
      <c r="T97" s="203">
        <v>0</v>
      </c>
      <c r="U97" s="203">
        <v>39.549999999999997</v>
      </c>
      <c r="V97" s="203">
        <v>7.71</v>
      </c>
      <c r="W97" s="203">
        <v>14.35</v>
      </c>
      <c r="X97" s="203">
        <v>62.68</v>
      </c>
      <c r="Y97" s="203">
        <v>0</v>
      </c>
      <c r="Z97" s="203">
        <v>47.19</v>
      </c>
      <c r="AA97" s="203">
        <v>35.35</v>
      </c>
      <c r="AB97" s="203">
        <v>0</v>
      </c>
      <c r="AC97" s="203">
        <v>13</v>
      </c>
      <c r="AD97" s="203">
        <v>0</v>
      </c>
      <c r="AE97" s="203">
        <v>0</v>
      </c>
      <c r="AF97" s="203">
        <v>0</v>
      </c>
      <c r="AG97" s="203">
        <v>33.950000000000003</v>
      </c>
      <c r="AH97" s="203">
        <v>0</v>
      </c>
      <c r="AI97" s="203">
        <v>8.89</v>
      </c>
      <c r="AJ97" s="203">
        <v>0</v>
      </c>
      <c r="AK97" s="203">
        <v>93.97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155.57</v>
      </c>
      <c r="L98" s="203">
        <v>122.84</v>
      </c>
      <c r="M98" s="203">
        <v>58.35</v>
      </c>
      <c r="N98" s="203">
        <v>50.19</v>
      </c>
      <c r="O98" s="203">
        <v>70.91</v>
      </c>
      <c r="P98" s="203">
        <v>23.66</v>
      </c>
      <c r="Q98" s="203">
        <v>9.27</v>
      </c>
      <c r="R98" s="203">
        <v>18.010000000000002</v>
      </c>
      <c r="S98" s="203">
        <v>11.21</v>
      </c>
      <c r="T98" s="203">
        <v>0</v>
      </c>
      <c r="U98" s="203">
        <v>39.549999999999997</v>
      </c>
      <c r="V98" s="203">
        <v>7.71</v>
      </c>
      <c r="W98" s="203">
        <v>14.35</v>
      </c>
      <c r="X98" s="203">
        <v>62.68</v>
      </c>
      <c r="Y98" s="203">
        <v>0</v>
      </c>
      <c r="Z98" s="203">
        <v>47.19</v>
      </c>
      <c r="AA98" s="203">
        <v>35.35</v>
      </c>
      <c r="AB98" s="203">
        <v>0</v>
      </c>
      <c r="AC98" s="203">
        <v>13</v>
      </c>
      <c r="AD98" s="203">
        <v>0</v>
      </c>
      <c r="AE98" s="203">
        <v>0</v>
      </c>
      <c r="AF98" s="203">
        <v>0</v>
      </c>
      <c r="AG98" s="203">
        <v>33.950000000000003</v>
      </c>
      <c r="AH98" s="203">
        <v>0</v>
      </c>
      <c r="AI98" s="203">
        <v>8.93</v>
      </c>
      <c r="AJ98" s="203">
        <v>0</v>
      </c>
      <c r="AK98" s="203">
        <v>93.97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2.8192974999999976</v>
      </c>
      <c r="L99">
        <f t="shared" si="0"/>
        <v>2.1368950000000013</v>
      </c>
      <c r="M99">
        <f t="shared" si="0"/>
        <v>1.4004000000000012</v>
      </c>
      <c r="N99">
        <f t="shared" si="0"/>
        <v>1.3445599999999984</v>
      </c>
      <c r="O99">
        <f t="shared" si="0"/>
        <v>1.9818399999999972</v>
      </c>
      <c r="P99">
        <f t="shared" si="0"/>
        <v>0.56784000000000034</v>
      </c>
      <c r="Q99">
        <f t="shared" si="0"/>
        <v>0.15769249999999985</v>
      </c>
      <c r="R99">
        <f t="shared" si="0"/>
        <v>0.31286999999999987</v>
      </c>
      <c r="S99">
        <f t="shared" si="0"/>
        <v>0.21448500000000023</v>
      </c>
      <c r="T99">
        <f t="shared" si="0"/>
        <v>0</v>
      </c>
      <c r="U99">
        <f t="shared" si="0"/>
        <v>0.9492000000000016</v>
      </c>
      <c r="V99">
        <f t="shared" si="0"/>
        <v>0.1387924999999999</v>
      </c>
      <c r="W99">
        <f t="shared" si="0"/>
        <v>0.31035000000000007</v>
      </c>
      <c r="X99">
        <f t="shared" si="0"/>
        <v>1.359962500000002</v>
      </c>
      <c r="Y99">
        <f t="shared" si="0"/>
        <v>0</v>
      </c>
      <c r="Z99">
        <f t="shared" si="0"/>
        <v>1.2629300000000008</v>
      </c>
      <c r="AA99">
        <f t="shared" si="0"/>
        <v>0.74929499999999893</v>
      </c>
      <c r="AB99">
        <f t="shared" si="0"/>
        <v>0</v>
      </c>
      <c r="AC99">
        <f t="shared" si="0"/>
        <v>0.28998749999999973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0.81479999999999886</v>
      </c>
      <c r="AH99">
        <f t="shared" si="0"/>
        <v>0</v>
      </c>
      <c r="AI99">
        <f t="shared" si="0"/>
        <v>0.19878500000000013</v>
      </c>
      <c r="AJ99">
        <f t="shared" si="0"/>
        <v>0</v>
      </c>
      <c r="AK99">
        <f t="shared" si="0"/>
        <v>2.0995449999999996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0.48218749999999999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50.11</v>
      </c>
      <c r="L3" s="203">
        <v>63.13</v>
      </c>
      <c r="M3" s="203">
        <v>0</v>
      </c>
      <c r="N3" s="203">
        <v>29.02</v>
      </c>
      <c r="O3" s="203">
        <v>48.74</v>
      </c>
      <c r="P3" s="203">
        <v>59.34</v>
      </c>
      <c r="Q3" s="203">
        <v>5.36</v>
      </c>
      <c r="R3" s="203">
        <v>10.42</v>
      </c>
      <c r="S3" s="203">
        <v>6.48</v>
      </c>
      <c r="T3" s="203">
        <v>0</v>
      </c>
      <c r="U3" s="203">
        <v>186.21</v>
      </c>
      <c r="V3" s="203">
        <v>4.46</v>
      </c>
      <c r="W3" s="203">
        <v>8.2799999999999994</v>
      </c>
      <c r="X3" s="203">
        <v>36.25</v>
      </c>
      <c r="Y3" s="203">
        <v>0</v>
      </c>
      <c r="Z3" s="203">
        <v>34.19</v>
      </c>
      <c r="AA3" s="203">
        <v>20.440000000000001</v>
      </c>
      <c r="AB3" s="203">
        <v>0</v>
      </c>
      <c r="AC3" s="203">
        <v>16.510000000000002</v>
      </c>
      <c r="AD3" s="203">
        <v>0</v>
      </c>
      <c r="AE3" s="203">
        <v>0</v>
      </c>
      <c r="AF3" s="203">
        <v>0</v>
      </c>
      <c r="AG3" s="203">
        <v>19.28</v>
      </c>
      <c r="AH3" s="203">
        <v>0</v>
      </c>
      <c r="AI3" s="203">
        <v>17.78</v>
      </c>
      <c r="AJ3" s="203">
        <v>0</v>
      </c>
      <c r="AK3" s="203">
        <v>47.09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50.11</v>
      </c>
      <c r="L4" s="203">
        <v>63.13</v>
      </c>
      <c r="M4" s="203">
        <v>0</v>
      </c>
      <c r="N4" s="203">
        <v>29.02</v>
      </c>
      <c r="O4" s="203">
        <v>48.74</v>
      </c>
      <c r="P4" s="203">
        <v>59.34</v>
      </c>
      <c r="Q4" s="203">
        <v>5.36</v>
      </c>
      <c r="R4" s="203">
        <v>10.42</v>
      </c>
      <c r="S4" s="203">
        <v>6.48</v>
      </c>
      <c r="T4" s="203">
        <v>0</v>
      </c>
      <c r="U4" s="203">
        <v>186.21</v>
      </c>
      <c r="V4" s="203">
        <v>4.46</v>
      </c>
      <c r="W4" s="203">
        <v>8.2799999999999994</v>
      </c>
      <c r="X4" s="203">
        <v>36.25</v>
      </c>
      <c r="Y4" s="203">
        <v>0</v>
      </c>
      <c r="Z4" s="203">
        <v>34.19</v>
      </c>
      <c r="AA4" s="203">
        <v>20.440000000000001</v>
      </c>
      <c r="AB4" s="203">
        <v>0</v>
      </c>
      <c r="AC4" s="203">
        <v>16.510000000000002</v>
      </c>
      <c r="AD4" s="203">
        <v>0</v>
      </c>
      <c r="AE4" s="203">
        <v>0</v>
      </c>
      <c r="AF4" s="203">
        <v>0</v>
      </c>
      <c r="AG4" s="203">
        <v>19.28</v>
      </c>
      <c r="AH4" s="203">
        <v>0</v>
      </c>
      <c r="AI4" s="203">
        <v>17.78</v>
      </c>
      <c r="AJ4" s="203">
        <v>0</v>
      </c>
      <c r="AK4" s="203">
        <v>47.09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50.11</v>
      </c>
      <c r="L5" s="203">
        <v>63.13</v>
      </c>
      <c r="M5" s="203">
        <v>0</v>
      </c>
      <c r="N5" s="203">
        <v>29.02</v>
      </c>
      <c r="O5" s="203">
        <v>48.74</v>
      </c>
      <c r="P5" s="203">
        <v>59.34</v>
      </c>
      <c r="Q5" s="203">
        <v>5.36</v>
      </c>
      <c r="R5" s="203">
        <v>10.42</v>
      </c>
      <c r="S5" s="203">
        <v>6.48</v>
      </c>
      <c r="T5" s="203">
        <v>0</v>
      </c>
      <c r="U5" s="203">
        <v>186.21</v>
      </c>
      <c r="V5" s="203">
        <v>4.46</v>
      </c>
      <c r="W5" s="203">
        <v>8.2799999999999994</v>
      </c>
      <c r="X5" s="203">
        <v>36.25</v>
      </c>
      <c r="Y5" s="203">
        <v>0</v>
      </c>
      <c r="Z5" s="203">
        <v>34.19</v>
      </c>
      <c r="AA5" s="203">
        <v>20.440000000000001</v>
      </c>
      <c r="AB5" s="203">
        <v>0</v>
      </c>
      <c r="AC5" s="203">
        <v>16.510000000000002</v>
      </c>
      <c r="AD5" s="203">
        <v>0</v>
      </c>
      <c r="AE5" s="203">
        <v>0</v>
      </c>
      <c r="AF5" s="203">
        <v>0</v>
      </c>
      <c r="AG5" s="203">
        <v>19.28</v>
      </c>
      <c r="AH5" s="203">
        <v>0</v>
      </c>
      <c r="AI5" s="203">
        <v>17.78</v>
      </c>
      <c r="AJ5" s="203">
        <v>0</v>
      </c>
      <c r="AK5" s="203">
        <v>47.09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50.11</v>
      </c>
      <c r="L6" s="203">
        <v>63.13</v>
      </c>
      <c r="M6" s="203">
        <v>0</v>
      </c>
      <c r="N6" s="203">
        <v>29.02</v>
      </c>
      <c r="O6" s="203">
        <v>48.74</v>
      </c>
      <c r="P6" s="203">
        <v>59.34</v>
      </c>
      <c r="Q6" s="203">
        <v>5.36</v>
      </c>
      <c r="R6" s="203">
        <v>10.42</v>
      </c>
      <c r="S6" s="203">
        <v>6.48</v>
      </c>
      <c r="T6" s="203">
        <v>0</v>
      </c>
      <c r="U6" s="203">
        <v>186.21</v>
      </c>
      <c r="V6" s="203">
        <v>4.46</v>
      </c>
      <c r="W6" s="203">
        <v>8.2799999999999994</v>
      </c>
      <c r="X6" s="203">
        <v>36.25</v>
      </c>
      <c r="Y6" s="203">
        <v>0</v>
      </c>
      <c r="Z6" s="203">
        <v>34.19</v>
      </c>
      <c r="AA6" s="203">
        <v>20.440000000000001</v>
      </c>
      <c r="AB6" s="203">
        <v>0</v>
      </c>
      <c r="AC6" s="203">
        <v>16.510000000000002</v>
      </c>
      <c r="AD6" s="203">
        <v>0</v>
      </c>
      <c r="AE6" s="203">
        <v>0</v>
      </c>
      <c r="AF6" s="203">
        <v>0</v>
      </c>
      <c r="AG6" s="203">
        <v>19.28</v>
      </c>
      <c r="AH6" s="203">
        <v>0</v>
      </c>
      <c r="AI6" s="203">
        <v>17.78</v>
      </c>
      <c r="AJ6" s="203">
        <v>0</v>
      </c>
      <c r="AK6" s="203">
        <v>47.09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50.11</v>
      </c>
      <c r="L7" s="203">
        <v>63.13</v>
      </c>
      <c r="M7" s="203">
        <v>0</v>
      </c>
      <c r="N7" s="203">
        <v>29.02</v>
      </c>
      <c r="O7" s="203">
        <v>48.74</v>
      </c>
      <c r="P7" s="203">
        <v>59.34</v>
      </c>
      <c r="Q7" s="203">
        <v>5.36</v>
      </c>
      <c r="R7" s="203">
        <v>10.42</v>
      </c>
      <c r="S7" s="203">
        <v>6.48</v>
      </c>
      <c r="T7" s="203">
        <v>0</v>
      </c>
      <c r="U7" s="203">
        <v>186.21</v>
      </c>
      <c r="V7" s="203">
        <v>4.46</v>
      </c>
      <c r="W7" s="203">
        <v>8.2799999999999994</v>
      </c>
      <c r="X7" s="203">
        <v>36.25</v>
      </c>
      <c r="Y7" s="203">
        <v>0</v>
      </c>
      <c r="Z7" s="203">
        <v>34.19</v>
      </c>
      <c r="AA7" s="203">
        <v>20.440000000000001</v>
      </c>
      <c r="AB7" s="203">
        <v>0</v>
      </c>
      <c r="AC7" s="203">
        <v>16.510000000000002</v>
      </c>
      <c r="AD7" s="203">
        <v>0</v>
      </c>
      <c r="AE7" s="203">
        <v>0</v>
      </c>
      <c r="AF7" s="203">
        <v>0</v>
      </c>
      <c r="AG7" s="203">
        <v>19.28</v>
      </c>
      <c r="AH7" s="203">
        <v>0</v>
      </c>
      <c r="AI7" s="203">
        <v>18.21</v>
      </c>
      <c r="AJ7" s="203">
        <v>0</v>
      </c>
      <c r="AK7" s="203">
        <v>47.09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50.11</v>
      </c>
      <c r="L8" s="203">
        <v>63.13</v>
      </c>
      <c r="M8" s="203">
        <v>0</v>
      </c>
      <c r="N8" s="203">
        <v>29.02</v>
      </c>
      <c r="O8" s="203">
        <v>48.74</v>
      </c>
      <c r="P8" s="203">
        <v>59.34</v>
      </c>
      <c r="Q8" s="203">
        <v>5.36</v>
      </c>
      <c r="R8" s="203">
        <v>10.42</v>
      </c>
      <c r="S8" s="203">
        <v>6.48</v>
      </c>
      <c r="T8" s="203">
        <v>0</v>
      </c>
      <c r="U8" s="203">
        <v>186.21</v>
      </c>
      <c r="V8" s="203">
        <v>4.46</v>
      </c>
      <c r="W8" s="203">
        <v>8.2799999999999994</v>
      </c>
      <c r="X8" s="203">
        <v>36.25</v>
      </c>
      <c r="Y8" s="203">
        <v>0</v>
      </c>
      <c r="Z8" s="203">
        <v>34.19</v>
      </c>
      <c r="AA8" s="203">
        <v>20.440000000000001</v>
      </c>
      <c r="AB8" s="203">
        <v>0</v>
      </c>
      <c r="AC8" s="203">
        <v>7</v>
      </c>
      <c r="AD8" s="203">
        <v>0</v>
      </c>
      <c r="AE8" s="203">
        <v>0</v>
      </c>
      <c r="AF8" s="203">
        <v>0</v>
      </c>
      <c r="AG8" s="203">
        <v>19.28</v>
      </c>
      <c r="AH8" s="203">
        <v>0</v>
      </c>
      <c r="AI8" s="203">
        <v>5.46</v>
      </c>
      <c r="AJ8" s="203">
        <v>0</v>
      </c>
      <c r="AK8" s="203">
        <v>47.09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50.11</v>
      </c>
      <c r="L9" s="203">
        <v>63.13</v>
      </c>
      <c r="M9" s="203">
        <v>0</v>
      </c>
      <c r="N9" s="203">
        <v>29.02</v>
      </c>
      <c r="O9" s="203">
        <v>48.74</v>
      </c>
      <c r="P9" s="203">
        <v>59.34</v>
      </c>
      <c r="Q9" s="203">
        <v>5.36</v>
      </c>
      <c r="R9" s="203">
        <v>10.42</v>
      </c>
      <c r="S9" s="203">
        <v>6.48</v>
      </c>
      <c r="T9" s="203">
        <v>0</v>
      </c>
      <c r="U9" s="203">
        <v>186.21</v>
      </c>
      <c r="V9" s="203">
        <v>4.46</v>
      </c>
      <c r="W9" s="203">
        <v>8.2799999999999994</v>
      </c>
      <c r="X9" s="203">
        <v>36.25</v>
      </c>
      <c r="Y9" s="203">
        <v>0</v>
      </c>
      <c r="Z9" s="203">
        <v>34.19</v>
      </c>
      <c r="AA9" s="203">
        <v>20.440000000000001</v>
      </c>
      <c r="AB9" s="203">
        <v>0</v>
      </c>
      <c r="AC9" s="203">
        <v>7</v>
      </c>
      <c r="AD9" s="203">
        <v>0</v>
      </c>
      <c r="AE9" s="203">
        <v>0</v>
      </c>
      <c r="AF9" s="203">
        <v>0</v>
      </c>
      <c r="AG9" s="203">
        <v>19.28</v>
      </c>
      <c r="AH9" s="203">
        <v>0</v>
      </c>
      <c r="AI9" s="203">
        <v>5.46</v>
      </c>
      <c r="AJ9" s="203">
        <v>0</v>
      </c>
      <c r="AK9" s="203">
        <v>47.09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50.11</v>
      </c>
      <c r="L10" s="203">
        <v>53.21</v>
      </c>
      <c r="M10" s="203">
        <v>0</v>
      </c>
      <c r="N10" s="203">
        <v>29.02</v>
      </c>
      <c r="O10" s="203">
        <v>48.74</v>
      </c>
      <c r="P10" s="203">
        <v>59.34</v>
      </c>
      <c r="Q10" s="203">
        <v>5.36</v>
      </c>
      <c r="R10" s="203">
        <v>10.42</v>
      </c>
      <c r="S10" s="203">
        <v>6.48</v>
      </c>
      <c r="T10" s="203">
        <v>0</v>
      </c>
      <c r="U10" s="203">
        <v>186.21</v>
      </c>
      <c r="V10" s="203">
        <v>4.46</v>
      </c>
      <c r="W10" s="203">
        <v>8.2799999999999994</v>
      </c>
      <c r="X10" s="203">
        <v>36.25</v>
      </c>
      <c r="Y10" s="203">
        <v>0</v>
      </c>
      <c r="Z10" s="203">
        <v>34.19</v>
      </c>
      <c r="AA10" s="203">
        <v>20.440000000000001</v>
      </c>
      <c r="AB10" s="203">
        <v>0</v>
      </c>
      <c r="AC10" s="203">
        <v>7</v>
      </c>
      <c r="AD10" s="203">
        <v>0</v>
      </c>
      <c r="AE10" s="203">
        <v>0</v>
      </c>
      <c r="AF10" s="203">
        <v>0</v>
      </c>
      <c r="AG10" s="203">
        <v>19.28</v>
      </c>
      <c r="AH10" s="203">
        <v>0</v>
      </c>
      <c r="AI10" s="203">
        <v>5.46</v>
      </c>
      <c r="AJ10" s="203">
        <v>0</v>
      </c>
      <c r="AK10" s="203">
        <v>47.09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50.11</v>
      </c>
      <c r="L11" s="203">
        <v>53.21</v>
      </c>
      <c r="M11" s="203">
        <v>0</v>
      </c>
      <c r="N11" s="203">
        <v>29.02</v>
      </c>
      <c r="O11" s="203">
        <v>48.74</v>
      </c>
      <c r="P11" s="203">
        <v>59.34</v>
      </c>
      <c r="Q11" s="203">
        <v>5.36</v>
      </c>
      <c r="R11" s="203">
        <v>10.42</v>
      </c>
      <c r="S11" s="203">
        <v>6.48</v>
      </c>
      <c r="T11" s="203">
        <v>0</v>
      </c>
      <c r="U11" s="203">
        <v>186.21</v>
      </c>
      <c r="V11" s="203">
        <v>4.46</v>
      </c>
      <c r="W11" s="203">
        <v>8.2799999999999994</v>
      </c>
      <c r="X11" s="203">
        <v>36.25</v>
      </c>
      <c r="Y11" s="203">
        <v>0</v>
      </c>
      <c r="Z11" s="203">
        <v>34.19</v>
      </c>
      <c r="AA11" s="203">
        <v>20.440000000000001</v>
      </c>
      <c r="AB11" s="203">
        <v>0</v>
      </c>
      <c r="AC11" s="203">
        <v>16.510000000000002</v>
      </c>
      <c r="AD11" s="203">
        <v>0</v>
      </c>
      <c r="AE11" s="203">
        <v>0</v>
      </c>
      <c r="AF11" s="203">
        <v>0</v>
      </c>
      <c r="AG11" s="203">
        <v>19.28</v>
      </c>
      <c r="AH11" s="203">
        <v>0</v>
      </c>
      <c r="AI11" s="203">
        <v>5.46</v>
      </c>
      <c r="AJ11" s="203">
        <v>0</v>
      </c>
      <c r="AK11" s="203">
        <v>47.88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50.11</v>
      </c>
      <c r="L12" s="203">
        <v>53.21</v>
      </c>
      <c r="M12" s="203">
        <v>0</v>
      </c>
      <c r="N12" s="203">
        <v>29.02</v>
      </c>
      <c r="O12" s="203">
        <v>48.74</v>
      </c>
      <c r="P12" s="203">
        <v>59.34</v>
      </c>
      <c r="Q12" s="203">
        <v>5.36</v>
      </c>
      <c r="R12" s="203">
        <v>10.42</v>
      </c>
      <c r="S12" s="203">
        <v>6.48</v>
      </c>
      <c r="T12" s="203">
        <v>0</v>
      </c>
      <c r="U12" s="203">
        <v>186.21</v>
      </c>
      <c r="V12" s="203">
        <v>4.46</v>
      </c>
      <c r="W12" s="203">
        <v>8.2799999999999994</v>
      </c>
      <c r="X12" s="203">
        <v>36.25</v>
      </c>
      <c r="Y12" s="203">
        <v>0</v>
      </c>
      <c r="Z12" s="203">
        <v>34.19</v>
      </c>
      <c r="AA12" s="203">
        <v>20.440000000000001</v>
      </c>
      <c r="AB12" s="203">
        <v>0</v>
      </c>
      <c r="AC12" s="203">
        <v>7.43</v>
      </c>
      <c r="AD12" s="203">
        <v>0</v>
      </c>
      <c r="AE12" s="203">
        <v>0</v>
      </c>
      <c r="AF12" s="203">
        <v>0</v>
      </c>
      <c r="AG12" s="203">
        <v>19.28</v>
      </c>
      <c r="AH12" s="203">
        <v>0</v>
      </c>
      <c r="AI12" s="203">
        <v>5.46</v>
      </c>
      <c r="AJ12" s="203">
        <v>0</v>
      </c>
      <c r="AK12" s="203">
        <v>47.88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50.11</v>
      </c>
      <c r="L13" s="203">
        <v>48.38</v>
      </c>
      <c r="M13" s="203">
        <v>0</v>
      </c>
      <c r="N13" s="203">
        <v>29.02</v>
      </c>
      <c r="O13" s="203">
        <v>48.74</v>
      </c>
      <c r="P13" s="203">
        <v>59.34</v>
      </c>
      <c r="Q13" s="203">
        <v>5.36</v>
      </c>
      <c r="R13" s="203">
        <v>10.42</v>
      </c>
      <c r="S13" s="203">
        <v>6.48</v>
      </c>
      <c r="T13" s="203">
        <v>0</v>
      </c>
      <c r="U13" s="203">
        <v>186.21</v>
      </c>
      <c r="V13" s="203">
        <v>4.46</v>
      </c>
      <c r="W13" s="203">
        <v>8.2799999999999994</v>
      </c>
      <c r="X13" s="203">
        <v>36.25</v>
      </c>
      <c r="Y13" s="203">
        <v>0</v>
      </c>
      <c r="Z13" s="203">
        <v>34.19</v>
      </c>
      <c r="AA13" s="203">
        <v>20.440000000000001</v>
      </c>
      <c r="AB13" s="203">
        <v>0</v>
      </c>
      <c r="AC13" s="203">
        <v>7.43</v>
      </c>
      <c r="AD13" s="203">
        <v>0</v>
      </c>
      <c r="AE13" s="203">
        <v>0</v>
      </c>
      <c r="AF13" s="203">
        <v>0</v>
      </c>
      <c r="AG13" s="203">
        <v>19.28</v>
      </c>
      <c r="AH13" s="203">
        <v>0</v>
      </c>
      <c r="AI13" s="203">
        <v>5.46</v>
      </c>
      <c r="AJ13" s="203">
        <v>0</v>
      </c>
      <c r="AK13" s="203">
        <v>47.88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50.11</v>
      </c>
      <c r="L14" s="203">
        <v>48.38</v>
      </c>
      <c r="M14" s="203">
        <v>0</v>
      </c>
      <c r="N14" s="203">
        <v>29.02</v>
      </c>
      <c r="O14" s="203">
        <v>48.74</v>
      </c>
      <c r="P14" s="203">
        <v>59.34</v>
      </c>
      <c r="Q14" s="203">
        <v>5.36</v>
      </c>
      <c r="R14" s="203">
        <v>10.42</v>
      </c>
      <c r="S14" s="203">
        <v>6.48</v>
      </c>
      <c r="T14" s="203">
        <v>0</v>
      </c>
      <c r="U14" s="203">
        <v>186.21</v>
      </c>
      <c r="V14" s="203">
        <v>4.46</v>
      </c>
      <c r="W14" s="203">
        <v>8.2799999999999994</v>
      </c>
      <c r="X14" s="203">
        <v>36.25</v>
      </c>
      <c r="Y14" s="203">
        <v>0</v>
      </c>
      <c r="Z14" s="203">
        <v>34.19</v>
      </c>
      <c r="AA14" s="203">
        <v>20.440000000000001</v>
      </c>
      <c r="AB14" s="203">
        <v>0</v>
      </c>
      <c r="AC14" s="203">
        <v>7.43</v>
      </c>
      <c r="AD14" s="203">
        <v>0</v>
      </c>
      <c r="AE14" s="203">
        <v>0</v>
      </c>
      <c r="AF14" s="203">
        <v>0</v>
      </c>
      <c r="AG14" s="203">
        <v>19.28</v>
      </c>
      <c r="AH14" s="203">
        <v>0</v>
      </c>
      <c r="AI14" s="203">
        <v>5.46</v>
      </c>
      <c r="AJ14" s="203">
        <v>0</v>
      </c>
      <c r="AK14" s="203">
        <v>47.88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50.11</v>
      </c>
      <c r="L15" s="203">
        <v>63.13</v>
      </c>
      <c r="M15" s="203">
        <v>0</v>
      </c>
      <c r="N15" s="203">
        <v>29.02</v>
      </c>
      <c r="O15" s="203">
        <v>48.74</v>
      </c>
      <c r="P15" s="203">
        <v>59.34</v>
      </c>
      <c r="Q15" s="203">
        <v>5.36</v>
      </c>
      <c r="R15" s="203">
        <v>10.42</v>
      </c>
      <c r="S15" s="203">
        <v>6.48</v>
      </c>
      <c r="T15" s="203">
        <v>0</v>
      </c>
      <c r="U15" s="203">
        <v>186.21</v>
      </c>
      <c r="V15" s="203">
        <v>4.46</v>
      </c>
      <c r="W15" s="203">
        <v>8.2799999999999994</v>
      </c>
      <c r="X15" s="203">
        <v>36.25</v>
      </c>
      <c r="Y15" s="203">
        <v>0</v>
      </c>
      <c r="Z15" s="203">
        <v>34.19</v>
      </c>
      <c r="AA15" s="203">
        <v>20.440000000000001</v>
      </c>
      <c r="AB15" s="203">
        <v>0</v>
      </c>
      <c r="AC15" s="203">
        <v>7</v>
      </c>
      <c r="AD15" s="203">
        <v>0</v>
      </c>
      <c r="AE15" s="203">
        <v>0</v>
      </c>
      <c r="AF15" s="203">
        <v>0</v>
      </c>
      <c r="AG15" s="203">
        <v>19.28</v>
      </c>
      <c r="AH15" s="203">
        <v>0</v>
      </c>
      <c r="AI15" s="203">
        <v>5.46</v>
      </c>
      <c r="AJ15" s="203">
        <v>0</v>
      </c>
      <c r="AK15" s="203">
        <v>47.88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50.11</v>
      </c>
      <c r="L16" s="203">
        <v>63.13</v>
      </c>
      <c r="M16" s="203">
        <v>0</v>
      </c>
      <c r="N16" s="203">
        <v>29.02</v>
      </c>
      <c r="O16" s="203">
        <v>48.74</v>
      </c>
      <c r="P16" s="203">
        <v>59.34</v>
      </c>
      <c r="Q16" s="203">
        <v>5.36</v>
      </c>
      <c r="R16" s="203">
        <v>10.42</v>
      </c>
      <c r="S16" s="203">
        <v>6.48</v>
      </c>
      <c r="T16" s="203">
        <v>0</v>
      </c>
      <c r="U16" s="203">
        <v>186.21</v>
      </c>
      <c r="V16" s="203">
        <v>4.46</v>
      </c>
      <c r="W16" s="203">
        <v>8.2799999999999994</v>
      </c>
      <c r="X16" s="203">
        <v>36.25</v>
      </c>
      <c r="Y16" s="203">
        <v>0</v>
      </c>
      <c r="Z16" s="203">
        <v>34.19</v>
      </c>
      <c r="AA16" s="203">
        <v>20.440000000000001</v>
      </c>
      <c r="AB16" s="203">
        <v>0</v>
      </c>
      <c r="AC16" s="203">
        <v>7</v>
      </c>
      <c r="AD16" s="203">
        <v>0</v>
      </c>
      <c r="AE16" s="203">
        <v>0</v>
      </c>
      <c r="AF16" s="203">
        <v>0</v>
      </c>
      <c r="AG16" s="203">
        <v>19.28</v>
      </c>
      <c r="AH16" s="203">
        <v>0</v>
      </c>
      <c r="AI16" s="203">
        <v>5.46</v>
      </c>
      <c r="AJ16" s="203">
        <v>0</v>
      </c>
      <c r="AK16" s="203">
        <v>47.88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51.79</v>
      </c>
      <c r="L17" s="203">
        <v>65.25</v>
      </c>
      <c r="M17" s="203">
        <v>0</v>
      </c>
      <c r="N17" s="203">
        <v>29.02</v>
      </c>
      <c r="O17" s="203">
        <v>48.74</v>
      </c>
      <c r="P17" s="203">
        <v>59.34</v>
      </c>
      <c r="Q17" s="203">
        <v>5.36</v>
      </c>
      <c r="R17" s="203">
        <v>10.42</v>
      </c>
      <c r="S17" s="203">
        <v>6.48</v>
      </c>
      <c r="T17" s="203">
        <v>0</v>
      </c>
      <c r="U17" s="203">
        <v>186.21</v>
      </c>
      <c r="V17" s="203">
        <v>4.46</v>
      </c>
      <c r="W17" s="203">
        <v>8.2799999999999994</v>
      </c>
      <c r="X17" s="203">
        <v>36.25</v>
      </c>
      <c r="Y17" s="203">
        <v>0</v>
      </c>
      <c r="Z17" s="203">
        <v>34.19</v>
      </c>
      <c r="AA17" s="203">
        <v>20.440000000000001</v>
      </c>
      <c r="AB17" s="203">
        <v>0</v>
      </c>
      <c r="AC17" s="203">
        <v>7</v>
      </c>
      <c r="AD17" s="203">
        <v>0</v>
      </c>
      <c r="AE17" s="203">
        <v>0</v>
      </c>
      <c r="AF17" s="203">
        <v>0</v>
      </c>
      <c r="AG17" s="203">
        <v>19.28</v>
      </c>
      <c r="AH17" s="203">
        <v>0</v>
      </c>
      <c r="AI17" s="203">
        <v>5.46</v>
      </c>
      <c r="AJ17" s="203">
        <v>0</v>
      </c>
      <c r="AK17" s="203">
        <v>47.88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51.79</v>
      </c>
      <c r="L18" s="203">
        <v>39.72</v>
      </c>
      <c r="M18" s="203">
        <v>0</v>
      </c>
      <c r="N18" s="203">
        <v>29.02</v>
      </c>
      <c r="O18" s="203">
        <v>48.74</v>
      </c>
      <c r="P18" s="203">
        <v>59.34</v>
      </c>
      <c r="Q18" s="203">
        <v>5.36</v>
      </c>
      <c r="R18" s="203">
        <v>10.42</v>
      </c>
      <c r="S18" s="203">
        <v>6.48</v>
      </c>
      <c r="T18" s="203">
        <v>0</v>
      </c>
      <c r="U18" s="203">
        <v>186.21</v>
      </c>
      <c r="V18" s="203">
        <v>4.46</v>
      </c>
      <c r="W18" s="203">
        <v>8.2799999999999994</v>
      </c>
      <c r="X18" s="203">
        <v>36.25</v>
      </c>
      <c r="Y18" s="203">
        <v>0</v>
      </c>
      <c r="Z18" s="203">
        <v>34.19</v>
      </c>
      <c r="AA18" s="203">
        <v>20.440000000000001</v>
      </c>
      <c r="AB18" s="203">
        <v>0</v>
      </c>
      <c r="AC18" s="203">
        <v>7</v>
      </c>
      <c r="AD18" s="203">
        <v>0</v>
      </c>
      <c r="AE18" s="203">
        <v>0</v>
      </c>
      <c r="AF18" s="203">
        <v>0</v>
      </c>
      <c r="AG18" s="203">
        <v>19.28</v>
      </c>
      <c r="AH18" s="203">
        <v>0</v>
      </c>
      <c r="AI18" s="203">
        <v>5.46</v>
      </c>
      <c r="AJ18" s="203">
        <v>0</v>
      </c>
      <c r="AK18" s="203">
        <v>47.88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50.11</v>
      </c>
      <c r="L19" s="203">
        <v>63.13</v>
      </c>
      <c r="M19" s="203">
        <v>0</v>
      </c>
      <c r="N19" s="203">
        <v>29.02</v>
      </c>
      <c r="O19" s="203">
        <v>48.74</v>
      </c>
      <c r="P19" s="203">
        <v>59.34</v>
      </c>
      <c r="Q19" s="203">
        <v>5.36</v>
      </c>
      <c r="R19" s="203">
        <v>10.42</v>
      </c>
      <c r="S19" s="203">
        <v>6.48</v>
      </c>
      <c r="T19" s="203">
        <v>0</v>
      </c>
      <c r="U19" s="203">
        <v>186.21</v>
      </c>
      <c r="V19" s="203">
        <v>4.46</v>
      </c>
      <c r="W19" s="203">
        <v>8.2799999999999994</v>
      </c>
      <c r="X19" s="203">
        <v>36.25</v>
      </c>
      <c r="Y19" s="203">
        <v>0</v>
      </c>
      <c r="Z19" s="203">
        <v>34.19</v>
      </c>
      <c r="AA19" s="203">
        <v>20.440000000000001</v>
      </c>
      <c r="AB19" s="203">
        <v>0</v>
      </c>
      <c r="AC19" s="203">
        <v>7</v>
      </c>
      <c r="AD19" s="203">
        <v>0</v>
      </c>
      <c r="AE19" s="203">
        <v>0</v>
      </c>
      <c r="AF19" s="203">
        <v>0</v>
      </c>
      <c r="AG19" s="203">
        <v>19.28</v>
      </c>
      <c r="AH19" s="203">
        <v>0</v>
      </c>
      <c r="AI19" s="203">
        <v>5.46</v>
      </c>
      <c r="AJ19" s="203">
        <v>0</v>
      </c>
      <c r="AK19" s="203">
        <v>47.88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50.11</v>
      </c>
      <c r="L20" s="203">
        <v>48.38</v>
      </c>
      <c r="M20" s="203">
        <v>0</v>
      </c>
      <c r="N20" s="203">
        <v>29.02</v>
      </c>
      <c r="O20" s="203">
        <v>48.74</v>
      </c>
      <c r="P20" s="203">
        <v>59.34</v>
      </c>
      <c r="Q20" s="203">
        <v>5.36</v>
      </c>
      <c r="R20" s="203">
        <v>10.42</v>
      </c>
      <c r="S20" s="203">
        <v>6.48</v>
      </c>
      <c r="T20" s="203">
        <v>0</v>
      </c>
      <c r="U20" s="203">
        <v>186.21</v>
      </c>
      <c r="V20" s="203">
        <v>4.46</v>
      </c>
      <c r="W20" s="203">
        <v>8.2799999999999994</v>
      </c>
      <c r="X20" s="203">
        <v>36.25</v>
      </c>
      <c r="Y20" s="203">
        <v>0</v>
      </c>
      <c r="Z20" s="203">
        <v>34.19</v>
      </c>
      <c r="AA20" s="203">
        <v>20.440000000000001</v>
      </c>
      <c r="AB20" s="203">
        <v>0</v>
      </c>
      <c r="AC20" s="203">
        <v>7</v>
      </c>
      <c r="AD20" s="203">
        <v>0</v>
      </c>
      <c r="AE20" s="203">
        <v>0</v>
      </c>
      <c r="AF20" s="203">
        <v>0</v>
      </c>
      <c r="AG20" s="203">
        <v>19.28</v>
      </c>
      <c r="AH20" s="203">
        <v>0</v>
      </c>
      <c r="AI20" s="203">
        <v>5.46</v>
      </c>
      <c r="AJ20" s="203">
        <v>0</v>
      </c>
      <c r="AK20" s="203">
        <v>47.88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24.19</v>
      </c>
      <c r="L21" s="203">
        <v>18.38</v>
      </c>
      <c r="M21" s="203">
        <v>0</v>
      </c>
      <c r="N21" s="203">
        <v>29.02</v>
      </c>
      <c r="O21" s="203">
        <v>48.74</v>
      </c>
      <c r="P21" s="203">
        <v>59.34</v>
      </c>
      <c r="Q21" s="203">
        <v>5.36</v>
      </c>
      <c r="R21" s="203">
        <v>10.42</v>
      </c>
      <c r="S21" s="203">
        <v>6.48</v>
      </c>
      <c r="T21" s="203">
        <v>0</v>
      </c>
      <c r="U21" s="203">
        <v>186.21</v>
      </c>
      <c r="V21" s="203">
        <v>4.46</v>
      </c>
      <c r="W21" s="203">
        <v>8.2799999999999994</v>
      </c>
      <c r="X21" s="203">
        <v>36.25</v>
      </c>
      <c r="Y21" s="203">
        <v>0</v>
      </c>
      <c r="Z21" s="203">
        <v>34.19</v>
      </c>
      <c r="AA21" s="203">
        <v>20.440000000000001</v>
      </c>
      <c r="AB21" s="203">
        <v>0</v>
      </c>
      <c r="AC21" s="203">
        <v>7</v>
      </c>
      <c r="AD21" s="203">
        <v>0</v>
      </c>
      <c r="AE21" s="203">
        <v>0</v>
      </c>
      <c r="AF21" s="203">
        <v>0</v>
      </c>
      <c r="AG21" s="203">
        <v>19.28</v>
      </c>
      <c r="AH21" s="203">
        <v>0</v>
      </c>
      <c r="AI21" s="203">
        <v>5.46</v>
      </c>
      <c r="AJ21" s="203">
        <v>0</v>
      </c>
      <c r="AK21" s="203">
        <v>47.88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24.19</v>
      </c>
      <c r="L22" s="203">
        <v>18.38</v>
      </c>
      <c r="M22" s="203">
        <v>0</v>
      </c>
      <c r="N22" s="203">
        <v>29.02</v>
      </c>
      <c r="O22" s="203">
        <v>48.74</v>
      </c>
      <c r="P22" s="203">
        <v>59.34</v>
      </c>
      <c r="Q22" s="203">
        <v>5.36</v>
      </c>
      <c r="R22" s="203">
        <v>10.42</v>
      </c>
      <c r="S22" s="203">
        <v>6.48</v>
      </c>
      <c r="T22" s="203">
        <v>0</v>
      </c>
      <c r="U22" s="203">
        <v>186.21</v>
      </c>
      <c r="V22" s="203">
        <v>4.46</v>
      </c>
      <c r="W22" s="203">
        <v>8.2799999999999994</v>
      </c>
      <c r="X22" s="203">
        <v>36.25</v>
      </c>
      <c r="Y22" s="203">
        <v>0</v>
      </c>
      <c r="Z22" s="203">
        <v>34.19</v>
      </c>
      <c r="AA22" s="203">
        <v>20.440000000000001</v>
      </c>
      <c r="AB22" s="203">
        <v>0</v>
      </c>
      <c r="AC22" s="203">
        <v>7</v>
      </c>
      <c r="AD22" s="203">
        <v>0</v>
      </c>
      <c r="AE22" s="203">
        <v>0</v>
      </c>
      <c r="AF22" s="203">
        <v>0</v>
      </c>
      <c r="AG22" s="203">
        <v>19.28</v>
      </c>
      <c r="AH22" s="203">
        <v>0</v>
      </c>
      <c r="AI22" s="203">
        <v>5.46</v>
      </c>
      <c r="AJ22" s="203">
        <v>0</v>
      </c>
      <c r="AK22" s="203">
        <v>47.88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24.19</v>
      </c>
      <c r="L23" s="203">
        <v>18.38</v>
      </c>
      <c r="M23" s="203">
        <v>0</v>
      </c>
      <c r="N23" s="203">
        <v>29.02</v>
      </c>
      <c r="O23" s="203">
        <v>48.74</v>
      </c>
      <c r="P23" s="203">
        <v>59.34</v>
      </c>
      <c r="Q23" s="203">
        <v>5.36</v>
      </c>
      <c r="R23" s="203">
        <v>10.42</v>
      </c>
      <c r="S23" s="203">
        <v>6.48</v>
      </c>
      <c r="T23" s="203">
        <v>0</v>
      </c>
      <c r="U23" s="203">
        <v>186.21</v>
      </c>
      <c r="V23" s="203">
        <v>4.46</v>
      </c>
      <c r="W23" s="203">
        <v>8.2799999999999994</v>
      </c>
      <c r="X23" s="203">
        <v>36.25</v>
      </c>
      <c r="Y23" s="203">
        <v>0</v>
      </c>
      <c r="Z23" s="203">
        <v>34.19</v>
      </c>
      <c r="AA23" s="203">
        <v>20.440000000000001</v>
      </c>
      <c r="AB23" s="203">
        <v>0</v>
      </c>
      <c r="AC23" s="203">
        <v>7.43</v>
      </c>
      <c r="AD23" s="203">
        <v>0</v>
      </c>
      <c r="AE23" s="203">
        <v>0</v>
      </c>
      <c r="AF23" s="203">
        <v>0</v>
      </c>
      <c r="AG23" s="203">
        <v>19.28</v>
      </c>
      <c r="AH23" s="203">
        <v>0</v>
      </c>
      <c r="AI23" s="203">
        <v>5.46</v>
      </c>
      <c r="AJ23" s="203">
        <v>0</v>
      </c>
      <c r="AK23" s="203">
        <v>47.88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24.19</v>
      </c>
      <c r="L24" s="203">
        <v>18.38</v>
      </c>
      <c r="M24" s="203">
        <v>0</v>
      </c>
      <c r="N24" s="203">
        <v>29.02</v>
      </c>
      <c r="O24" s="203">
        <v>48.74</v>
      </c>
      <c r="P24" s="203">
        <v>59.34</v>
      </c>
      <c r="Q24" s="203">
        <v>5.36</v>
      </c>
      <c r="R24" s="203">
        <v>10.42</v>
      </c>
      <c r="S24" s="203">
        <v>6.48</v>
      </c>
      <c r="T24" s="203">
        <v>0</v>
      </c>
      <c r="U24" s="203">
        <v>186.21</v>
      </c>
      <c r="V24" s="203">
        <v>4.46</v>
      </c>
      <c r="W24" s="203">
        <v>8.2799999999999994</v>
      </c>
      <c r="X24" s="203">
        <v>36.25</v>
      </c>
      <c r="Y24" s="203">
        <v>0</v>
      </c>
      <c r="Z24" s="203">
        <v>34.19</v>
      </c>
      <c r="AA24" s="203">
        <v>20.440000000000001</v>
      </c>
      <c r="AB24" s="203">
        <v>0</v>
      </c>
      <c r="AC24" s="203">
        <v>7.43</v>
      </c>
      <c r="AD24" s="203">
        <v>0</v>
      </c>
      <c r="AE24" s="203">
        <v>0</v>
      </c>
      <c r="AF24" s="203">
        <v>0</v>
      </c>
      <c r="AG24" s="203">
        <v>19.28</v>
      </c>
      <c r="AH24" s="203">
        <v>0</v>
      </c>
      <c r="AI24" s="203">
        <v>5.46</v>
      </c>
      <c r="AJ24" s="203">
        <v>0</v>
      </c>
      <c r="AK24" s="203">
        <v>49.92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48.48</v>
      </c>
      <c r="L25" s="203">
        <v>61.08</v>
      </c>
      <c r="M25" s="203">
        <v>0</v>
      </c>
      <c r="N25" s="203">
        <v>29.02</v>
      </c>
      <c r="O25" s="203">
        <v>48.74</v>
      </c>
      <c r="P25" s="203">
        <v>59.34</v>
      </c>
      <c r="Q25" s="203">
        <v>5.36</v>
      </c>
      <c r="R25" s="203">
        <v>10.42</v>
      </c>
      <c r="S25" s="203">
        <v>6.48</v>
      </c>
      <c r="T25" s="203">
        <v>0</v>
      </c>
      <c r="U25" s="203">
        <v>186.21</v>
      </c>
      <c r="V25" s="203">
        <v>4.46</v>
      </c>
      <c r="W25" s="203">
        <v>8.2799999999999994</v>
      </c>
      <c r="X25" s="203">
        <v>36.25</v>
      </c>
      <c r="Y25" s="203">
        <v>0</v>
      </c>
      <c r="Z25" s="203">
        <v>34.19</v>
      </c>
      <c r="AA25" s="203">
        <v>20.440000000000001</v>
      </c>
      <c r="AB25" s="203">
        <v>0</v>
      </c>
      <c r="AC25" s="203">
        <v>7.43</v>
      </c>
      <c r="AD25" s="203">
        <v>0</v>
      </c>
      <c r="AE25" s="203">
        <v>0</v>
      </c>
      <c r="AF25" s="203">
        <v>0</v>
      </c>
      <c r="AG25" s="203">
        <v>19.28</v>
      </c>
      <c r="AH25" s="203">
        <v>0</v>
      </c>
      <c r="AI25" s="203">
        <v>5.46</v>
      </c>
      <c r="AJ25" s="203">
        <v>0</v>
      </c>
      <c r="AK25" s="203">
        <v>49.92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50.11</v>
      </c>
      <c r="L26" s="203">
        <v>63.13</v>
      </c>
      <c r="M26" s="203">
        <v>0</v>
      </c>
      <c r="N26" s="203">
        <v>29.02</v>
      </c>
      <c r="O26" s="203">
        <v>48.74</v>
      </c>
      <c r="P26" s="203">
        <v>59.34</v>
      </c>
      <c r="Q26" s="203">
        <v>5.36</v>
      </c>
      <c r="R26" s="203">
        <v>10.42</v>
      </c>
      <c r="S26" s="203">
        <v>6.48</v>
      </c>
      <c r="T26" s="203">
        <v>0</v>
      </c>
      <c r="U26" s="203">
        <v>186.21</v>
      </c>
      <c r="V26" s="203">
        <v>4.46</v>
      </c>
      <c r="W26" s="203">
        <v>8.2799999999999994</v>
      </c>
      <c r="X26" s="203">
        <v>36.25</v>
      </c>
      <c r="Y26" s="203">
        <v>0</v>
      </c>
      <c r="Z26" s="203">
        <v>34.19</v>
      </c>
      <c r="AA26" s="203">
        <v>20.440000000000001</v>
      </c>
      <c r="AB26" s="203">
        <v>0</v>
      </c>
      <c r="AC26" s="203">
        <v>7.43</v>
      </c>
      <c r="AD26" s="203">
        <v>0</v>
      </c>
      <c r="AE26" s="203">
        <v>0</v>
      </c>
      <c r="AF26" s="203">
        <v>0</v>
      </c>
      <c r="AG26" s="203">
        <v>19.28</v>
      </c>
      <c r="AH26" s="203">
        <v>0</v>
      </c>
      <c r="AI26" s="203">
        <v>5.46</v>
      </c>
      <c r="AJ26" s="203">
        <v>0</v>
      </c>
      <c r="AK26" s="203">
        <v>49.92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50.11</v>
      </c>
      <c r="L27" s="203">
        <v>63.13</v>
      </c>
      <c r="M27" s="203">
        <v>0</v>
      </c>
      <c r="N27" s="203">
        <v>29.02</v>
      </c>
      <c r="O27" s="203">
        <v>48.74</v>
      </c>
      <c r="P27" s="203">
        <v>59.34</v>
      </c>
      <c r="Q27" s="203">
        <v>5.36</v>
      </c>
      <c r="R27" s="203">
        <v>10.42</v>
      </c>
      <c r="S27" s="203">
        <v>6.48</v>
      </c>
      <c r="T27" s="203">
        <v>0</v>
      </c>
      <c r="U27" s="203">
        <v>186.21</v>
      </c>
      <c r="V27" s="203">
        <v>4.46</v>
      </c>
      <c r="W27" s="203">
        <v>8.2799999999999994</v>
      </c>
      <c r="X27" s="203">
        <v>36.25</v>
      </c>
      <c r="Y27" s="203">
        <v>0</v>
      </c>
      <c r="Z27" s="203">
        <v>34.19</v>
      </c>
      <c r="AA27" s="203">
        <v>20.440000000000001</v>
      </c>
      <c r="AB27" s="203">
        <v>0</v>
      </c>
      <c r="AC27" s="203">
        <v>7.43</v>
      </c>
      <c r="AD27" s="203">
        <v>0</v>
      </c>
      <c r="AE27" s="203">
        <v>0</v>
      </c>
      <c r="AF27" s="203">
        <v>0</v>
      </c>
      <c r="AG27" s="203">
        <v>19.28</v>
      </c>
      <c r="AH27" s="203">
        <v>0</v>
      </c>
      <c r="AI27" s="203">
        <v>5.62</v>
      </c>
      <c r="AJ27" s="203">
        <v>0</v>
      </c>
      <c r="AK27" s="203">
        <v>49.92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5.0999999999999996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50.11</v>
      </c>
      <c r="L28" s="203">
        <v>63.13</v>
      </c>
      <c r="M28" s="203">
        <v>0</v>
      </c>
      <c r="N28" s="203">
        <v>29.02</v>
      </c>
      <c r="O28" s="203">
        <v>48.74</v>
      </c>
      <c r="P28" s="203">
        <v>59.34</v>
      </c>
      <c r="Q28" s="203">
        <v>5.36</v>
      </c>
      <c r="R28" s="203">
        <v>10.42</v>
      </c>
      <c r="S28" s="203">
        <v>6.48</v>
      </c>
      <c r="T28" s="203">
        <v>0</v>
      </c>
      <c r="U28" s="203">
        <v>186.21</v>
      </c>
      <c r="V28" s="203">
        <v>4.46</v>
      </c>
      <c r="W28" s="203">
        <v>8.2799999999999994</v>
      </c>
      <c r="X28" s="203">
        <v>36.25</v>
      </c>
      <c r="Y28" s="203">
        <v>0</v>
      </c>
      <c r="Z28" s="203">
        <v>34.19</v>
      </c>
      <c r="AA28" s="203">
        <v>20.440000000000001</v>
      </c>
      <c r="AB28" s="203">
        <v>0</v>
      </c>
      <c r="AC28" s="203">
        <v>7.43</v>
      </c>
      <c r="AD28" s="203">
        <v>0</v>
      </c>
      <c r="AE28" s="203">
        <v>0</v>
      </c>
      <c r="AF28" s="203">
        <v>0</v>
      </c>
      <c r="AG28" s="203">
        <v>19.28</v>
      </c>
      <c r="AH28" s="203">
        <v>0</v>
      </c>
      <c r="AI28" s="203">
        <v>5.62</v>
      </c>
      <c r="AJ28" s="203">
        <v>0</v>
      </c>
      <c r="AK28" s="203">
        <v>49.92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11.63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50.11</v>
      </c>
      <c r="L29" s="203">
        <v>63.13</v>
      </c>
      <c r="M29" s="203">
        <v>0</v>
      </c>
      <c r="N29" s="203">
        <v>29.02</v>
      </c>
      <c r="O29" s="203">
        <v>48.74</v>
      </c>
      <c r="P29" s="203">
        <v>59.34</v>
      </c>
      <c r="Q29" s="203">
        <v>5.36</v>
      </c>
      <c r="R29" s="203">
        <v>10.42</v>
      </c>
      <c r="S29" s="203">
        <v>6.48</v>
      </c>
      <c r="T29" s="203">
        <v>0</v>
      </c>
      <c r="U29" s="203">
        <v>186.21</v>
      </c>
      <c r="V29" s="203">
        <v>4.46</v>
      </c>
      <c r="W29" s="203">
        <v>8.2799999999999994</v>
      </c>
      <c r="X29" s="203">
        <v>36.25</v>
      </c>
      <c r="Y29" s="203">
        <v>0</v>
      </c>
      <c r="Z29" s="203">
        <v>34.19</v>
      </c>
      <c r="AA29" s="203">
        <v>20.440000000000001</v>
      </c>
      <c r="AB29" s="203">
        <v>0</v>
      </c>
      <c r="AC29" s="203">
        <v>7.43</v>
      </c>
      <c r="AD29" s="203">
        <v>0</v>
      </c>
      <c r="AE29" s="203">
        <v>0</v>
      </c>
      <c r="AF29" s="203">
        <v>0</v>
      </c>
      <c r="AG29" s="203">
        <v>19.28</v>
      </c>
      <c r="AH29" s="203">
        <v>0</v>
      </c>
      <c r="AI29" s="203">
        <v>5.62</v>
      </c>
      <c r="AJ29" s="203">
        <v>0</v>
      </c>
      <c r="AK29" s="203">
        <v>49.92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20.09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50.11</v>
      </c>
      <c r="L30" s="203">
        <v>63.13</v>
      </c>
      <c r="M30" s="203">
        <v>0</v>
      </c>
      <c r="N30" s="203">
        <v>29.02</v>
      </c>
      <c r="O30" s="203">
        <v>48.74</v>
      </c>
      <c r="P30" s="203">
        <v>59.34</v>
      </c>
      <c r="Q30" s="203">
        <v>5.36</v>
      </c>
      <c r="R30" s="203">
        <v>10.42</v>
      </c>
      <c r="S30" s="203">
        <v>6.48</v>
      </c>
      <c r="T30" s="203">
        <v>0</v>
      </c>
      <c r="U30" s="203">
        <v>186.21</v>
      </c>
      <c r="V30" s="203">
        <v>4.46</v>
      </c>
      <c r="W30" s="203">
        <v>8.2799999999999994</v>
      </c>
      <c r="X30" s="203">
        <v>36.25</v>
      </c>
      <c r="Y30" s="203">
        <v>0</v>
      </c>
      <c r="Z30" s="203">
        <v>34.19</v>
      </c>
      <c r="AA30" s="203">
        <v>20.440000000000001</v>
      </c>
      <c r="AB30" s="203">
        <v>0</v>
      </c>
      <c r="AC30" s="203">
        <v>7.43</v>
      </c>
      <c r="AD30" s="203">
        <v>0</v>
      </c>
      <c r="AE30" s="203">
        <v>0</v>
      </c>
      <c r="AF30" s="203">
        <v>0</v>
      </c>
      <c r="AG30" s="203">
        <v>19.28</v>
      </c>
      <c r="AH30" s="203">
        <v>0</v>
      </c>
      <c r="AI30" s="203">
        <v>5.62</v>
      </c>
      <c r="AJ30" s="203">
        <v>0</v>
      </c>
      <c r="AK30" s="203">
        <v>49.92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26.3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50.11</v>
      </c>
      <c r="L31" s="203">
        <v>63.13</v>
      </c>
      <c r="M31" s="203">
        <v>0</v>
      </c>
      <c r="N31" s="203">
        <v>29.02</v>
      </c>
      <c r="O31" s="203">
        <v>48.74</v>
      </c>
      <c r="P31" s="203">
        <v>59.34</v>
      </c>
      <c r="Q31" s="203">
        <v>5.36</v>
      </c>
      <c r="R31" s="203">
        <v>10.42</v>
      </c>
      <c r="S31" s="203">
        <v>6.48</v>
      </c>
      <c r="T31" s="203">
        <v>0</v>
      </c>
      <c r="U31" s="203">
        <v>186.21</v>
      </c>
      <c r="V31" s="203">
        <v>4.46</v>
      </c>
      <c r="W31" s="203">
        <v>8.2799999999999994</v>
      </c>
      <c r="X31" s="203">
        <v>36.25</v>
      </c>
      <c r="Y31" s="203">
        <v>0</v>
      </c>
      <c r="Z31" s="203">
        <v>34.19</v>
      </c>
      <c r="AA31" s="203">
        <v>20.440000000000001</v>
      </c>
      <c r="AB31" s="203">
        <v>0</v>
      </c>
      <c r="AC31" s="203">
        <v>7</v>
      </c>
      <c r="AD31" s="203">
        <v>0</v>
      </c>
      <c r="AE31" s="203">
        <v>0</v>
      </c>
      <c r="AF31" s="203">
        <v>0</v>
      </c>
      <c r="AG31" s="203">
        <v>19.28</v>
      </c>
      <c r="AH31" s="203">
        <v>0</v>
      </c>
      <c r="AI31" s="203">
        <v>5.3</v>
      </c>
      <c r="AJ31" s="203">
        <v>0</v>
      </c>
      <c r="AK31" s="203">
        <v>49.92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26.3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50.11</v>
      </c>
      <c r="L32" s="203">
        <v>63.13</v>
      </c>
      <c r="M32" s="203">
        <v>0</v>
      </c>
      <c r="N32" s="203">
        <v>29.02</v>
      </c>
      <c r="O32" s="203">
        <v>48.74</v>
      </c>
      <c r="P32" s="203">
        <v>59.34</v>
      </c>
      <c r="Q32" s="203">
        <v>5.36</v>
      </c>
      <c r="R32" s="203">
        <v>10.42</v>
      </c>
      <c r="S32" s="203">
        <v>6.48</v>
      </c>
      <c r="T32" s="203">
        <v>0</v>
      </c>
      <c r="U32" s="203">
        <v>186.21</v>
      </c>
      <c r="V32" s="203">
        <v>4.46</v>
      </c>
      <c r="W32" s="203">
        <v>8.2799999999999994</v>
      </c>
      <c r="X32" s="203">
        <v>36.25</v>
      </c>
      <c r="Y32" s="203">
        <v>0</v>
      </c>
      <c r="Z32" s="203">
        <v>34.19</v>
      </c>
      <c r="AA32" s="203">
        <v>20.440000000000001</v>
      </c>
      <c r="AB32" s="203">
        <v>0</v>
      </c>
      <c r="AC32" s="203">
        <v>7</v>
      </c>
      <c r="AD32" s="203">
        <v>0</v>
      </c>
      <c r="AE32" s="203">
        <v>0</v>
      </c>
      <c r="AF32" s="203">
        <v>0</v>
      </c>
      <c r="AG32" s="203">
        <v>19.28</v>
      </c>
      <c r="AH32" s="203">
        <v>0</v>
      </c>
      <c r="AI32" s="203">
        <v>5.3</v>
      </c>
      <c r="AJ32" s="203">
        <v>0</v>
      </c>
      <c r="AK32" s="203">
        <v>49.92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26.3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50.11</v>
      </c>
      <c r="L33" s="203">
        <v>63.13</v>
      </c>
      <c r="M33" s="203">
        <v>0</v>
      </c>
      <c r="N33" s="203">
        <v>29.02</v>
      </c>
      <c r="O33" s="203">
        <v>48.74</v>
      </c>
      <c r="P33" s="203">
        <v>59.34</v>
      </c>
      <c r="Q33" s="203">
        <v>5.36</v>
      </c>
      <c r="R33" s="203">
        <v>10.77</v>
      </c>
      <c r="S33" s="203">
        <v>6.7</v>
      </c>
      <c r="T33" s="203">
        <v>0</v>
      </c>
      <c r="U33" s="203">
        <v>186.21</v>
      </c>
      <c r="V33" s="203">
        <v>4.46</v>
      </c>
      <c r="W33" s="203">
        <v>8.2799999999999994</v>
      </c>
      <c r="X33" s="203">
        <v>36.25</v>
      </c>
      <c r="Y33" s="203">
        <v>0</v>
      </c>
      <c r="Z33" s="203">
        <v>34.19</v>
      </c>
      <c r="AA33" s="203">
        <v>20.45</v>
      </c>
      <c r="AB33" s="203">
        <v>0</v>
      </c>
      <c r="AC33" s="203">
        <v>7</v>
      </c>
      <c r="AD33" s="203">
        <v>0</v>
      </c>
      <c r="AE33" s="203">
        <v>0</v>
      </c>
      <c r="AF33" s="203">
        <v>0</v>
      </c>
      <c r="AG33" s="203">
        <v>19.28</v>
      </c>
      <c r="AH33" s="203">
        <v>0</v>
      </c>
      <c r="AI33" s="203">
        <v>5.3</v>
      </c>
      <c r="AJ33" s="203">
        <v>0</v>
      </c>
      <c r="AK33" s="203">
        <v>49.92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26.3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50.11</v>
      </c>
      <c r="L34" s="203">
        <v>63.13</v>
      </c>
      <c r="M34" s="203">
        <v>0</v>
      </c>
      <c r="N34" s="203">
        <v>29.02</v>
      </c>
      <c r="O34" s="203">
        <v>48.74</v>
      </c>
      <c r="P34" s="203">
        <v>59.34</v>
      </c>
      <c r="Q34" s="203">
        <v>5.36</v>
      </c>
      <c r="R34" s="203">
        <v>10.77</v>
      </c>
      <c r="S34" s="203">
        <v>6.7</v>
      </c>
      <c r="T34" s="203">
        <v>0</v>
      </c>
      <c r="U34" s="203">
        <v>186.21</v>
      </c>
      <c r="V34" s="203">
        <v>4.46</v>
      </c>
      <c r="W34" s="203">
        <v>8.2799999999999994</v>
      </c>
      <c r="X34" s="203">
        <v>36.25</v>
      </c>
      <c r="Y34" s="203">
        <v>0</v>
      </c>
      <c r="Z34" s="203">
        <v>34.19</v>
      </c>
      <c r="AA34" s="203">
        <v>20.440000000000001</v>
      </c>
      <c r="AB34" s="203">
        <v>0</v>
      </c>
      <c r="AC34" s="203">
        <v>7</v>
      </c>
      <c r="AD34" s="203">
        <v>0</v>
      </c>
      <c r="AE34" s="203">
        <v>0</v>
      </c>
      <c r="AF34" s="203">
        <v>0</v>
      </c>
      <c r="AG34" s="203">
        <v>19.28</v>
      </c>
      <c r="AH34" s="203">
        <v>0</v>
      </c>
      <c r="AI34" s="203">
        <v>5.3</v>
      </c>
      <c r="AJ34" s="203">
        <v>0</v>
      </c>
      <c r="AK34" s="203">
        <v>49.92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26.3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27.44</v>
      </c>
      <c r="L35" s="203">
        <v>27.44</v>
      </c>
      <c r="M35" s="203">
        <v>0</v>
      </c>
      <c r="N35" s="203">
        <v>29.02</v>
      </c>
      <c r="O35" s="203">
        <v>48.74</v>
      </c>
      <c r="P35" s="203">
        <v>59.34</v>
      </c>
      <c r="Q35" s="203">
        <v>5.36</v>
      </c>
      <c r="R35" s="203">
        <v>10.77</v>
      </c>
      <c r="S35" s="203">
        <v>6.7</v>
      </c>
      <c r="T35" s="203">
        <v>0</v>
      </c>
      <c r="U35" s="203">
        <v>186.21</v>
      </c>
      <c r="V35" s="203">
        <v>4.46</v>
      </c>
      <c r="W35" s="203">
        <v>8.2799999999999994</v>
      </c>
      <c r="X35" s="203">
        <v>36.25</v>
      </c>
      <c r="Y35" s="203">
        <v>0</v>
      </c>
      <c r="Z35" s="203">
        <v>34.19</v>
      </c>
      <c r="AA35" s="203">
        <v>20.440000000000001</v>
      </c>
      <c r="AB35" s="203">
        <v>0</v>
      </c>
      <c r="AC35" s="203">
        <v>7</v>
      </c>
      <c r="AD35" s="203">
        <v>0</v>
      </c>
      <c r="AE35" s="203">
        <v>0</v>
      </c>
      <c r="AF35" s="203">
        <v>0</v>
      </c>
      <c r="AG35" s="203">
        <v>19.28</v>
      </c>
      <c r="AH35" s="203">
        <v>0</v>
      </c>
      <c r="AI35" s="203">
        <v>5.07</v>
      </c>
      <c r="AJ35" s="203">
        <v>0</v>
      </c>
      <c r="AK35" s="203">
        <v>49.92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26.3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27.44</v>
      </c>
      <c r="L36" s="203">
        <v>27.44</v>
      </c>
      <c r="M36" s="203">
        <v>0</v>
      </c>
      <c r="N36" s="203">
        <v>29.02</v>
      </c>
      <c r="O36" s="203">
        <v>48.74</v>
      </c>
      <c r="P36" s="203">
        <v>59.34</v>
      </c>
      <c r="Q36" s="203">
        <v>5.36</v>
      </c>
      <c r="R36" s="203">
        <v>10.77</v>
      </c>
      <c r="S36" s="203">
        <v>6.7</v>
      </c>
      <c r="T36" s="203">
        <v>0</v>
      </c>
      <c r="U36" s="203">
        <v>186.21</v>
      </c>
      <c r="V36" s="203">
        <v>4.46</v>
      </c>
      <c r="W36" s="203">
        <v>8.2799999999999994</v>
      </c>
      <c r="X36" s="203">
        <v>36.25</v>
      </c>
      <c r="Y36" s="203">
        <v>0</v>
      </c>
      <c r="Z36" s="203">
        <v>34.19</v>
      </c>
      <c r="AA36" s="203">
        <v>20.45</v>
      </c>
      <c r="AB36" s="203">
        <v>0</v>
      </c>
      <c r="AC36" s="203">
        <v>7</v>
      </c>
      <c r="AD36" s="203">
        <v>0</v>
      </c>
      <c r="AE36" s="203">
        <v>0</v>
      </c>
      <c r="AF36" s="203">
        <v>0</v>
      </c>
      <c r="AG36" s="203">
        <v>19.28</v>
      </c>
      <c r="AH36" s="203">
        <v>0</v>
      </c>
      <c r="AI36" s="203">
        <v>5.07</v>
      </c>
      <c r="AJ36" s="203">
        <v>0</v>
      </c>
      <c r="AK36" s="203">
        <v>49.92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26.3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27.45</v>
      </c>
      <c r="L37" s="203">
        <v>27.44</v>
      </c>
      <c r="M37" s="203">
        <v>0</v>
      </c>
      <c r="N37" s="203">
        <v>29.02</v>
      </c>
      <c r="O37" s="203">
        <v>48.74</v>
      </c>
      <c r="P37" s="203">
        <v>59.34</v>
      </c>
      <c r="Q37" s="203">
        <v>5.36</v>
      </c>
      <c r="R37" s="203">
        <v>10.77</v>
      </c>
      <c r="S37" s="203">
        <v>6.7</v>
      </c>
      <c r="T37" s="203">
        <v>0</v>
      </c>
      <c r="U37" s="203">
        <v>186.21</v>
      </c>
      <c r="V37" s="203">
        <v>4.46</v>
      </c>
      <c r="W37" s="203">
        <v>8.2799999999999994</v>
      </c>
      <c r="X37" s="203">
        <v>36.25</v>
      </c>
      <c r="Y37" s="203">
        <v>0</v>
      </c>
      <c r="Z37" s="203">
        <v>34.56</v>
      </c>
      <c r="AA37" s="203">
        <v>20.67</v>
      </c>
      <c r="AB37" s="203">
        <v>0</v>
      </c>
      <c r="AC37" s="203">
        <v>14.19</v>
      </c>
      <c r="AD37" s="203">
        <v>0</v>
      </c>
      <c r="AE37" s="203">
        <v>0</v>
      </c>
      <c r="AF37" s="203">
        <v>0</v>
      </c>
      <c r="AG37" s="203">
        <v>19.28</v>
      </c>
      <c r="AH37" s="203">
        <v>0</v>
      </c>
      <c r="AI37" s="203">
        <v>13.91</v>
      </c>
      <c r="AJ37" s="203">
        <v>0</v>
      </c>
      <c r="AK37" s="203">
        <v>49.92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26.3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27.44</v>
      </c>
      <c r="L38" s="203">
        <v>27.44</v>
      </c>
      <c r="M38" s="203">
        <v>0</v>
      </c>
      <c r="N38" s="203">
        <v>29.02</v>
      </c>
      <c r="O38" s="203">
        <v>48.74</v>
      </c>
      <c r="P38" s="203">
        <v>59.34</v>
      </c>
      <c r="Q38" s="203">
        <v>5.36</v>
      </c>
      <c r="R38" s="203">
        <v>10.77</v>
      </c>
      <c r="S38" s="203">
        <v>6.7</v>
      </c>
      <c r="T38" s="203">
        <v>0</v>
      </c>
      <c r="U38" s="203">
        <v>186.21</v>
      </c>
      <c r="V38" s="203">
        <v>4.46</v>
      </c>
      <c r="W38" s="203">
        <v>8.2799999999999994</v>
      </c>
      <c r="X38" s="203">
        <v>36.25</v>
      </c>
      <c r="Y38" s="203">
        <v>0</v>
      </c>
      <c r="Z38" s="203">
        <v>34.56</v>
      </c>
      <c r="AA38" s="203">
        <v>20.67</v>
      </c>
      <c r="AB38" s="203">
        <v>0</v>
      </c>
      <c r="AC38" s="203">
        <v>7</v>
      </c>
      <c r="AD38" s="203">
        <v>0</v>
      </c>
      <c r="AE38" s="203">
        <v>0</v>
      </c>
      <c r="AF38" s="203">
        <v>0</v>
      </c>
      <c r="AG38" s="203">
        <v>19.28</v>
      </c>
      <c r="AH38" s="203">
        <v>0</v>
      </c>
      <c r="AI38" s="203">
        <v>5.07</v>
      </c>
      <c r="AJ38" s="203">
        <v>0</v>
      </c>
      <c r="AK38" s="203">
        <v>49.92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26.3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24.89</v>
      </c>
      <c r="L39" s="203">
        <v>26.85</v>
      </c>
      <c r="M39" s="203">
        <v>0</v>
      </c>
      <c r="N39" s="203">
        <v>29.02</v>
      </c>
      <c r="O39" s="203">
        <v>48.74</v>
      </c>
      <c r="P39" s="203">
        <v>59.34</v>
      </c>
      <c r="Q39" s="203">
        <v>0.97</v>
      </c>
      <c r="R39" s="203">
        <v>2.9</v>
      </c>
      <c r="S39" s="203">
        <v>1.93</v>
      </c>
      <c r="T39" s="203">
        <v>0</v>
      </c>
      <c r="U39" s="203">
        <v>186.21</v>
      </c>
      <c r="V39" s="203">
        <v>4.32</v>
      </c>
      <c r="W39" s="203">
        <v>4.84</v>
      </c>
      <c r="X39" s="203">
        <v>17.420000000000002</v>
      </c>
      <c r="Y39" s="203">
        <v>0</v>
      </c>
      <c r="Z39" s="203">
        <v>33.96</v>
      </c>
      <c r="AA39" s="203">
        <v>20.329999999999998</v>
      </c>
      <c r="AB39" s="203">
        <v>0</v>
      </c>
      <c r="AC39" s="203">
        <v>7</v>
      </c>
      <c r="AD39" s="203">
        <v>0</v>
      </c>
      <c r="AE39" s="203">
        <v>0</v>
      </c>
      <c r="AF39" s="203">
        <v>0</v>
      </c>
      <c r="AG39" s="203">
        <v>19.28</v>
      </c>
      <c r="AH39" s="203">
        <v>0</v>
      </c>
      <c r="AI39" s="203">
        <v>5.07</v>
      </c>
      <c r="AJ39" s="203">
        <v>0</v>
      </c>
      <c r="AK39" s="203">
        <v>49.92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26.3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24.88</v>
      </c>
      <c r="L40" s="203">
        <v>26.68</v>
      </c>
      <c r="M40" s="203">
        <v>0</v>
      </c>
      <c r="N40" s="203">
        <v>29.02</v>
      </c>
      <c r="O40" s="203">
        <v>48.74</v>
      </c>
      <c r="P40" s="203">
        <v>59.34</v>
      </c>
      <c r="Q40" s="203">
        <v>0.97</v>
      </c>
      <c r="R40" s="203">
        <v>2.9</v>
      </c>
      <c r="S40" s="203">
        <v>1.93</v>
      </c>
      <c r="T40" s="203">
        <v>0</v>
      </c>
      <c r="U40" s="203">
        <v>186.21</v>
      </c>
      <c r="V40" s="203">
        <v>4.32</v>
      </c>
      <c r="W40" s="203">
        <v>4.84</v>
      </c>
      <c r="X40" s="203">
        <v>17.420000000000002</v>
      </c>
      <c r="Y40" s="203">
        <v>0</v>
      </c>
      <c r="Z40" s="203">
        <v>33.99</v>
      </c>
      <c r="AA40" s="203">
        <v>20.329999999999998</v>
      </c>
      <c r="AB40" s="203">
        <v>0</v>
      </c>
      <c r="AC40" s="203">
        <v>7</v>
      </c>
      <c r="AD40" s="203">
        <v>0</v>
      </c>
      <c r="AE40" s="203">
        <v>0</v>
      </c>
      <c r="AF40" s="203">
        <v>0</v>
      </c>
      <c r="AG40" s="203">
        <v>19.28</v>
      </c>
      <c r="AH40" s="203">
        <v>0</v>
      </c>
      <c r="AI40" s="203">
        <v>5.07</v>
      </c>
      <c r="AJ40" s="203">
        <v>0</v>
      </c>
      <c r="AK40" s="203">
        <v>49.92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26.3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24.89</v>
      </c>
      <c r="L41" s="203">
        <v>26.68</v>
      </c>
      <c r="M41" s="203">
        <v>0</v>
      </c>
      <c r="N41" s="203">
        <v>29.02</v>
      </c>
      <c r="O41" s="203">
        <v>48.74</v>
      </c>
      <c r="P41" s="203">
        <v>59.34</v>
      </c>
      <c r="Q41" s="203">
        <v>0.97</v>
      </c>
      <c r="R41" s="203">
        <v>2.9</v>
      </c>
      <c r="S41" s="203">
        <v>1.93</v>
      </c>
      <c r="T41" s="203">
        <v>0</v>
      </c>
      <c r="U41" s="203">
        <v>186.21</v>
      </c>
      <c r="V41" s="203">
        <v>4.32</v>
      </c>
      <c r="W41" s="203">
        <v>4.84</v>
      </c>
      <c r="X41" s="203">
        <v>17.420000000000002</v>
      </c>
      <c r="Y41" s="203">
        <v>0</v>
      </c>
      <c r="Z41" s="203">
        <v>33.08</v>
      </c>
      <c r="AA41" s="203">
        <v>19.78</v>
      </c>
      <c r="AB41" s="203">
        <v>0</v>
      </c>
      <c r="AC41" s="203">
        <v>6.8</v>
      </c>
      <c r="AD41" s="203">
        <v>0</v>
      </c>
      <c r="AE41" s="203">
        <v>0</v>
      </c>
      <c r="AF41" s="203">
        <v>0</v>
      </c>
      <c r="AG41" s="203">
        <v>19.28</v>
      </c>
      <c r="AH41" s="203">
        <v>0</v>
      </c>
      <c r="AI41" s="203">
        <v>5.07</v>
      </c>
      <c r="AJ41" s="203">
        <v>0</v>
      </c>
      <c r="AK41" s="203">
        <v>49.92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26.3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24.88</v>
      </c>
      <c r="L42" s="203">
        <v>26.68</v>
      </c>
      <c r="M42" s="203">
        <v>0</v>
      </c>
      <c r="N42" s="203">
        <v>29.02</v>
      </c>
      <c r="O42" s="203">
        <v>48.74</v>
      </c>
      <c r="P42" s="203">
        <v>59.34</v>
      </c>
      <c r="Q42" s="203">
        <v>0.97</v>
      </c>
      <c r="R42" s="203">
        <v>2.9</v>
      </c>
      <c r="S42" s="203">
        <v>1.93</v>
      </c>
      <c r="T42" s="203">
        <v>0</v>
      </c>
      <c r="U42" s="203">
        <v>186.21</v>
      </c>
      <c r="V42" s="203">
        <v>4.32</v>
      </c>
      <c r="W42" s="203">
        <v>4.84</v>
      </c>
      <c r="X42" s="203">
        <v>17.420000000000002</v>
      </c>
      <c r="Y42" s="203">
        <v>0</v>
      </c>
      <c r="Z42" s="203">
        <v>33.08</v>
      </c>
      <c r="AA42" s="203">
        <v>19.78</v>
      </c>
      <c r="AB42" s="203">
        <v>0</v>
      </c>
      <c r="AC42" s="203">
        <v>6.8</v>
      </c>
      <c r="AD42" s="203">
        <v>0</v>
      </c>
      <c r="AE42" s="203">
        <v>0</v>
      </c>
      <c r="AF42" s="203">
        <v>0</v>
      </c>
      <c r="AG42" s="203">
        <v>19.28</v>
      </c>
      <c r="AH42" s="203">
        <v>0</v>
      </c>
      <c r="AI42" s="203">
        <v>5.07</v>
      </c>
      <c r="AJ42" s="203">
        <v>0</v>
      </c>
      <c r="AK42" s="203">
        <v>49.92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26.3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23.4</v>
      </c>
      <c r="L43" s="203">
        <v>26.68</v>
      </c>
      <c r="M43" s="203">
        <v>0</v>
      </c>
      <c r="N43" s="203">
        <v>29.02</v>
      </c>
      <c r="O43" s="203">
        <v>48.74</v>
      </c>
      <c r="P43" s="203">
        <v>59.34</v>
      </c>
      <c r="Q43" s="203">
        <v>0.97</v>
      </c>
      <c r="R43" s="203">
        <v>2.9</v>
      </c>
      <c r="S43" s="203">
        <v>1.94</v>
      </c>
      <c r="T43" s="203">
        <v>0</v>
      </c>
      <c r="U43" s="203">
        <v>186.21</v>
      </c>
      <c r="V43" s="203">
        <v>0</v>
      </c>
      <c r="W43" s="203">
        <v>4.84</v>
      </c>
      <c r="X43" s="203">
        <v>17.420000000000002</v>
      </c>
      <c r="Y43" s="203">
        <v>0</v>
      </c>
      <c r="Z43" s="203">
        <v>16.45</v>
      </c>
      <c r="AA43" s="203">
        <v>9.67</v>
      </c>
      <c r="AB43" s="203">
        <v>0</v>
      </c>
      <c r="AC43" s="203">
        <v>6.8</v>
      </c>
      <c r="AD43" s="203">
        <v>0</v>
      </c>
      <c r="AE43" s="203">
        <v>0</v>
      </c>
      <c r="AF43" s="203">
        <v>0</v>
      </c>
      <c r="AG43" s="203">
        <v>19.28</v>
      </c>
      <c r="AH43" s="203">
        <v>0</v>
      </c>
      <c r="AI43" s="203">
        <v>5.05</v>
      </c>
      <c r="AJ43" s="203">
        <v>0</v>
      </c>
      <c r="AK43" s="203">
        <v>49.92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26.3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23.4</v>
      </c>
      <c r="L44" s="203">
        <v>26.68</v>
      </c>
      <c r="M44" s="203">
        <v>0</v>
      </c>
      <c r="N44" s="203">
        <v>29.02</v>
      </c>
      <c r="O44" s="203">
        <v>48.74</v>
      </c>
      <c r="P44" s="203">
        <v>59.34</v>
      </c>
      <c r="Q44" s="203">
        <v>0.97</v>
      </c>
      <c r="R44" s="203">
        <v>2.9</v>
      </c>
      <c r="S44" s="203">
        <v>1.94</v>
      </c>
      <c r="T44" s="203">
        <v>0</v>
      </c>
      <c r="U44" s="203">
        <v>186.21</v>
      </c>
      <c r="V44" s="203">
        <v>0</v>
      </c>
      <c r="W44" s="203">
        <v>4.84</v>
      </c>
      <c r="X44" s="203">
        <v>17.420000000000002</v>
      </c>
      <c r="Y44" s="203">
        <v>0</v>
      </c>
      <c r="Z44" s="203">
        <v>16.45</v>
      </c>
      <c r="AA44" s="203">
        <v>9.67</v>
      </c>
      <c r="AB44" s="203">
        <v>0</v>
      </c>
      <c r="AC44" s="203">
        <v>6.8</v>
      </c>
      <c r="AD44" s="203">
        <v>0</v>
      </c>
      <c r="AE44" s="203">
        <v>0</v>
      </c>
      <c r="AF44" s="203">
        <v>0</v>
      </c>
      <c r="AG44" s="203">
        <v>19.28</v>
      </c>
      <c r="AH44" s="203">
        <v>0</v>
      </c>
      <c r="AI44" s="203">
        <v>5.07</v>
      </c>
      <c r="AJ44" s="203">
        <v>0</v>
      </c>
      <c r="AK44" s="203">
        <v>49.92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26.3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23.4</v>
      </c>
      <c r="L45" s="203">
        <v>26.68</v>
      </c>
      <c r="M45" s="203">
        <v>0</v>
      </c>
      <c r="N45" s="203">
        <v>29.02</v>
      </c>
      <c r="O45" s="203">
        <v>48.74</v>
      </c>
      <c r="P45" s="203">
        <v>59.34</v>
      </c>
      <c r="Q45" s="203">
        <v>0.97</v>
      </c>
      <c r="R45" s="203">
        <v>2.9</v>
      </c>
      <c r="S45" s="203">
        <v>1.94</v>
      </c>
      <c r="T45" s="203">
        <v>0</v>
      </c>
      <c r="U45" s="203">
        <v>186.21</v>
      </c>
      <c r="V45" s="203">
        <v>0</v>
      </c>
      <c r="W45" s="203">
        <v>4.84</v>
      </c>
      <c r="X45" s="203">
        <v>17.41</v>
      </c>
      <c r="Y45" s="203">
        <v>0</v>
      </c>
      <c r="Z45" s="203">
        <v>16.45</v>
      </c>
      <c r="AA45" s="203">
        <v>9.67</v>
      </c>
      <c r="AB45" s="203">
        <v>0</v>
      </c>
      <c r="AC45" s="203">
        <v>6.8</v>
      </c>
      <c r="AD45" s="203">
        <v>0</v>
      </c>
      <c r="AE45" s="203">
        <v>0</v>
      </c>
      <c r="AF45" s="203">
        <v>0</v>
      </c>
      <c r="AG45" s="203">
        <v>19.28</v>
      </c>
      <c r="AH45" s="203">
        <v>0</v>
      </c>
      <c r="AI45" s="203">
        <v>5.07</v>
      </c>
      <c r="AJ45" s="203">
        <v>0</v>
      </c>
      <c r="AK45" s="203">
        <v>49.92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26.3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23.4</v>
      </c>
      <c r="L46" s="203">
        <v>26.68</v>
      </c>
      <c r="M46" s="203">
        <v>0</v>
      </c>
      <c r="N46" s="203">
        <v>29.02</v>
      </c>
      <c r="O46" s="203">
        <v>48.74</v>
      </c>
      <c r="P46" s="203">
        <v>59.34</v>
      </c>
      <c r="Q46" s="203">
        <v>0.97</v>
      </c>
      <c r="R46" s="203">
        <v>2.9</v>
      </c>
      <c r="S46" s="203">
        <v>1.94</v>
      </c>
      <c r="T46" s="203">
        <v>0</v>
      </c>
      <c r="U46" s="203">
        <v>186.21</v>
      </c>
      <c r="V46" s="203">
        <v>0</v>
      </c>
      <c r="W46" s="203">
        <v>4.84</v>
      </c>
      <c r="X46" s="203">
        <v>17.41</v>
      </c>
      <c r="Y46" s="203">
        <v>0</v>
      </c>
      <c r="Z46" s="203">
        <v>16.45</v>
      </c>
      <c r="AA46" s="203">
        <v>9.67</v>
      </c>
      <c r="AB46" s="203">
        <v>0</v>
      </c>
      <c r="AC46" s="203">
        <v>6.8</v>
      </c>
      <c r="AD46" s="203">
        <v>0</v>
      </c>
      <c r="AE46" s="203">
        <v>0</v>
      </c>
      <c r="AF46" s="203">
        <v>0</v>
      </c>
      <c r="AG46" s="203">
        <v>19.28</v>
      </c>
      <c r="AH46" s="203">
        <v>0</v>
      </c>
      <c r="AI46" s="203">
        <v>5.07</v>
      </c>
      <c r="AJ46" s="203">
        <v>0</v>
      </c>
      <c r="AK46" s="203">
        <v>49.92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26.3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23.4</v>
      </c>
      <c r="L47" s="203">
        <v>26.68</v>
      </c>
      <c r="M47" s="203">
        <v>0</v>
      </c>
      <c r="N47" s="203">
        <v>29.02</v>
      </c>
      <c r="O47" s="203">
        <v>48.74</v>
      </c>
      <c r="P47" s="203">
        <v>59.34</v>
      </c>
      <c r="Q47" s="203">
        <v>0.97</v>
      </c>
      <c r="R47" s="203">
        <v>2.9</v>
      </c>
      <c r="S47" s="203">
        <v>1.94</v>
      </c>
      <c r="T47" s="203">
        <v>0</v>
      </c>
      <c r="U47" s="203">
        <v>186.21</v>
      </c>
      <c r="V47" s="203">
        <v>0</v>
      </c>
      <c r="W47" s="203">
        <v>4.84</v>
      </c>
      <c r="X47" s="203">
        <v>17.41</v>
      </c>
      <c r="Y47" s="203">
        <v>0</v>
      </c>
      <c r="Z47" s="203">
        <v>16.45</v>
      </c>
      <c r="AA47" s="203">
        <v>9.67</v>
      </c>
      <c r="AB47" s="203">
        <v>0</v>
      </c>
      <c r="AC47" s="203">
        <v>6.8</v>
      </c>
      <c r="AD47" s="203">
        <v>0</v>
      </c>
      <c r="AE47" s="203">
        <v>0</v>
      </c>
      <c r="AF47" s="203">
        <v>0</v>
      </c>
      <c r="AG47" s="203">
        <v>19.28</v>
      </c>
      <c r="AH47" s="203">
        <v>0</v>
      </c>
      <c r="AI47" s="203">
        <v>5.07</v>
      </c>
      <c r="AJ47" s="203">
        <v>0</v>
      </c>
      <c r="AK47" s="203">
        <v>49.92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26.3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23.4</v>
      </c>
      <c r="L48" s="203">
        <v>26.68</v>
      </c>
      <c r="M48" s="203">
        <v>0</v>
      </c>
      <c r="N48" s="203">
        <v>29.02</v>
      </c>
      <c r="O48" s="203">
        <v>48.74</v>
      </c>
      <c r="P48" s="203">
        <v>59.34</v>
      </c>
      <c r="Q48" s="203">
        <v>0.97</v>
      </c>
      <c r="R48" s="203">
        <v>2.9</v>
      </c>
      <c r="S48" s="203">
        <v>1.94</v>
      </c>
      <c r="T48" s="203">
        <v>0</v>
      </c>
      <c r="U48" s="203">
        <v>186.21</v>
      </c>
      <c r="V48" s="203">
        <v>0</v>
      </c>
      <c r="W48" s="203">
        <v>4.84</v>
      </c>
      <c r="X48" s="203">
        <v>17.41</v>
      </c>
      <c r="Y48" s="203">
        <v>0</v>
      </c>
      <c r="Z48" s="203">
        <v>16.45</v>
      </c>
      <c r="AA48" s="203">
        <v>9.67</v>
      </c>
      <c r="AB48" s="203">
        <v>0</v>
      </c>
      <c r="AC48" s="203">
        <v>6.8</v>
      </c>
      <c r="AD48" s="203">
        <v>0</v>
      </c>
      <c r="AE48" s="203">
        <v>0</v>
      </c>
      <c r="AF48" s="203">
        <v>0</v>
      </c>
      <c r="AG48" s="203">
        <v>19.28</v>
      </c>
      <c r="AH48" s="203">
        <v>0</v>
      </c>
      <c r="AI48" s="203">
        <v>5.07</v>
      </c>
      <c r="AJ48" s="203">
        <v>0</v>
      </c>
      <c r="AK48" s="203">
        <v>49.92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26.3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23.4</v>
      </c>
      <c r="L49" s="203">
        <v>27.15</v>
      </c>
      <c r="M49" s="203">
        <v>0</v>
      </c>
      <c r="N49" s="203">
        <v>29.02</v>
      </c>
      <c r="O49" s="203">
        <v>48.74</v>
      </c>
      <c r="P49" s="203">
        <v>59.34</v>
      </c>
      <c r="Q49" s="203">
        <v>0.97</v>
      </c>
      <c r="R49" s="203">
        <v>2.9</v>
      </c>
      <c r="S49" s="203">
        <v>1.93</v>
      </c>
      <c r="T49" s="203">
        <v>0</v>
      </c>
      <c r="U49" s="203">
        <v>186.21</v>
      </c>
      <c r="V49" s="203">
        <v>0</v>
      </c>
      <c r="W49" s="203">
        <v>4.5999999999999996</v>
      </c>
      <c r="X49" s="203">
        <v>17.420000000000002</v>
      </c>
      <c r="Y49" s="203">
        <v>0</v>
      </c>
      <c r="Z49" s="203">
        <v>16.45</v>
      </c>
      <c r="AA49" s="203">
        <v>9.67</v>
      </c>
      <c r="AB49" s="203">
        <v>0</v>
      </c>
      <c r="AC49" s="203">
        <v>6.8</v>
      </c>
      <c r="AD49" s="203">
        <v>0</v>
      </c>
      <c r="AE49" s="203">
        <v>0</v>
      </c>
      <c r="AF49" s="203">
        <v>0</v>
      </c>
      <c r="AG49" s="203">
        <v>19.28</v>
      </c>
      <c r="AH49" s="203">
        <v>0</v>
      </c>
      <c r="AI49" s="203">
        <v>5.05</v>
      </c>
      <c r="AJ49" s="203">
        <v>0</v>
      </c>
      <c r="AK49" s="203">
        <v>49.92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26.3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23.4</v>
      </c>
      <c r="L50" s="203">
        <v>27.15</v>
      </c>
      <c r="M50" s="203">
        <v>0</v>
      </c>
      <c r="N50" s="203">
        <v>29.02</v>
      </c>
      <c r="O50" s="203">
        <v>48.74</v>
      </c>
      <c r="P50" s="203">
        <v>59.34</v>
      </c>
      <c r="Q50" s="203">
        <v>0.97</v>
      </c>
      <c r="R50" s="203">
        <v>2.9</v>
      </c>
      <c r="S50" s="203">
        <v>1.93</v>
      </c>
      <c r="T50" s="203">
        <v>0</v>
      </c>
      <c r="U50" s="203">
        <v>186.21</v>
      </c>
      <c r="V50" s="203">
        <v>0</v>
      </c>
      <c r="W50" s="203">
        <v>4.84</v>
      </c>
      <c r="X50" s="203">
        <v>17.420000000000002</v>
      </c>
      <c r="Y50" s="203">
        <v>0</v>
      </c>
      <c r="Z50" s="203">
        <v>16.45</v>
      </c>
      <c r="AA50" s="203">
        <v>9.67</v>
      </c>
      <c r="AB50" s="203">
        <v>0</v>
      </c>
      <c r="AC50" s="203">
        <v>6.8</v>
      </c>
      <c r="AD50" s="203">
        <v>0</v>
      </c>
      <c r="AE50" s="203">
        <v>0</v>
      </c>
      <c r="AF50" s="203">
        <v>0</v>
      </c>
      <c r="AG50" s="203">
        <v>19.28</v>
      </c>
      <c r="AH50" s="203">
        <v>0</v>
      </c>
      <c r="AI50" s="203">
        <v>5.07</v>
      </c>
      <c r="AJ50" s="203">
        <v>0</v>
      </c>
      <c r="AK50" s="203">
        <v>49.92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26.3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22.64</v>
      </c>
      <c r="L51" s="203">
        <v>17.2</v>
      </c>
      <c r="M51" s="203">
        <v>0</v>
      </c>
      <c r="N51" s="203">
        <v>29.02</v>
      </c>
      <c r="O51" s="203">
        <v>48.74</v>
      </c>
      <c r="P51" s="203">
        <v>59.34</v>
      </c>
      <c r="Q51" s="203">
        <v>0.97</v>
      </c>
      <c r="R51" s="203">
        <v>2.9</v>
      </c>
      <c r="S51" s="203">
        <v>1.93</v>
      </c>
      <c r="T51" s="203">
        <v>0</v>
      </c>
      <c r="U51" s="203">
        <v>186.21</v>
      </c>
      <c r="V51" s="203">
        <v>0</v>
      </c>
      <c r="W51" s="203">
        <v>4.84</v>
      </c>
      <c r="X51" s="203">
        <v>17.420000000000002</v>
      </c>
      <c r="Y51" s="203">
        <v>0</v>
      </c>
      <c r="Z51" s="203">
        <v>16.45</v>
      </c>
      <c r="AA51" s="203">
        <v>9.68</v>
      </c>
      <c r="AB51" s="203">
        <v>0</v>
      </c>
      <c r="AC51" s="203">
        <v>6.6</v>
      </c>
      <c r="AD51" s="203">
        <v>0</v>
      </c>
      <c r="AE51" s="203">
        <v>0</v>
      </c>
      <c r="AF51" s="203">
        <v>0</v>
      </c>
      <c r="AG51" s="203">
        <v>19.28</v>
      </c>
      <c r="AH51" s="203">
        <v>0</v>
      </c>
      <c r="AI51" s="203">
        <v>4.83</v>
      </c>
      <c r="AJ51" s="203">
        <v>0</v>
      </c>
      <c r="AK51" s="203">
        <v>49.92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26.3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22.64</v>
      </c>
      <c r="L52" s="203">
        <v>17.2</v>
      </c>
      <c r="M52" s="203">
        <v>0</v>
      </c>
      <c r="N52" s="203">
        <v>29.02</v>
      </c>
      <c r="O52" s="203">
        <v>48.74</v>
      </c>
      <c r="P52" s="203">
        <v>59.34</v>
      </c>
      <c r="Q52" s="203">
        <v>0.97</v>
      </c>
      <c r="R52" s="203">
        <v>2.9</v>
      </c>
      <c r="S52" s="203">
        <v>1.93</v>
      </c>
      <c r="T52" s="203">
        <v>0</v>
      </c>
      <c r="U52" s="203">
        <v>186.21</v>
      </c>
      <c r="V52" s="203">
        <v>0</v>
      </c>
      <c r="W52" s="203">
        <v>4.84</v>
      </c>
      <c r="X52" s="203">
        <v>17.420000000000002</v>
      </c>
      <c r="Y52" s="203">
        <v>0</v>
      </c>
      <c r="Z52" s="203">
        <v>16.45</v>
      </c>
      <c r="AA52" s="203">
        <v>9.68</v>
      </c>
      <c r="AB52" s="203">
        <v>0</v>
      </c>
      <c r="AC52" s="203">
        <v>6.6</v>
      </c>
      <c r="AD52" s="203">
        <v>0</v>
      </c>
      <c r="AE52" s="203">
        <v>0</v>
      </c>
      <c r="AF52" s="203">
        <v>0</v>
      </c>
      <c r="AG52" s="203">
        <v>19.28</v>
      </c>
      <c r="AH52" s="203">
        <v>0</v>
      </c>
      <c r="AI52" s="203">
        <v>4.83</v>
      </c>
      <c r="AJ52" s="203">
        <v>0</v>
      </c>
      <c r="AK52" s="203">
        <v>49.92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26.3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23.21</v>
      </c>
      <c r="L53" s="203">
        <v>27.2</v>
      </c>
      <c r="M53" s="203">
        <v>0</v>
      </c>
      <c r="N53" s="203">
        <v>29.02</v>
      </c>
      <c r="O53" s="203">
        <v>48.74</v>
      </c>
      <c r="P53" s="203">
        <v>59.34</v>
      </c>
      <c r="Q53" s="203">
        <v>0.97</v>
      </c>
      <c r="R53" s="203">
        <v>2.9</v>
      </c>
      <c r="S53" s="203">
        <v>1.94</v>
      </c>
      <c r="T53" s="203">
        <v>0</v>
      </c>
      <c r="U53" s="203">
        <v>186.21</v>
      </c>
      <c r="V53" s="203">
        <v>0</v>
      </c>
      <c r="W53" s="203">
        <v>4.84</v>
      </c>
      <c r="X53" s="203">
        <v>17.420000000000002</v>
      </c>
      <c r="Y53" s="203">
        <v>0</v>
      </c>
      <c r="Z53" s="203">
        <v>16.45</v>
      </c>
      <c r="AA53" s="203">
        <v>9.68</v>
      </c>
      <c r="AB53" s="203">
        <v>0</v>
      </c>
      <c r="AC53" s="203">
        <v>6.6</v>
      </c>
      <c r="AD53" s="203">
        <v>0</v>
      </c>
      <c r="AE53" s="203">
        <v>0</v>
      </c>
      <c r="AF53" s="203">
        <v>0</v>
      </c>
      <c r="AG53" s="203">
        <v>19.28</v>
      </c>
      <c r="AH53" s="203">
        <v>0</v>
      </c>
      <c r="AI53" s="203">
        <v>4.83</v>
      </c>
      <c r="AJ53" s="203">
        <v>0</v>
      </c>
      <c r="AK53" s="203">
        <v>49.92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26.3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23.2</v>
      </c>
      <c r="L54" s="203">
        <v>27.2</v>
      </c>
      <c r="M54" s="203">
        <v>0</v>
      </c>
      <c r="N54" s="203">
        <v>29.02</v>
      </c>
      <c r="O54" s="203">
        <v>48.74</v>
      </c>
      <c r="P54" s="203">
        <v>59.34</v>
      </c>
      <c r="Q54" s="203">
        <v>0.97</v>
      </c>
      <c r="R54" s="203">
        <v>2.9</v>
      </c>
      <c r="S54" s="203">
        <v>1.94</v>
      </c>
      <c r="T54" s="203">
        <v>0</v>
      </c>
      <c r="U54" s="203">
        <v>186.21</v>
      </c>
      <c r="V54" s="203">
        <v>0</v>
      </c>
      <c r="W54" s="203">
        <v>4.84</v>
      </c>
      <c r="X54" s="203">
        <v>17.420000000000002</v>
      </c>
      <c r="Y54" s="203">
        <v>0</v>
      </c>
      <c r="Z54" s="203">
        <v>16.45</v>
      </c>
      <c r="AA54" s="203">
        <v>9.68</v>
      </c>
      <c r="AB54" s="203">
        <v>0</v>
      </c>
      <c r="AC54" s="203">
        <v>6.6</v>
      </c>
      <c r="AD54" s="203">
        <v>0</v>
      </c>
      <c r="AE54" s="203">
        <v>0</v>
      </c>
      <c r="AF54" s="203">
        <v>0</v>
      </c>
      <c r="AG54" s="203">
        <v>19.28</v>
      </c>
      <c r="AH54" s="203">
        <v>0</v>
      </c>
      <c r="AI54" s="203">
        <v>4.83</v>
      </c>
      <c r="AJ54" s="203">
        <v>0</v>
      </c>
      <c r="AK54" s="203">
        <v>49.92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26.3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23.27</v>
      </c>
      <c r="L55" s="203">
        <v>28.72</v>
      </c>
      <c r="M55" s="203">
        <v>0</v>
      </c>
      <c r="N55" s="203">
        <v>29.02</v>
      </c>
      <c r="O55" s="203">
        <v>48.74</v>
      </c>
      <c r="P55" s="203">
        <v>59.34</v>
      </c>
      <c r="Q55" s="203">
        <v>0.97</v>
      </c>
      <c r="R55" s="203">
        <v>3</v>
      </c>
      <c r="S55" s="203">
        <v>1.94</v>
      </c>
      <c r="T55" s="203">
        <v>0</v>
      </c>
      <c r="U55" s="203">
        <v>186.21</v>
      </c>
      <c r="V55" s="203">
        <v>0</v>
      </c>
      <c r="W55" s="203">
        <v>4.84</v>
      </c>
      <c r="X55" s="203">
        <v>17.420000000000002</v>
      </c>
      <c r="Y55" s="203">
        <v>0</v>
      </c>
      <c r="Z55" s="203">
        <v>16.45</v>
      </c>
      <c r="AA55" s="203">
        <v>9.68</v>
      </c>
      <c r="AB55" s="203">
        <v>0</v>
      </c>
      <c r="AC55" s="203">
        <v>6.6</v>
      </c>
      <c r="AD55" s="203">
        <v>0</v>
      </c>
      <c r="AE55" s="203">
        <v>0</v>
      </c>
      <c r="AF55" s="203">
        <v>0</v>
      </c>
      <c r="AG55" s="203">
        <v>19.28</v>
      </c>
      <c r="AH55" s="203">
        <v>0</v>
      </c>
      <c r="AI55" s="203">
        <v>4.4400000000000004</v>
      </c>
      <c r="AJ55" s="203">
        <v>0</v>
      </c>
      <c r="AK55" s="203">
        <v>49.92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26.3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23.26</v>
      </c>
      <c r="L56" s="203">
        <v>28.72</v>
      </c>
      <c r="M56" s="203">
        <v>0</v>
      </c>
      <c r="N56" s="203">
        <v>29.02</v>
      </c>
      <c r="O56" s="203">
        <v>48.74</v>
      </c>
      <c r="P56" s="203">
        <v>59.34</v>
      </c>
      <c r="Q56" s="203">
        <v>0.97</v>
      </c>
      <c r="R56" s="203">
        <v>2.9</v>
      </c>
      <c r="S56" s="203">
        <v>1.94</v>
      </c>
      <c r="T56" s="203">
        <v>0</v>
      </c>
      <c r="U56" s="203">
        <v>186.21</v>
      </c>
      <c r="V56" s="203">
        <v>0</v>
      </c>
      <c r="W56" s="203">
        <v>4.84</v>
      </c>
      <c r="X56" s="203">
        <v>17.420000000000002</v>
      </c>
      <c r="Y56" s="203">
        <v>0</v>
      </c>
      <c r="Z56" s="203">
        <v>16.45</v>
      </c>
      <c r="AA56" s="203">
        <v>9.68</v>
      </c>
      <c r="AB56" s="203">
        <v>0</v>
      </c>
      <c r="AC56" s="203">
        <v>6.6</v>
      </c>
      <c r="AD56" s="203">
        <v>0</v>
      </c>
      <c r="AE56" s="203">
        <v>0</v>
      </c>
      <c r="AF56" s="203">
        <v>0</v>
      </c>
      <c r="AG56" s="203">
        <v>19.28</v>
      </c>
      <c r="AH56" s="203">
        <v>0</v>
      </c>
      <c r="AI56" s="203">
        <v>4.83</v>
      </c>
      <c r="AJ56" s="203">
        <v>0</v>
      </c>
      <c r="AK56" s="203">
        <v>49.92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26.3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36.22</v>
      </c>
      <c r="L57" s="203">
        <v>24.38</v>
      </c>
      <c r="M57" s="203">
        <v>0</v>
      </c>
      <c r="N57" s="203">
        <v>29.02</v>
      </c>
      <c r="O57" s="203">
        <v>48.74</v>
      </c>
      <c r="P57" s="203">
        <v>59.34</v>
      </c>
      <c r="Q57" s="203">
        <v>0.97</v>
      </c>
      <c r="R57" s="203">
        <v>2.9</v>
      </c>
      <c r="S57" s="203">
        <v>1.93</v>
      </c>
      <c r="T57" s="203">
        <v>0</v>
      </c>
      <c r="U57" s="203">
        <v>186.21</v>
      </c>
      <c r="V57" s="203">
        <v>0</v>
      </c>
      <c r="W57" s="203">
        <v>4.84</v>
      </c>
      <c r="X57" s="203">
        <v>17.420000000000002</v>
      </c>
      <c r="Y57" s="203">
        <v>0</v>
      </c>
      <c r="Z57" s="203">
        <v>16.45</v>
      </c>
      <c r="AA57" s="203">
        <v>9.68</v>
      </c>
      <c r="AB57" s="203">
        <v>0</v>
      </c>
      <c r="AC57" s="203">
        <v>6.6</v>
      </c>
      <c r="AD57" s="203">
        <v>0</v>
      </c>
      <c r="AE57" s="203">
        <v>0</v>
      </c>
      <c r="AF57" s="203">
        <v>0</v>
      </c>
      <c r="AG57" s="203">
        <v>19.28</v>
      </c>
      <c r="AH57" s="203">
        <v>0</v>
      </c>
      <c r="AI57" s="203">
        <v>4.83</v>
      </c>
      <c r="AJ57" s="203">
        <v>0</v>
      </c>
      <c r="AK57" s="203">
        <v>49.92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26.3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36.22</v>
      </c>
      <c r="L58" s="203">
        <v>24.38</v>
      </c>
      <c r="M58" s="203">
        <v>0</v>
      </c>
      <c r="N58" s="203">
        <v>29.02</v>
      </c>
      <c r="O58" s="203">
        <v>48.74</v>
      </c>
      <c r="P58" s="203">
        <v>59.34</v>
      </c>
      <c r="Q58" s="203">
        <v>0.97</v>
      </c>
      <c r="R58" s="203">
        <v>2.9</v>
      </c>
      <c r="S58" s="203">
        <v>1.93</v>
      </c>
      <c r="T58" s="203">
        <v>0</v>
      </c>
      <c r="U58" s="203">
        <v>186.21</v>
      </c>
      <c r="V58" s="203">
        <v>0</v>
      </c>
      <c r="W58" s="203">
        <v>4.84</v>
      </c>
      <c r="X58" s="203">
        <v>17.420000000000002</v>
      </c>
      <c r="Y58" s="203">
        <v>0</v>
      </c>
      <c r="Z58" s="203">
        <v>16.45</v>
      </c>
      <c r="AA58" s="203">
        <v>9.68</v>
      </c>
      <c r="AB58" s="203">
        <v>0</v>
      </c>
      <c r="AC58" s="203">
        <v>6.6</v>
      </c>
      <c r="AD58" s="203">
        <v>0</v>
      </c>
      <c r="AE58" s="203">
        <v>0</v>
      </c>
      <c r="AF58" s="203">
        <v>0</v>
      </c>
      <c r="AG58" s="203">
        <v>19.28</v>
      </c>
      <c r="AH58" s="203">
        <v>0</v>
      </c>
      <c r="AI58" s="203">
        <v>4.83</v>
      </c>
      <c r="AJ58" s="203">
        <v>0</v>
      </c>
      <c r="AK58" s="203">
        <v>49.92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26.3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36.22</v>
      </c>
      <c r="L59" s="203">
        <v>17.2</v>
      </c>
      <c r="M59" s="203">
        <v>0</v>
      </c>
      <c r="N59" s="203">
        <v>29.02</v>
      </c>
      <c r="O59" s="203">
        <v>48.74</v>
      </c>
      <c r="P59" s="203">
        <v>59.34</v>
      </c>
      <c r="Q59" s="203">
        <v>0.97</v>
      </c>
      <c r="R59" s="203">
        <v>2.9</v>
      </c>
      <c r="S59" s="203">
        <v>1.93</v>
      </c>
      <c r="T59" s="203">
        <v>0</v>
      </c>
      <c r="U59" s="203">
        <v>186.21</v>
      </c>
      <c r="V59" s="203">
        <v>0</v>
      </c>
      <c r="W59" s="203">
        <v>4.84</v>
      </c>
      <c r="X59" s="203">
        <v>17.420000000000002</v>
      </c>
      <c r="Y59" s="203">
        <v>0</v>
      </c>
      <c r="Z59" s="203">
        <v>16.45</v>
      </c>
      <c r="AA59" s="203">
        <v>9.68</v>
      </c>
      <c r="AB59" s="203">
        <v>0</v>
      </c>
      <c r="AC59" s="203">
        <v>6.8</v>
      </c>
      <c r="AD59" s="203">
        <v>0</v>
      </c>
      <c r="AE59" s="203">
        <v>0</v>
      </c>
      <c r="AF59" s="203">
        <v>0</v>
      </c>
      <c r="AG59" s="203">
        <v>19.28</v>
      </c>
      <c r="AH59" s="203">
        <v>0</v>
      </c>
      <c r="AI59" s="203">
        <v>5.07</v>
      </c>
      <c r="AJ59" s="203">
        <v>0</v>
      </c>
      <c r="AK59" s="203">
        <v>49.92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26.3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36.22</v>
      </c>
      <c r="L60" s="203">
        <v>17.2</v>
      </c>
      <c r="M60" s="203">
        <v>0</v>
      </c>
      <c r="N60" s="203">
        <v>29.02</v>
      </c>
      <c r="O60" s="203">
        <v>48.74</v>
      </c>
      <c r="P60" s="203">
        <v>59.34</v>
      </c>
      <c r="Q60" s="203">
        <v>0.97</v>
      </c>
      <c r="R60" s="203">
        <v>2.9</v>
      </c>
      <c r="S60" s="203">
        <v>1.93</v>
      </c>
      <c r="T60" s="203">
        <v>0</v>
      </c>
      <c r="U60" s="203">
        <v>186.21</v>
      </c>
      <c r="V60" s="203">
        <v>0</v>
      </c>
      <c r="W60" s="203">
        <v>4.84</v>
      </c>
      <c r="X60" s="203">
        <v>17.420000000000002</v>
      </c>
      <c r="Y60" s="203">
        <v>0</v>
      </c>
      <c r="Z60" s="203">
        <v>16.45</v>
      </c>
      <c r="AA60" s="203">
        <v>9.68</v>
      </c>
      <c r="AB60" s="203">
        <v>0</v>
      </c>
      <c r="AC60" s="203">
        <v>6.8</v>
      </c>
      <c r="AD60" s="203">
        <v>0</v>
      </c>
      <c r="AE60" s="203">
        <v>0</v>
      </c>
      <c r="AF60" s="203">
        <v>0</v>
      </c>
      <c r="AG60" s="203">
        <v>19.28</v>
      </c>
      <c r="AH60" s="203">
        <v>0</v>
      </c>
      <c r="AI60" s="203">
        <v>5.07</v>
      </c>
      <c r="AJ60" s="203">
        <v>0</v>
      </c>
      <c r="AK60" s="203">
        <v>49.35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26.3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36.22</v>
      </c>
      <c r="L61" s="203">
        <v>17.2</v>
      </c>
      <c r="M61" s="203">
        <v>0</v>
      </c>
      <c r="N61" s="203">
        <v>29.02</v>
      </c>
      <c r="O61" s="203">
        <v>48.74</v>
      </c>
      <c r="P61" s="203">
        <v>59.34</v>
      </c>
      <c r="Q61" s="203">
        <v>0.97</v>
      </c>
      <c r="R61" s="203">
        <v>2.9</v>
      </c>
      <c r="S61" s="203">
        <v>1.93</v>
      </c>
      <c r="T61" s="203">
        <v>0</v>
      </c>
      <c r="U61" s="203">
        <v>186.21</v>
      </c>
      <c r="V61" s="203">
        <v>0</v>
      </c>
      <c r="W61" s="203">
        <v>4.84</v>
      </c>
      <c r="X61" s="203">
        <v>17.420000000000002</v>
      </c>
      <c r="Y61" s="203">
        <v>0</v>
      </c>
      <c r="Z61" s="203">
        <v>16.45</v>
      </c>
      <c r="AA61" s="203">
        <v>9.68</v>
      </c>
      <c r="AB61" s="203">
        <v>0</v>
      </c>
      <c r="AC61" s="203">
        <v>6.8</v>
      </c>
      <c r="AD61" s="203">
        <v>0</v>
      </c>
      <c r="AE61" s="203">
        <v>0</v>
      </c>
      <c r="AF61" s="203">
        <v>0</v>
      </c>
      <c r="AG61" s="203">
        <v>19.28</v>
      </c>
      <c r="AH61" s="203">
        <v>0</v>
      </c>
      <c r="AI61" s="203">
        <v>5.05</v>
      </c>
      <c r="AJ61" s="203">
        <v>0</v>
      </c>
      <c r="AK61" s="203">
        <v>49.35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26.3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50.11</v>
      </c>
      <c r="L62" s="203">
        <v>17.2</v>
      </c>
      <c r="M62" s="203">
        <v>0</v>
      </c>
      <c r="N62" s="203">
        <v>29.02</v>
      </c>
      <c r="O62" s="203">
        <v>48.74</v>
      </c>
      <c r="P62" s="203">
        <v>59.34</v>
      </c>
      <c r="Q62" s="203">
        <v>0.97</v>
      </c>
      <c r="R62" s="203">
        <v>2.9</v>
      </c>
      <c r="S62" s="203">
        <v>1.93</v>
      </c>
      <c r="T62" s="203">
        <v>0</v>
      </c>
      <c r="U62" s="203">
        <v>186.21</v>
      </c>
      <c r="V62" s="203">
        <v>0</v>
      </c>
      <c r="W62" s="203">
        <v>4.84</v>
      </c>
      <c r="X62" s="203">
        <v>17.420000000000002</v>
      </c>
      <c r="Y62" s="203">
        <v>0</v>
      </c>
      <c r="Z62" s="203">
        <v>16.45</v>
      </c>
      <c r="AA62" s="203">
        <v>9.68</v>
      </c>
      <c r="AB62" s="203">
        <v>0</v>
      </c>
      <c r="AC62" s="203">
        <v>6.8</v>
      </c>
      <c r="AD62" s="203">
        <v>0</v>
      </c>
      <c r="AE62" s="203">
        <v>0</v>
      </c>
      <c r="AF62" s="203">
        <v>0</v>
      </c>
      <c r="AG62" s="203">
        <v>19.28</v>
      </c>
      <c r="AH62" s="203">
        <v>0</v>
      </c>
      <c r="AI62" s="203">
        <v>5.07</v>
      </c>
      <c r="AJ62" s="203">
        <v>0</v>
      </c>
      <c r="AK62" s="203">
        <v>49.92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26.3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50.11</v>
      </c>
      <c r="L63" s="203">
        <v>45.29</v>
      </c>
      <c r="M63" s="203">
        <v>0</v>
      </c>
      <c r="N63" s="203">
        <v>29.02</v>
      </c>
      <c r="O63" s="203">
        <v>48.74</v>
      </c>
      <c r="P63" s="203">
        <v>59.34</v>
      </c>
      <c r="Q63" s="203">
        <v>0.97</v>
      </c>
      <c r="R63" s="203">
        <v>2.9</v>
      </c>
      <c r="S63" s="203">
        <v>1.93</v>
      </c>
      <c r="T63" s="203">
        <v>0</v>
      </c>
      <c r="U63" s="203">
        <v>186.21</v>
      </c>
      <c r="V63" s="203">
        <v>0</v>
      </c>
      <c r="W63" s="203">
        <v>4.84</v>
      </c>
      <c r="X63" s="203">
        <v>17.420000000000002</v>
      </c>
      <c r="Y63" s="203">
        <v>0</v>
      </c>
      <c r="Z63" s="203">
        <v>16.45</v>
      </c>
      <c r="AA63" s="203">
        <v>9.68</v>
      </c>
      <c r="AB63" s="203">
        <v>0</v>
      </c>
      <c r="AC63" s="203">
        <v>6.8</v>
      </c>
      <c r="AD63" s="203">
        <v>0</v>
      </c>
      <c r="AE63" s="203">
        <v>0</v>
      </c>
      <c r="AF63" s="203">
        <v>0</v>
      </c>
      <c r="AG63" s="203">
        <v>19.28</v>
      </c>
      <c r="AH63" s="203">
        <v>0</v>
      </c>
      <c r="AI63" s="203">
        <v>4.83</v>
      </c>
      <c r="AJ63" s="203">
        <v>0</v>
      </c>
      <c r="AK63" s="203">
        <v>49.92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26.3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50.11</v>
      </c>
      <c r="L64" s="203">
        <v>45.29</v>
      </c>
      <c r="M64" s="203">
        <v>0</v>
      </c>
      <c r="N64" s="203">
        <v>29.02</v>
      </c>
      <c r="O64" s="203">
        <v>48.74</v>
      </c>
      <c r="P64" s="203">
        <v>59.34</v>
      </c>
      <c r="Q64" s="203">
        <v>0.97</v>
      </c>
      <c r="R64" s="203">
        <v>2.9</v>
      </c>
      <c r="S64" s="203">
        <v>1.93</v>
      </c>
      <c r="T64" s="203">
        <v>0</v>
      </c>
      <c r="U64" s="203">
        <v>186.21</v>
      </c>
      <c r="V64" s="203">
        <v>0</v>
      </c>
      <c r="W64" s="203">
        <v>4.84</v>
      </c>
      <c r="X64" s="203">
        <v>17.420000000000002</v>
      </c>
      <c r="Y64" s="203">
        <v>0</v>
      </c>
      <c r="Z64" s="203">
        <v>16.45</v>
      </c>
      <c r="AA64" s="203">
        <v>9.68</v>
      </c>
      <c r="AB64" s="203">
        <v>0</v>
      </c>
      <c r="AC64" s="203">
        <v>6.8</v>
      </c>
      <c r="AD64" s="203">
        <v>0</v>
      </c>
      <c r="AE64" s="203">
        <v>0</v>
      </c>
      <c r="AF64" s="203">
        <v>0</v>
      </c>
      <c r="AG64" s="203">
        <v>19.28</v>
      </c>
      <c r="AH64" s="203">
        <v>0</v>
      </c>
      <c r="AI64" s="203">
        <v>4.83</v>
      </c>
      <c r="AJ64" s="203">
        <v>0</v>
      </c>
      <c r="AK64" s="203">
        <v>49.92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26.3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50.11</v>
      </c>
      <c r="L65" s="203">
        <v>40.76</v>
      </c>
      <c r="M65" s="203">
        <v>0</v>
      </c>
      <c r="N65" s="203">
        <v>29.02</v>
      </c>
      <c r="O65" s="203">
        <v>48.74</v>
      </c>
      <c r="P65" s="203">
        <v>59.34</v>
      </c>
      <c r="Q65" s="203">
        <v>0.97</v>
      </c>
      <c r="R65" s="203">
        <v>2.9</v>
      </c>
      <c r="S65" s="203">
        <v>1.93</v>
      </c>
      <c r="T65" s="203">
        <v>0</v>
      </c>
      <c r="U65" s="203">
        <v>186.21</v>
      </c>
      <c r="V65" s="203">
        <v>0</v>
      </c>
      <c r="W65" s="203">
        <v>4.84</v>
      </c>
      <c r="X65" s="203">
        <v>17.420000000000002</v>
      </c>
      <c r="Y65" s="203">
        <v>0</v>
      </c>
      <c r="Z65" s="203">
        <v>16.45</v>
      </c>
      <c r="AA65" s="203">
        <v>9.7200000000000006</v>
      </c>
      <c r="AB65" s="203">
        <v>0</v>
      </c>
      <c r="AC65" s="203">
        <v>6.8</v>
      </c>
      <c r="AD65" s="203">
        <v>0</v>
      </c>
      <c r="AE65" s="203">
        <v>0</v>
      </c>
      <c r="AF65" s="203">
        <v>0</v>
      </c>
      <c r="AG65" s="203">
        <v>19.28</v>
      </c>
      <c r="AH65" s="203">
        <v>0</v>
      </c>
      <c r="AI65" s="203">
        <v>4.83</v>
      </c>
      <c r="AJ65" s="203">
        <v>0</v>
      </c>
      <c r="AK65" s="203">
        <v>49.92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26.3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50.11</v>
      </c>
      <c r="L66" s="203">
        <v>54.34</v>
      </c>
      <c r="M66" s="203">
        <v>0</v>
      </c>
      <c r="N66" s="203">
        <v>29.02</v>
      </c>
      <c r="O66" s="203">
        <v>48.74</v>
      </c>
      <c r="P66" s="203">
        <v>59.34</v>
      </c>
      <c r="Q66" s="203">
        <v>0.97</v>
      </c>
      <c r="R66" s="203">
        <v>2.9</v>
      </c>
      <c r="S66" s="203">
        <v>2</v>
      </c>
      <c r="T66" s="203">
        <v>0</v>
      </c>
      <c r="U66" s="203">
        <v>186.21</v>
      </c>
      <c r="V66" s="203">
        <v>0</v>
      </c>
      <c r="W66" s="203">
        <v>4.84</v>
      </c>
      <c r="X66" s="203">
        <v>17.420000000000002</v>
      </c>
      <c r="Y66" s="203">
        <v>0</v>
      </c>
      <c r="Z66" s="203">
        <v>16.45</v>
      </c>
      <c r="AA66" s="203">
        <v>9.7200000000000006</v>
      </c>
      <c r="AB66" s="203">
        <v>0</v>
      </c>
      <c r="AC66" s="203">
        <v>6.8</v>
      </c>
      <c r="AD66" s="203">
        <v>0</v>
      </c>
      <c r="AE66" s="203">
        <v>0</v>
      </c>
      <c r="AF66" s="203">
        <v>0</v>
      </c>
      <c r="AG66" s="203">
        <v>19.28</v>
      </c>
      <c r="AH66" s="203">
        <v>0</v>
      </c>
      <c r="AI66" s="203">
        <v>4.83</v>
      </c>
      <c r="AJ66" s="203">
        <v>0</v>
      </c>
      <c r="AK66" s="203">
        <v>49.92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26.3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50.11</v>
      </c>
      <c r="L67" s="203">
        <v>63.13</v>
      </c>
      <c r="M67" s="203">
        <v>0</v>
      </c>
      <c r="N67" s="203">
        <v>29.02</v>
      </c>
      <c r="O67" s="203">
        <v>48.74</v>
      </c>
      <c r="P67" s="203">
        <v>59.34</v>
      </c>
      <c r="Q67" s="203">
        <v>0.97</v>
      </c>
      <c r="R67" s="203">
        <v>2.9</v>
      </c>
      <c r="S67" s="203">
        <v>1.93</v>
      </c>
      <c r="T67" s="203">
        <v>0</v>
      </c>
      <c r="U67" s="203">
        <v>186.21</v>
      </c>
      <c r="V67" s="203">
        <v>0</v>
      </c>
      <c r="W67" s="203">
        <v>7.74</v>
      </c>
      <c r="X67" s="203">
        <v>34.83</v>
      </c>
      <c r="Y67" s="203">
        <v>0</v>
      </c>
      <c r="Z67" s="203">
        <v>16.45</v>
      </c>
      <c r="AA67" s="203">
        <v>9.68</v>
      </c>
      <c r="AB67" s="203">
        <v>0</v>
      </c>
      <c r="AC67" s="203">
        <v>6.8</v>
      </c>
      <c r="AD67" s="203">
        <v>0</v>
      </c>
      <c r="AE67" s="203">
        <v>0</v>
      </c>
      <c r="AF67" s="203">
        <v>0</v>
      </c>
      <c r="AG67" s="203">
        <v>19.28</v>
      </c>
      <c r="AH67" s="203">
        <v>0</v>
      </c>
      <c r="AI67" s="203">
        <v>4.71</v>
      </c>
      <c r="AJ67" s="203">
        <v>0</v>
      </c>
      <c r="AK67" s="203">
        <v>49.52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26.3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50.11</v>
      </c>
      <c r="L68" s="203">
        <v>63.13</v>
      </c>
      <c r="M68" s="203">
        <v>0</v>
      </c>
      <c r="N68" s="203">
        <v>29.02</v>
      </c>
      <c r="O68" s="203">
        <v>48.74</v>
      </c>
      <c r="P68" s="203">
        <v>59.34</v>
      </c>
      <c r="Q68" s="203">
        <v>0.97</v>
      </c>
      <c r="R68" s="203">
        <v>2.9</v>
      </c>
      <c r="S68" s="203">
        <v>1.93</v>
      </c>
      <c r="T68" s="203">
        <v>0</v>
      </c>
      <c r="U68" s="203">
        <v>186.21</v>
      </c>
      <c r="V68" s="203">
        <v>0</v>
      </c>
      <c r="W68" s="203">
        <v>7.74</v>
      </c>
      <c r="X68" s="203">
        <v>34.83</v>
      </c>
      <c r="Y68" s="203">
        <v>0</v>
      </c>
      <c r="Z68" s="203">
        <v>16.45</v>
      </c>
      <c r="AA68" s="203">
        <v>9.68</v>
      </c>
      <c r="AB68" s="203">
        <v>0</v>
      </c>
      <c r="AC68" s="203">
        <v>6.8</v>
      </c>
      <c r="AD68" s="203">
        <v>0</v>
      </c>
      <c r="AE68" s="203">
        <v>0</v>
      </c>
      <c r="AF68" s="203">
        <v>0</v>
      </c>
      <c r="AG68" s="203">
        <v>19.28</v>
      </c>
      <c r="AH68" s="203">
        <v>0</v>
      </c>
      <c r="AI68" s="203">
        <v>4.83</v>
      </c>
      <c r="AJ68" s="203">
        <v>0</v>
      </c>
      <c r="AK68" s="203">
        <v>48.7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26.3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50.11</v>
      </c>
      <c r="L69" s="203">
        <v>63.13</v>
      </c>
      <c r="M69" s="203">
        <v>0</v>
      </c>
      <c r="N69" s="203">
        <v>29.02</v>
      </c>
      <c r="O69" s="203">
        <v>48.74</v>
      </c>
      <c r="P69" s="203">
        <v>59.34</v>
      </c>
      <c r="Q69" s="203">
        <v>5.36</v>
      </c>
      <c r="R69" s="203">
        <v>10.42</v>
      </c>
      <c r="S69" s="203">
        <v>6.48</v>
      </c>
      <c r="T69" s="203">
        <v>0</v>
      </c>
      <c r="U69" s="203">
        <v>186.21</v>
      </c>
      <c r="V69" s="203">
        <v>0</v>
      </c>
      <c r="W69" s="203">
        <v>7.74</v>
      </c>
      <c r="X69" s="203">
        <v>33.86</v>
      </c>
      <c r="Y69" s="203">
        <v>0</v>
      </c>
      <c r="Z69" s="203">
        <v>13.9</v>
      </c>
      <c r="AA69" s="203">
        <v>7.66</v>
      </c>
      <c r="AB69" s="203">
        <v>0</v>
      </c>
      <c r="AC69" s="203">
        <v>6.8</v>
      </c>
      <c r="AD69" s="203">
        <v>0</v>
      </c>
      <c r="AE69" s="203">
        <v>0</v>
      </c>
      <c r="AF69" s="203">
        <v>0</v>
      </c>
      <c r="AG69" s="203">
        <v>19.28</v>
      </c>
      <c r="AH69" s="203">
        <v>0</v>
      </c>
      <c r="AI69" s="203">
        <v>4.83</v>
      </c>
      <c r="AJ69" s="203">
        <v>0</v>
      </c>
      <c r="AK69" s="203">
        <v>46.31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26.3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50.11</v>
      </c>
      <c r="L70" s="203">
        <v>63.13</v>
      </c>
      <c r="M70" s="203">
        <v>0</v>
      </c>
      <c r="N70" s="203">
        <v>29.02</v>
      </c>
      <c r="O70" s="203">
        <v>48.74</v>
      </c>
      <c r="P70" s="203">
        <v>59.34</v>
      </c>
      <c r="Q70" s="203">
        <v>5.36</v>
      </c>
      <c r="R70" s="203">
        <v>10.42</v>
      </c>
      <c r="S70" s="203">
        <v>6.48</v>
      </c>
      <c r="T70" s="203">
        <v>0</v>
      </c>
      <c r="U70" s="203">
        <v>186.21</v>
      </c>
      <c r="V70" s="203">
        <v>4.46</v>
      </c>
      <c r="W70" s="203">
        <v>7.74</v>
      </c>
      <c r="X70" s="203">
        <v>36.25</v>
      </c>
      <c r="Y70" s="203">
        <v>0</v>
      </c>
      <c r="Z70" s="203">
        <v>13.9</v>
      </c>
      <c r="AA70" s="203">
        <v>7.66</v>
      </c>
      <c r="AB70" s="203">
        <v>0</v>
      </c>
      <c r="AC70" s="203">
        <v>6.8</v>
      </c>
      <c r="AD70" s="203">
        <v>0</v>
      </c>
      <c r="AE70" s="203">
        <v>0</v>
      </c>
      <c r="AF70" s="203">
        <v>0</v>
      </c>
      <c r="AG70" s="203">
        <v>19.28</v>
      </c>
      <c r="AH70" s="203">
        <v>0</v>
      </c>
      <c r="AI70" s="203">
        <v>4.83</v>
      </c>
      <c r="AJ70" s="203">
        <v>0</v>
      </c>
      <c r="AK70" s="203">
        <v>46.31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26.3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50.11</v>
      </c>
      <c r="L71" s="203">
        <v>63.13</v>
      </c>
      <c r="M71" s="203">
        <v>0</v>
      </c>
      <c r="N71" s="203">
        <v>29.02</v>
      </c>
      <c r="O71" s="203">
        <v>48.74</v>
      </c>
      <c r="P71" s="203">
        <v>59.34</v>
      </c>
      <c r="Q71" s="203">
        <v>5.36</v>
      </c>
      <c r="R71" s="203">
        <v>10.42</v>
      </c>
      <c r="S71" s="203">
        <v>6.48</v>
      </c>
      <c r="T71" s="203">
        <v>0</v>
      </c>
      <c r="U71" s="203">
        <v>186.21</v>
      </c>
      <c r="V71" s="203">
        <v>4.46</v>
      </c>
      <c r="W71" s="203">
        <v>7.74</v>
      </c>
      <c r="X71" s="203">
        <v>36.25</v>
      </c>
      <c r="Y71" s="203">
        <v>0</v>
      </c>
      <c r="Z71" s="203">
        <v>34.19</v>
      </c>
      <c r="AA71" s="203">
        <v>20.440000000000001</v>
      </c>
      <c r="AB71" s="203">
        <v>0</v>
      </c>
      <c r="AC71" s="203">
        <v>6.8</v>
      </c>
      <c r="AD71" s="203">
        <v>0</v>
      </c>
      <c r="AE71" s="203">
        <v>0</v>
      </c>
      <c r="AF71" s="203">
        <v>0</v>
      </c>
      <c r="AG71" s="203">
        <v>19.28</v>
      </c>
      <c r="AH71" s="203">
        <v>0</v>
      </c>
      <c r="AI71" s="203">
        <v>4.83</v>
      </c>
      <c r="AJ71" s="203">
        <v>0</v>
      </c>
      <c r="AK71" s="203">
        <v>46.31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26.3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50.11</v>
      </c>
      <c r="L72" s="203">
        <v>63.13</v>
      </c>
      <c r="M72" s="203">
        <v>0</v>
      </c>
      <c r="N72" s="203">
        <v>29.02</v>
      </c>
      <c r="O72" s="203">
        <v>48.74</v>
      </c>
      <c r="P72" s="203">
        <v>59.34</v>
      </c>
      <c r="Q72" s="203">
        <v>5.36</v>
      </c>
      <c r="R72" s="203">
        <v>10.42</v>
      </c>
      <c r="S72" s="203">
        <v>6.48</v>
      </c>
      <c r="T72" s="203">
        <v>0</v>
      </c>
      <c r="U72" s="203">
        <v>186.21</v>
      </c>
      <c r="V72" s="203">
        <v>4.46</v>
      </c>
      <c r="W72" s="203">
        <v>7.74</v>
      </c>
      <c r="X72" s="203">
        <v>36.25</v>
      </c>
      <c r="Y72" s="203">
        <v>0</v>
      </c>
      <c r="Z72" s="203">
        <v>34.19</v>
      </c>
      <c r="AA72" s="203">
        <v>20.440000000000001</v>
      </c>
      <c r="AB72" s="203">
        <v>0</v>
      </c>
      <c r="AC72" s="203">
        <v>6.8</v>
      </c>
      <c r="AD72" s="203">
        <v>0</v>
      </c>
      <c r="AE72" s="203">
        <v>0</v>
      </c>
      <c r="AF72" s="203">
        <v>0</v>
      </c>
      <c r="AG72" s="203">
        <v>19.28</v>
      </c>
      <c r="AH72" s="203">
        <v>0</v>
      </c>
      <c r="AI72" s="203">
        <v>4.83</v>
      </c>
      <c r="AJ72" s="203">
        <v>0</v>
      </c>
      <c r="AK72" s="203">
        <v>46.31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23.29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50.11</v>
      </c>
      <c r="L73" s="203">
        <v>63.13</v>
      </c>
      <c r="M73" s="203">
        <v>0</v>
      </c>
      <c r="N73" s="203">
        <v>29.02</v>
      </c>
      <c r="O73" s="203">
        <v>48.74</v>
      </c>
      <c r="P73" s="203">
        <v>59.34</v>
      </c>
      <c r="Q73" s="203">
        <v>5.36</v>
      </c>
      <c r="R73" s="203">
        <v>10.42</v>
      </c>
      <c r="S73" s="203">
        <v>6.48</v>
      </c>
      <c r="T73" s="203">
        <v>0</v>
      </c>
      <c r="U73" s="203">
        <v>186.21</v>
      </c>
      <c r="V73" s="203">
        <v>4.46</v>
      </c>
      <c r="W73" s="203">
        <v>7.74</v>
      </c>
      <c r="X73" s="203">
        <v>36.25</v>
      </c>
      <c r="Y73" s="203">
        <v>0</v>
      </c>
      <c r="Z73" s="203">
        <v>34.19</v>
      </c>
      <c r="AA73" s="203">
        <v>20.440000000000001</v>
      </c>
      <c r="AB73" s="203">
        <v>0</v>
      </c>
      <c r="AC73" s="203">
        <v>12.84</v>
      </c>
      <c r="AD73" s="203">
        <v>0</v>
      </c>
      <c r="AE73" s="203">
        <v>0</v>
      </c>
      <c r="AF73" s="203">
        <v>0</v>
      </c>
      <c r="AG73" s="203">
        <v>19.28</v>
      </c>
      <c r="AH73" s="203">
        <v>0</v>
      </c>
      <c r="AI73" s="203">
        <v>12.86</v>
      </c>
      <c r="AJ73" s="203">
        <v>0</v>
      </c>
      <c r="AK73" s="203">
        <v>46.31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14.81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50.11</v>
      </c>
      <c r="L74" s="203">
        <v>63.13</v>
      </c>
      <c r="M74" s="203">
        <v>0</v>
      </c>
      <c r="N74" s="203">
        <v>29.02</v>
      </c>
      <c r="O74" s="203">
        <v>48.74</v>
      </c>
      <c r="P74" s="203">
        <v>59.34</v>
      </c>
      <c r="Q74" s="203">
        <v>5.36</v>
      </c>
      <c r="R74" s="203">
        <v>10.42</v>
      </c>
      <c r="S74" s="203">
        <v>6.48</v>
      </c>
      <c r="T74" s="203">
        <v>0</v>
      </c>
      <c r="U74" s="203">
        <v>186.21</v>
      </c>
      <c r="V74" s="203">
        <v>4.46</v>
      </c>
      <c r="W74" s="203">
        <v>7.74</v>
      </c>
      <c r="X74" s="203">
        <v>36.25</v>
      </c>
      <c r="Y74" s="203">
        <v>0</v>
      </c>
      <c r="Z74" s="203">
        <v>34.19</v>
      </c>
      <c r="AA74" s="203">
        <v>20.440000000000001</v>
      </c>
      <c r="AB74" s="203">
        <v>0</v>
      </c>
      <c r="AC74" s="203">
        <v>6.8</v>
      </c>
      <c r="AD74" s="203">
        <v>0</v>
      </c>
      <c r="AE74" s="203">
        <v>0</v>
      </c>
      <c r="AF74" s="203">
        <v>0</v>
      </c>
      <c r="AG74" s="203">
        <v>19.28</v>
      </c>
      <c r="AH74" s="203">
        <v>0</v>
      </c>
      <c r="AI74" s="203">
        <v>4.83</v>
      </c>
      <c r="AJ74" s="203">
        <v>0</v>
      </c>
      <c r="AK74" s="203">
        <v>46.31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8.7799999999999994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50.11</v>
      </c>
      <c r="L75" s="203">
        <v>63.13</v>
      </c>
      <c r="M75" s="203">
        <v>0</v>
      </c>
      <c r="N75" s="203">
        <v>29.02</v>
      </c>
      <c r="O75" s="203">
        <v>48.74</v>
      </c>
      <c r="P75" s="203">
        <v>59.34</v>
      </c>
      <c r="Q75" s="203">
        <v>5.36</v>
      </c>
      <c r="R75" s="203">
        <v>10.42</v>
      </c>
      <c r="S75" s="203">
        <v>6.48</v>
      </c>
      <c r="T75" s="203">
        <v>0</v>
      </c>
      <c r="U75" s="203">
        <v>186.21</v>
      </c>
      <c r="V75" s="203">
        <v>4.46</v>
      </c>
      <c r="W75" s="203">
        <v>7.74</v>
      </c>
      <c r="X75" s="203">
        <v>36.25</v>
      </c>
      <c r="Y75" s="203">
        <v>0</v>
      </c>
      <c r="Z75" s="203">
        <v>34.19</v>
      </c>
      <c r="AA75" s="203">
        <v>20.440000000000001</v>
      </c>
      <c r="AB75" s="203">
        <v>0</v>
      </c>
      <c r="AC75" s="203">
        <v>10.199999999999999</v>
      </c>
      <c r="AD75" s="203">
        <v>0</v>
      </c>
      <c r="AE75" s="203">
        <v>0</v>
      </c>
      <c r="AF75" s="203">
        <v>0</v>
      </c>
      <c r="AG75" s="203">
        <v>19.28</v>
      </c>
      <c r="AH75" s="203">
        <v>0</v>
      </c>
      <c r="AI75" s="203">
        <v>9.3000000000000007</v>
      </c>
      <c r="AJ75" s="203">
        <v>0</v>
      </c>
      <c r="AK75" s="203">
        <v>46.31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50.11</v>
      </c>
      <c r="L76" s="203">
        <v>63.13</v>
      </c>
      <c r="M76" s="203">
        <v>0</v>
      </c>
      <c r="N76" s="203">
        <v>29.02</v>
      </c>
      <c r="O76" s="203">
        <v>48.74</v>
      </c>
      <c r="P76" s="203">
        <v>59.34</v>
      </c>
      <c r="Q76" s="203">
        <v>5.36</v>
      </c>
      <c r="R76" s="203">
        <v>10.42</v>
      </c>
      <c r="S76" s="203">
        <v>6.48</v>
      </c>
      <c r="T76" s="203">
        <v>0</v>
      </c>
      <c r="U76" s="203">
        <v>186.21</v>
      </c>
      <c r="V76" s="203">
        <v>4.46</v>
      </c>
      <c r="W76" s="203">
        <v>7.74</v>
      </c>
      <c r="X76" s="203">
        <v>36.25</v>
      </c>
      <c r="Y76" s="203">
        <v>0</v>
      </c>
      <c r="Z76" s="203">
        <v>34.19</v>
      </c>
      <c r="AA76" s="203">
        <v>20.440000000000001</v>
      </c>
      <c r="AB76" s="203">
        <v>0</v>
      </c>
      <c r="AC76" s="203">
        <v>10.199999999999999</v>
      </c>
      <c r="AD76" s="203">
        <v>0</v>
      </c>
      <c r="AE76" s="203">
        <v>0</v>
      </c>
      <c r="AF76" s="203">
        <v>0</v>
      </c>
      <c r="AG76" s="203">
        <v>19.28</v>
      </c>
      <c r="AH76" s="203">
        <v>0</v>
      </c>
      <c r="AI76" s="203">
        <v>9.3000000000000007</v>
      </c>
      <c r="AJ76" s="203">
        <v>0</v>
      </c>
      <c r="AK76" s="203">
        <v>46.31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50.11</v>
      </c>
      <c r="L77" s="203">
        <v>63.13</v>
      </c>
      <c r="M77" s="203">
        <v>0</v>
      </c>
      <c r="N77" s="203">
        <v>29.02</v>
      </c>
      <c r="O77" s="203">
        <v>48.74</v>
      </c>
      <c r="P77" s="203">
        <v>59.34</v>
      </c>
      <c r="Q77" s="203">
        <v>5.36</v>
      </c>
      <c r="R77" s="203">
        <v>10.42</v>
      </c>
      <c r="S77" s="203">
        <v>6.48</v>
      </c>
      <c r="T77" s="203">
        <v>0</v>
      </c>
      <c r="U77" s="203">
        <v>186.21</v>
      </c>
      <c r="V77" s="203">
        <v>4.46</v>
      </c>
      <c r="W77" s="203">
        <v>7.74</v>
      </c>
      <c r="X77" s="203">
        <v>36.25</v>
      </c>
      <c r="Y77" s="203">
        <v>0</v>
      </c>
      <c r="Z77" s="203">
        <v>34.19</v>
      </c>
      <c r="AA77" s="203">
        <v>20.440000000000001</v>
      </c>
      <c r="AB77" s="203">
        <v>0</v>
      </c>
      <c r="AC77" s="203">
        <v>10.199999999999999</v>
      </c>
      <c r="AD77" s="203">
        <v>0</v>
      </c>
      <c r="AE77" s="203">
        <v>0</v>
      </c>
      <c r="AF77" s="203">
        <v>0</v>
      </c>
      <c r="AG77" s="203">
        <v>19.28</v>
      </c>
      <c r="AH77" s="203">
        <v>0</v>
      </c>
      <c r="AI77" s="203">
        <v>9.3000000000000007</v>
      </c>
      <c r="AJ77" s="203">
        <v>0</v>
      </c>
      <c r="AK77" s="203">
        <v>46.31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50.11</v>
      </c>
      <c r="L78" s="203">
        <v>63.13</v>
      </c>
      <c r="M78" s="203">
        <v>0</v>
      </c>
      <c r="N78" s="203">
        <v>29.02</v>
      </c>
      <c r="O78" s="203">
        <v>48.74</v>
      </c>
      <c r="P78" s="203">
        <v>59.34</v>
      </c>
      <c r="Q78" s="203">
        <v>5.36</v>
      </c>
      <c r="R78" s="203">
        <v>10.42</v>
      </c>
      <c r="S78" s="203">
        <v>6.48</v>
      </c>
      <c r="T78" s="203">
        <v>0</v>
      </c>
      <c r="U78" s="203">
        <v>186.21</v>
      </c>
      <c r="V78" s="203">
        <v>4.46</v>
      </c>
      <c r="W78" s="203">
        <v>7.74</v>
      </c>
      <c r="X78" s="203">
        <v>36.25</v>
      </c>
      <c r="Y78" s="203">
        <v>0</v>
      </c>
      <c r="Z78" s="203">
        <v>34.19</v>
      </c>
      <c r="AA78" s="203">
        <v>20.440000000000001</v>
      </c>
      <c r="AB78" s="203">
        <v>0</v>
      </c>
      <c r="AC78" s="203">
        <v>10.199999999999999</v>
      </c>
      <c r="AD78" s="203">
        <v>0</v>
      </c>
      <c r="AE78" s="203">
        <v>0</v>
      </c>
      <c r="AF78" s="203">
        <v>0</v>
      </c>
      <c r="AG78" s="203">
        <v>19.28</v>
      </c>
      <c r="AH78" s="203">
        <v>0</v>
      </c>
      <c r="AI78" s="203">
        <v>9.3000000000000007</v>
      </c>
      <c r="AJ78" s="203">
        <v>0</v>
      </c>
      <c r="AK78" s="203">
        <v>46.31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50.11</v>
      </c>
      <c r="L79" s="203">
        <v>63.13</v>
      </c>
      <c r="M79" s="203">
        <v>0</v>
      </c>
      <c r="N79" s="203">
        <v>29.02</v>
      </c>
      <c r="O79" s="203">
        <v>48.74</v>
      </c>
      <c r="P79" s="203">
        <v>59.34</v>
      </c>
      <c r="Q79" s="203">
        <v>5.36</v>
      </c>
      <c r="R79" s="203">
        <v>10.42</v>
      </c>
      <c r="S79" s="203">
        <v>6.48</v>
      </c>
      <c r="T79" s="203">
        <v>0</v>
      </c>
      <c r="U79" s="203">
        <v>186.21</v>
      </c>
      <c r="V79" s="203">
        <v>4.46</v>
      </c>
      <c r="W79" s="203">
        <v>7.74</v>
      </c>
      <c r="X79" s="203">
        <v>36.25</v>
      </c>
      <c r="Y79" s="203">
        <v>0</v>
      </c>
      <c r="Z79" s="203">
        <v>34.19</v>
      </c>
      <c r="AA79" s="203">
        <v>20.440000000000001</v>
      </c>
      <c r="AB79" s="203">
        <v>0</v>
      </c>
      <c r="AC79" s="203">
        <v>10.5</v>
      </c>
      <c r="AD79" s="203">
        <v>0</v>
      </c>
      <c r="AE79" s="203">
        <v>0</v>
      </c>
      <c r="AF79" s="203">
        <v>0</v>
      </c>
      <c r="AG79" s="203">
        <v>19.28</v>
      </c>
      <c r="AH79" s="203">
        <v>0</v>
      </c>
      <c r="AI79" s="203">
        <v>8.58</v>
      </c>
      <c r="AJ79" s="203">
        <v>0</v>
      </c>
      <c r="AK79" s="203">
        <v>46.31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50.11</v>
      </c>
      <c r="L80" s="203">
        <v>63.13</v>
      </c>
      <c r="M80" s="203">
        <v>0</v>
      </c>
      <c r="N80" s="203">
        <v>29.02</v>
      </c>
      <c r="O80" s="203">
        <v>48.74</v>
      </c>
      <c r="P80" s="203">
        <v>59.34</v>
      </c>
      <c r="Q80" s="203">
        <v>5.36</v>
      </c>
      <c r="R80" s="203">
        <v>10.42</v>
      </c>
      <c r="S80" s="203">
        <v>6.48</v>
      </c>
      <c r="T80" s="203">
        <v>0</v>
      </c>
      <c r="U80" s="203">
        <v>186.21</v>
      </c>
      <c r="V80" s="203">
        <v>4.46</v>
      </c>
      <c r="W80" s="203">
        <v>7.74</v>
      </c>
      <c r="X80" s="203">
        <v>36.25</v>
      </c>
      <c r="Y80" s="203">
        <v>0</v>
      </c>
      <c r="Z80" s="203">
        <v>34.19</v>
      </c>
      <c r="AA80" s="203">
        <v>20.440000000000001</v>
      </c>
      <c r="AB80" s="203">
        <v>0</v>
      </c>
      <c r="AC80" s="203">
        <v>10.5</v>
      </c>
      <c r="AD80" s="203">
        <v>0</v>
      </c>
      <c r="AE80" s="203">
        <v>0</v>
      </c>
      <c r="AF80" s="203">
        <v>0</v>
      </c>
      <c r="AG80" s="203">
        <v>19.28</v>
      </c>
      <c r="AH80" s="203">
        <v>0</v>
      </c>
      <c r="AI80" s="203">
        <v>9.3000000000000007</v>
      </c>
      <c r="AJ80" s="203">
        <v>0</v>
      </c>
      <c r="AK80" s="203">
        <v>46.31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50.11</v>
      </c>
      <c r="L81" s="203">
        <v>63.13</v>
      </c>
      <c r="M81" s="203">
        <v>0</v>
      </c>
      <c r="N81" s="203">
        <v>29.02</v>
      </c>
      <c r="O81" s="203">
        <v>48.74</v>
      </c>
      <c r="P81" s="203">
        <v>59.34</v>
      </c>
      <c r="Q81" s="203">
        <v>5.36</v>
      </c>
      <c r="R81" s="203">
        <v>10.42</v>
      </c>
      <c r="S81" s="203">
        <v>6.48</v>
      </c>
      <c r="T81" s="203">
        <v>0</v>
      </c>
      <c r="U81" s="203">
        <v>186.21</v>
      </c>
      <c r="V81" s="203">
        <v>4.46</v>
      </c>
      <c r="W81" s="203">
        <v>7.74</v>
      </c>
      <c r="X81" s="203">
        <v>36.25</v>
      </c>
      <c r="Y81" s="203">
        <v>0</v>
      </c>
      <c r="Z81" s="203">
        <v>34.19</v>
      </c>
      <c r="AA81" s="203">
        <v>20.440000000000001</v>
      </c>
      <c r="AB81" s="203">
        <v>0</v>
      </c>
      <c r="AC81" s="203">
        <v>10.5</v>
      </c>
      <c r="AD81" s="203">
        <v>0</v>
      </c>
      <c r="AE81" s="203">
        <v>0</v>
      </c>
      <c r="AF81" s="203">
        <v>0</v>
      </c>
      <c r="AG81" s="203">
        <v>19.28</v>
      </c>
      <c r="AH81" s="203">
        <v>0</v>
      </c>
      <c r="AI81" s="203">
        <v>9.3000000000000007</v>
      </c>
      <c r="AJ81" s="203">
        <v>0</v>
      </c>
      <c r="AK81" s="203">
        <v>46.31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50.11</v>
      </c>
      <c r="L82" s="203">
        <v>63.13</v>
      </c>
      <c r="M82" s="203">
        <v>0</v>
      </c>
      <c r="N82" s="203">
        <v>29.02</v>
      </c>
      <c r="O82" s="203">
        <v>48.74</v>
      </c>
      <c r="P82" s="203">
        <v>59.34</v>
      </c>
      <c r="Q82" s="203">
        <v>5.36</v>
      </c>
      <c r="R82" s="203">
        <v>10.42</v>
      </c>
      <c r="S82" s="203">
        <v>6.48</v>
      </c>
      <c r="T82" s="203">
        <v>0</v>
      </c>
      <c r="U82" s="203">
        <v>186.21</v>
      </c>
      <c r="V82" s="203">
        <v>4.46</v>
      </c>
      <c r="W82" s="203">
        <v>7.74</v>
      </c>
      <c r="X82" s="203">
        <v>36.25</v>
      </c>
      <c r="Y82" s="203">
        <v>0</v>
      </c>
      <c r="Z82" s="203">
        <v>34.19</v>
      </c>
      <c r="AA82" s="203">
        <v>20.440000000000001</v>
      </c>
      <c r="AB82" s="203">
        <v>0</v>
      </c>
      <c r="AC82" s="203">
        <v>10.5</v>
      </c>
      <c r="AD82" s="203">
        <v>0</v>
      </c>
      <c r="AE82" s="203">
        <v>0</v>
      </c>
      <c r="AF82" s="203">
        <v>0</v>
      </c>
      <c r="AG82" s="203">
        <v>19.28</v>
      </c>
      <c r="AH82" s="203">
        <v>0</v>
      </c>
      <c r="AI82" s="203">
        <v>9.3000000000000007</v>
      </c>
      <c r="AJ82" s="203">
        <v>0</v>
      </c>
      <c r="AK82" s="203">
        <v>46.31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50.11</v>
      </c>
      <c r="L83" s="203">
        <v>63.13</v>
      </c>
      <c r="M83" s="203">
        <v>0</v>
      </c>
      <c r="N83" s="203">
        <v>29.02</v>
      </c>
      <c r="O83" s="203">
        <v>48.74</v>
      </c>
      <c r="P83" s="203">
        <v>59.34</v>
      </c>
      <c r="Q83" s="203">
        <v>5.36</v>
      </c>
      <c r="R83" s="203">
        <v>10.42</v>
      </c>
      <c r="S83" s="203">
        <v>6.48</v>
      </c>
      <c r="T83" s="203">
        <v>0</v>
      </c>
      <c r="U83" s="203">
        <v>186.21</v>
      </c>
      <c r="V83" s="203">
        <v>4.46</v>
      </c>
      <c r="W83" s="203">
        <v>7.74</v>
      </c>
      <c r="X83" s="203">
        <v>36.25</v>
      </c>
      <c r="Y83" s="203">
        <v>0</v>
      </c>
      <c r="Z83" s="203">
        <v>34.19</v>
      </c>
      <c r="AA83" s="203">
        <v>20.440000000000001</v>
      </c>
      <c r="AB83" s="203">
        <v>0</v>
      </c>
      <c r="AC83" s="203">
        <v>13.22</v>
      </c>
      <c r="AD83" s="203">
        <v>0</v>
      </c>
      <c r="AE83" s="203">
        <v>0</v>
      </c>
      <c r="AF83" s="203">
        <v>0</v>
      </c>
      <c r="AG83" s="203">
        <v>19.28</v>
      </c>
      <c r="AH83" s="203">
        <v>0</v>
      </c>
      <c r="AI83" s="203">
        <v>12.22</v>
      </c>
      <c r="AJ83" s="203">
        <v>0</v>
      </c>
      <c r="AK83" s="203">
        <v>46.31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50.11</v>
      </c>
      <c r="L84" s="203">
        <v>63.13</v>
      </c>
      <c r="M84" s="203">
        <v>0</v>
      </c>
      <c r="N84" s="203">
        <v>29.02</v>
      </c>
      <c r="O84" s="203">
        <v>48.74</v>
      </c>
      <c r="P84" s="203">
        <v>59.34</v>
      </c>
      <c r="Q84" s="203">
        <v>5.36</v>
      </c>
      <c r="R84" s="203">
        <v>10.42</v>
      </c>
      <c r="S84" s="203">
        <v>6.48</v>
      </c>
      <c r="T84" s="203">
        <v>0</v>
      </c>
      <c r="U84" s="203">
        <v>186.21</v>
      </c>
      <c r="V84" s="203">
        <v>4.46</v>
      </c>
      <c r="W84" s="203">
        <v>7.74</v>
      </c>
      <c r="X84" s="203">
        <v>36.25</v>
      </c>
      <c r="Y84" s="203">
        <v>0</v>
      </c>
      <c r="Z84" s="203">
        <v>34.19</v>
      </c>
      <c r="AA84" s="203">
        <v>20.440000000000001</v>
      </c>
      <c r="AB84" s="203">
        <v>0</v>
      </c>
      <c r="AC84" s="203">
        <v>13.22</v>
      </c>
      <c r="AD84" s="203">
        <v>0</v>
      </c>
      <c r="AE84" s="203">
        <v>0</v>
      </c>
      <c r="AF84" s="203">
        <v>0</v>
      </c>
      <c r="AG84" s="203">
        <v>19.28</v>
      </c>
      <c r="AH84" s="203">
        <v>0</v>
      </c>
      <c r="AI84" s="203">
        <v>12.22</v>
      </c>
      <c r="AJ84" s="203">
        <v>0</v>
      </c>
      <c r="AK84" s="203">
        <v>46.31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50.11</v>
      </c>
      <c r="L85" s="203">
        <v>63.13</v>
      </c>
      <c r="M85" s="203">
        <v>0</v>
      </c>
      <c r="N85" s="203">
        <v>29.02</v>
      </c>
      <c r="O85" s="203">
        <v>48.74</v>
      </c>
      <c r="P85" s="203">
        <v>59.34</v>
      </c>
      <c r="Q85" s="203">
        <v>5.36</v>
      </c>
      <c r="R85" s="203">
        <v>10.42</v>
      </c>
      <c r="S85" s="203">
        <v>6.48</v>
      </c>
      <c r="T85" s="203">
        <v>0</v>
      </c>
      <c r="U85" s="203">
        <v>186.21</v>
      </c>
      <c r="V85" s="203">
        <v>4.46</v>
      </c>
      <c r="W85" s="203">
        <v>7.74</v>
      </c>
      <c r="X85" s="203">
        <v>36.25</v>
      </c>
      <c r="Y85" s="203">
        <v>0</v>
      </c>
      <c r="Z85" s="203">
        <v>34.19</v>
      </c>
      <c r="AA85" s="203">
        <v>20.440000000000001</v>
      </c>
      <c r="AB85" s="203">
        <v>0</v>
      </c>
      <c r="AC85" s="203">
        <v>13.22</v>
      </c>
      <c r="AD85" s="203">
        <v>0</v>
      </c>
      <c r="AE85" s="203">
        <v>0</v>
      </c>
      <c r="AF85" s="203">
        <v>0</v>
      </c>
      <c r="AG85" s="203">
        <v>19.28</v>
      </c>
      <c r="AH85" s="203">
        <v>0</v>
      </c>
      <c r="AI85" s="203">
        <v>11.47</v>
      </c>
      <c r="AJ85" s="203">
        <v>0</v>
      </c>
      <c r="AK85" s="203">
        <v>46.31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50.11</v>
      </c>
      <c r="L86" s="203">
        <v>63.13</v>
      </c>
      <c r="M86" s="203">
        <v>0</v>
      </c>
      <c r="N86" s="203">
        <v>29.02</v>
      </c>
      <c r="O86" s="203">
        <v>48.74</v>
      </c>
      <c r="P86" s="203">
        <v>59.34</v>
      </c>
      <c r="Q86" s="203">
        <v>5.36</v>
      </c>
      <c r="R86" s="203">
        <v>10.42</v>
      </c>
      <c r="S86" s="203">
        <v>6.48</v>
      </c>
      <c r="T86" s="203">
        <v>0</v>
      </c>
      <c r="U86" s="203">
        <v>186.21</v>
      </c>
      <c r="V86" s="203">
        <v>4.46</v>
      </c>
      <c r="W86" s="203">
        <v>7.74</v>
      </c>
      <c r="X86" s="203">
        <v>36.25</v>
      </c>
      <c r="Y86" s="203">
        <v>0</v>
      </c>
      <c r="Z86" s="203">
        <v>34.19</v>
      </c>
      <c r="AA86" s="203">
        <v>20.440000000000001</v>
      </c>
      <c r="AB86" s="203">
        <v>0</v>
      </c>
      <c r="AC86" s="203">
        <v>13.22</v>
      </c>
      <c r="AD86" s="203">
        <v>0</v>
      </c>
      <c r="AE86" s="203">
        <v>0</v>
      </c>
      <c r="AF86" s="203">
        <v>0</v>
      </c>
      <c r="AG86" s="203">
        <v>19.28</v>
      </c>
      <c r="AH86" s="203">
        <v>0</v>
      </c>
      <c r="AI86" s="203">
        <v>12.22</v>
      </c>
      <c r="AJ86" s="203">
        <v>0</v>
      </c>
      <c r="AK86" s="203">
        <v>46.31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50.11</v>
      </c>
      <c r="L87" s="203">
        <v>63.13</v>
      </c>
      <c r="M87" s="203">
        <v>0</v>
      </c>
      <c r="N87" s="203">
        <v>29.02</v>
      </c>
      <c r="O87" s="203">
        <v>48.74</v>
      </c>
      <c r="P87" s="203">
        <v>59.34</v>
      </c>
      <c r="Q87" s="203">
        <v>5.36</v>
      </c>
      <c r="R87" s="203">
        <v>10.42</v>
      </c>
      <c r="S87" s="203">
        <v>6.48</v>
      </c>
      <c r="T87" s="203">
        <v>0</v>
      </c>
      <c r="U87" s="203">
        <v>186.21</v>
      </c>
      <c r="V87" s="203">
        <v>4.46</v>
      </c>
      <c r="W87" s="203">
        <v>7.74</v>
      </c>
      <c r="X87" s="203">
        <v>36.25</v>
      </c>
      <c r="Y87" s="203">
        <v>0</v>
      </c>
      <c r="Z87" s="203">
        <v>34.19</v>
      </c>
      <c r="AA87" s="203">
        <v>20.440000000000001</v>
      </c>
      <c r="AB87" s="203">
        <v>0</v>
      </c>
      <c r="AC87" s="203">
        <v>13.22</v>
      </c>
      <c r="AD87" s="203">
        <v>0</v>
      </c>
      <c r="AE87" s="203">
        <v>0</v>
      </c>
      <c r="AF87" s="203">
        <v>0</v>
      </c>
      <c r="AG87" s="203">
        <v>19.28</v>
      </c>
      <c r="AH87" s="203">
        <v>0</v>
      </c>
      <c r="AI87" s="203">
        <v>12.22</v>
      </c>
      <c r="AJ87" s="203">
        <v>0</v>
      </c>
      <c r="AK87" s="203">
        <v>46.31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50.11</v>
      </c>
      <c r="L88" s="203">
        <v>63.13</v>
      </c>
      <c r="M88" s="203">
        <v>0</v>
      </c>
      <c r="N88" s="203">
        <v>29.02</v>
      </c>
      <c r="O88" s="203">
        <v>48.74</v>
      </c>
      <c r="P88" s="203">
        <v>59.34</v>
      </c>
      <c r="Q88" s="203">
        <v>5.36</v>
      </c>
      <c r="R88" s="203">
        <v>10.42</v>
      </c>
      <c r="S88" s="203">
        <v>6.48</v>
      </c>
      <c r="T88" s="203">
        <v>0</v>
      </c>
      <c r="U88" s="203">
        <v>186.21</v>
      </c>
      <c r="V88" s="203">
        <v>4.46</v>
      </c>
      <c r="W88" s="203">
        <v>7.74</v>
      </c>
      <c r="X88" s="203">
        <v>36.25</v>
      </c>
      <c r="Y88" s="203">
        <v>0</v>
      </c>
      <c r="Z88" s="203">
        <v>34.19</v>
      </c>
      <c r="AA88" s="203">
        <v>20.440000000000001</v>
      </c>
      <c r="AB88" s="203">
        <v>0</v>
      </c>
      <c r="AC88" s="203">
        <v>13.22</v>
      </c>
      <c r="AD88" s="203">
        <v>0</v>
      </c>
      <c r="AE88" s="203">
        <v>0</v>
      </c>
      <c r="AF88" s="203">
        <v>0</v>
      </c>
      <c r="AG88" s="203">
        <v>19.28</v>
      </c>
      <c r="AH88" s="203">
        <v>0</v>
      </c>
      <c r="AI88" s="203">
        <v>12.22</v>
      </c>
      <c r="AJ88" s="203">
        <v>0</v>
      </c>
      <c r="AK88" s="203">
        <v>46.31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50.11</v>
      </c>
      <c r="L89" s="203">
        <v>63.13</v>
      </c>
      <c r="M89" s="203">
        <v>0</v>
      </c>
      <c r="N89" s="203">
        <v>29.02</v>
      </c>
      <c r="O89" s="203">
        <v>48.74</v>
      </c>
      <c r="P89" s="203">
        <v>59.34</v>
      </c>
      <c r="Q89" s="203">
        <v>5.36</v>
      </c>
      <c r="R89" s="203">
        <v>10.42</v>
      </c>
      <c r="S89" s="203">
        <v>6.48</v>
      </c>
      <c r="T89" s="203">
        <v>0</v>
      </c>
      <c r="U89" s="203">
        <v>186.21</v>
      </c>
      <c r="V89" s="203">
        <v>4.46</v>
      </c>
      <c r="W89" s="203">
        <v>7.74</v>
      </c>
      <c r="X89" s="203">
        <v>36.25</v>
      </c>
      <c r="Y89" s="203">
        <v>0</v>
      </c>
      <c r="Z89" s="203">
        <v>34.19</v>
      </c>
      <c r="AA89" s="203">
        <v>20.440000000000001</v>
      </c>
      <c r="AB89" s="203">
        <v>0</v>
      </c>
      <c r="AC89" s="203">
        <v>13.22</v>
      </c>
      <c r="AD89" s="203">
        <v>0</v>
      </c>
      <c r="AE89" s="203">
        <v>0</v>
      </c>
      <c r="AF89" s="203">
        <v>0</v>
      </c>
      <c r="AG89" s="203">
        <v>19.28</v>
      </c>
      <c r="AH89" s="203">
        <v>0</v>
      </c>
      <c r="AI89" s="203">
        <v>12.22</v>
      </c>
      <c r="AJ89" s="203">
        <v>0</v>
      </c>
      <c r="AK89" s="203">
        <v>46.31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50.11</v>
      </c>
      <c r="L90" s="203">
        <v>63.13</v>
      </c>
      <c r="M90" s="203">
        <v>0</v>
      </c>
      <c r="N90" s="203">
        <v>29.02</v>
      </c>
      <c r="O90" s="203">
        <v>48.74</v>
      </c>
      <c r="P90" s="203">
        <v>59.34</v>
      </c>
      <c r="Q90" s="203">
        <v>5.36</v>
      </c>
      <c r="R90" s="203">
        <v>10.42</v>
      </c>
      <c r="S90" s="203">
        <v>6.48</v>
      </c>
      <c r="T90" s="203">
        <v>0</v>
      </c>
      <c r="U90" s="203">
        <v>186.21</v>
      </c>
      <c r="V90" s="203">
        <v>4.46</v>
      </c>
      <c r="W90" s="203">
        <v>7.74</v>
      </c>
      <c r="X90" s="203">
        <v>36.25</v>
      </c>
      <c r="Y90" s="203">
        <v>0</v>
      </c>
      <c r="Z90" s="203">
        <v>34.19</v>
      </c>
      <c r="AA90" s="203">
        <v>20.440000000000001</v>
      </c>
      <c r="AB90" s="203">
        <v>0</v>
      </c>
      <c r="AC90" s="203">
        <v>13.22</v>
      </c>
      <c r="AD90" s="203">
        <v>0</v>
      </c>
      <c r="AE90" s="203">
        <v>0</v>
      </c>
      <c r="AF90" s="203">
        <v>0</v>
      </c>
      <c r="AG90" s="203">
        <v>19.28</v>
      </c>
      <c r="AH90" s="203">
        <v>0</v>
      </c>
      <c r="AI90" s="203">
        <v>12.22</v>
      </c>
      <c r="AJ90" s="203">
        <v>0</v>
      </c>
      <c r="AK90" s="203">
        <v>46.31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50.11</v>
      </c>
      <c r="L91" s="203">
        <v>63.13</v>
      </c>
      <c r="M91" s="203">
        <v>0</v>
      </c>
      <c r="N91" s="203">
        <v>29.02</v>
      </c>
      <c r="O91" s="203">
        <v>48.74</v>
      </c>
      <c r="P91" s="203">
        <v>59.34</v>
      </c>
      <c r="Q91" s="203">
        <v>5.36</v>
      </c>
      <c r="R91" s="203">
        <v>10.42</v>
      </c>
      <c r="S91" s="203">
        <v>6.48</v>
      </c>
      <c r="T91" s="203">
        <v>0</v>
      </c>
      <c r="U91" s="203">
        <v>186.21</v>
      </c>
      <c r="V91" s="203">
        <v>4.46</v>
      </c>
      <c r="W91" s="203">
        <v>7.74</v>
      </c>
      <c r="X91" s="203">
        <v>36.25</v>
      </c>
      <c r="Y91" s="203">
        <v>0</v>
      </c>
      <c r="Z91" s="203">
        <v>34.19</v>
      </c>
      <c r="AA91" s="203">
        <v>20.440000000000001</v>
      </c>
      <c r="AB91" s="203">
        <v>0</v>
      </c>
      <c r="AC91" s="203">
        <v>13.22</v>
      </c>
      <c r="AD91" s="203">
        <v>0</v>
      </c>
      <c r="AE91" s="203">
        <v>0</v>
      </c>
      <c r="AF91" s="203">
        <v>0</v>
      </c>
      <c r="AG91" s="203">
        <v>19.28</v>
      </c>
      <c r="AH91" s="203">
        <v>0</v>
      </c>
      <c r="AI91" s="203">
        <v>11.47</v>
      </c>
      <c r="AJ91" s="203">
        <v>0</v>
      </c>
      <c r="AK91" s="203">
        <v>47.09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50.11</v>
      </c>
      <c r="L92" s="203">
        <v>63.13</v>
      </c>
      <c r="M92" s="203">
        <v>0</v>
      </c>
      <c r="N92" s="203">
        <v>29.02</v>
      </c>
      <c r="O92" s="203">
        <v>48.74</v>
      </c>
      <c r="P92" s="203">
        <v>59.34</v>
      </c>
      <c r="Q92" s="203">
        <v>5.36</v>
      </c>
      <c r="R92" s="203">
        <v>10.42</v>
      </c>
      <c r="S92" s="203">
        <v>6.48</v>
      </c>
      <c r="T92" s="203">
        <v>0</v>
      </c>
      <c r="U92" s="203">
        <v>186.21</v>
      </c>
      <c r="V92" s="203">
        <v>4.46</v>
      </c>
      <c r="W92" s="203">
        <v>7.74</v>
      </c>
      <c r="X92" s="203">
        <v>36.25</v>
      </c>
      <c r="Y92" s="203">
        <v>0</v>
      </c>
      <c r="Z92" s="203">
        <v>34.19</v>
      </c>
      <c r="AA92" s="203">
        <v>20.440000000000001</v>
      </c>
      <c r="AB92" s="203">
        <v>0</v>
      </c>
      <c r="AC92" s="203">
        <v>13.22</v>
      </c>
      <c r="AD92" s="203">
        <v>0</v>
      </c>
      <c r="AE92" s="203">
        <v>0</v>
      </c>
      <c r="AF92" s="203">
        <v>0</v>
      </c>
      <c r="AG92" s="203">
        <v>19.28</v>
      </c>
      <c r="AH92" s="203">
        <v>0</v>
      </c>
      <c r="AI92" s="203">
        <v>12.22</v>
      </c>
      <c r="AJ92" s="203">
        <v>0</v>
      </c>
      <c r="AK92" s="203">
        <v>47.09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50.11</v>
      </c>
      <c r="L93" s="203">
        <v>63.13</v>
      </c>
      <c r="M93" s="203">
        <v>0</v>
      </c>
      <c r="N93" s="203">
        <v>29.02</v>
      </c>
      <c r="O93" s="203">
        <v>48.74</v>
      </c>
      <c r="P93" s="203">
        <v>59.34</v>
      </c>
      <c r="Q93" s="203">
        <v>5.36</v>
      </c>
      <c r="R93" s="203">
        <v>10.42</v>
      </c>
      <c r="S93" s="203">
        <v>6.48</v>
      </c>
      <c r="T93" s="203">
        <v>0</v>
      </c>
      <c r="U93" s="203">
        <v>186.21</v>
      </c>
      <c r="V93" s="203">
        <v>4.46</v>
      </c>
      <c r="W93" s="203">
        <v>7.74</v>
      </c>
      <c r="X93" s="203">
        <v>36.25</v>
      </c>
      <c r="Y93" s="203">
        <v>0</v>
      </c>
      <c r="Z93" s="203">
        <v>27.29</v>
      </c>
      <c r="AA93" s="203">
        <v>20.440000000000001</v>
      </c>
      <c r="AB93" s="203">
        <v>0</v>
      </c>
      <c r="AC93" s="203">
        <v>13.22</v>
      </c>
      <c r="AD93" s="203">
        <v>0</v>
      </c>
      <c r="AE93" s="203">
        <v>0</v>
      </c>
      <c r="AF93" s="203">
        <v>0</v>
      </c>
      <c r="AG93" s="203">
        <v>19.28</v>
      </c>
      <c r="AH93" s="203">
        <v>0</v>
      </c>
      <c r="AI93" s="203">
        <v>12.22</v>
      </c>
      <c r="AJ93" s="203">
        <v>0</v>
      </c>
      <c r="AK93" s="203">
        <v>47.09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50.11</v>
      </c>
      <c r="L94" s="203">
        <v>63.13</v>
      </c>
      <c r="M94" s="203">
        <v>0</v>
      </c>
      <c r="N94" s="203">
        <v>29.02</v>
      </c>
      <c r="O94" s="203">
        <v>48.74</v>
      </c>
      <c r="P94" s="203">
        <v>59.34</v>
      </c>
      <c r="Q94" s="203">
        <v>5.36</v>
      </c>
      <c r="R94" s="203">
        <v>10.42</v>
      </c>
      <c r="S94" s="203">
        <v>6.48</v>
      </c>
      <c r="T94" s="203">
        <v>0</v>
      </c>
      <c r="U94" s="203">
        <v>186.21</v>
      </c>
      <c r="V94" s="203">
        <v>4.46</v>
      </c>
      <c r="W94" s="203">
        <v>7.74</v>
      </c>
      <c r="X94" s="203">
        <v>36.25</v>
      </c>
      <c r="Y94" s="203">
        <v>0</v>
      </c>
      <c r="Z94" s="203">
        <v>27.29</v>
      </c>
      <c r="AA94" s="203">
        <v>20.440000000000001</v>
      </c>
      <c r="AB94" s="203">
        <v>0</v>
      </c>
      <c r="AC94" s="203">
        <v>7</v>
      </c>
      <c r="AD94" s="203">
        <v>0</v>
      </c>
      <c r="AE94" s="203">
        <v>0</v>
      </c>
      <c r="AF94" s="203">
        <v>0</v>
      </c>
      <c r="AG94" s="203">
        <v>19.28</v>
      </c>
      <c r="AH94" s="203">
        <v>0</v>
      </c>
      <c r="AI94" s="203">
        <v>5.07</v>
      </c>
      <c r="AJ94" s="203">
        <v>0</v>
      </c>
      <c r="AK94" s="203">
        <v>47.09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50.11</v>
      </c>
      <c r="L95" s="203">
        <v>63.13</v>
      </c>
      <c r="M95" s="203">
        <v>0</v>
      </c>
      <c r="N95" s="203">
        <v>29.02</v>
      </c>
      <c r="O95" s="203">
        <v>48.74</v>
      </c>
      <c r="P95" s="203">
        <v>59.34</v>
      </c>
      <c r="Q95" s="203">
        <v>5.36</v>
      </c>
      <c r="R95" s="203">
        <v>10.42</v>
      </c>
      <c r="S95" s="203">
        <v>6.48</v>
      </c>
      <c r="T95" s="203">
        <v>0</v>
      </c>
      <c r="U95" s="203">
        <v>186.21</v>
      </c>
      <c r="V95" s="203">
        <v>4.46</v>
      </c>
      <c r="W95" s="203">
        <v>7.69</v>
      </c>
      <c r="X95" s="203">
        <v>36.25</v>
      </c>
      <c r="Y95" s="203">
        <v>0</v>
      </c>
      <c r="Z95" s="203">
        <v>27.29</v>
      </c>
      <c r="AA95" s="203">
        <v>20.440000000000001</v>
      </c>
      <c r="AB95" s="203">
        <v>0</v>
      </c>
      <c r="AC95" s="203">
        <v>7</v>
      </c>
      <c r="AD95" s="203">
        <v>0</v>
      </c>
      <c r="AE95" s="203">
        <v>0</v>
      </c>
      <c r="AF95" s="203">
        <v>0</v>
      </c>
      <c r="AG95" s="203">
        <v>19.28</v>
      </c>
      <c r="AH95" s="203">
        <v>0</v>
      </c>
      <c r="AI95" s="203">
        <v>5.07</v>
      </c>
      <c r="AJ95" s="203">
        <v>0</v>
      </c>
      <c r="AK95" s="203">
        <v>47.09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50.11</v>
      </c>
      <c r="L96" s="203">
        <v>63.13</v>
      </c>
      <c r="M96" s="203">
        <v>0</v>
      </c>
      <c r="N96" s="203">
        <v>29.02</v>
      </c>
      <c r="O96" s="203">
        <v>48.74</v>
      </c>
      <c r="P96" s="203">
        <v>59.34</v>
      </c>
      <c r="Q96" s="203">
        <v>5.36</v>
      </c>
      <c r="R96" s="203">
        <v>10.42</v>
      </c>
      <c r="S96" s="203">
        <v>6.48</v>
      </c>
      <c r="T96" s="203">
        <v>0</v>
      </c>
      <c r="U96" s="203">
        <v>186.21</v>
      </c>
      <c r="V96" s="203">
        <v>4.46</v>
      </c>
      <c r="W96" s="203">
        <v>7.69</v>
      </c>
      <c r="X96" s="203">
        <v>36.25</v>
      </c>
      <c r="Y96" s="203">
        <v>0</v>
      </c>
      <c r="Z96" s="203">
        <v>27.29</v>
      </c>
      <c r="AA96" s="203">
        <v>20.440000000000001</v>
      </c>
      <c r="AB96" s="203">
        <v>0</v>
      </c>
      <c r="AC96" s="203">
        <v>7</v>
      </c>
      <c r="AD96" s="203">
        <v>0</v>
      </c>
      <c r="AE96" s="203">
        <v>0</v>
      </c>
      <c r="AF96" s="203">
        <v>0</v>
      </c>
      <c r="AG96" s="203">
        <v>19.28</v>
      </c>
      <c r="AH96" s="203">
        <v>0</v>
      </c>
      <c r="AI96" s="203">
        <v>5.07</v>
      </c>
      <c r="AJ96" s="203">
        <v>0</v>
      </c>
      <c r="AK96" s="203">
        <v>47.09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50.11</v>
      </c>
      <c r="L97" s="203">
        <v>63.13</v>
      </c>
      <c r="M97" s="203">
        <v>0</v>
      </c>
      <c r="N97" s="203">
        <v>29.02</v>
      </c>
      <c r="O97" s="203">
        <v>48.74</v>
      </c>
      <c r="P97" s="203">
        <v>59.34</v>
      </c>
      <c r="Q97" s="203">
        <v>5.36</v>
      </c>
      <c r="R97" s="203">
        <v>10.42</v>
      </c>
      <c r="S97" s="203">
        <v>6.48</v>
      </c>
      <c r="T97" s="203">
        <v>0</v>
      </c>
      <c r="U97" s="203">
        <v>186.21</v>
      </c>
      <c r="V97" s="203">
        <v>4.46</v>
      </c>
      <c r="W97" s="203">
        <v>7.69</v>
      </c>
      <c r="X97" s="203">
        <v>36.25</v>
      </c>
      <c r="Y97" s="203">
        <v>0</v>
      </c>
      <c r="Z97" s="203">
        <v>27.29</v>
      </c>
      <c r="AA97" s="203">
        <v>20.440000000000001</v>
      </c>
      <c r="AB97" s="203">
        <v>0</v>
      </c>
      <c r="AC97" s="203">
        <v>7</v>
      </c>
      <c r="AD97" s="203">
        <v>0</v>
      </c>
      <c r="AE97" s="203">
        <v>0</v>
      </c>
      <c r="AF97" s="203">
        <v>0</v>
      </c>
      <c r="AG97" s="203">
        <v>19.28</v>
      </c>
      <c r="AH97" s="203">
        <v>0</v>
      </c>
      <c r="AI97" s="203">
        <v>5.05</v>
      </c>
      <c r="AJ97" s="203">
        <v>0</v>
      </c>
      <c r="AK97" s="203">
        <v>47.09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50.11</v>
      </c>
      <c r="L98" s="203">
        <v>63.13</v>
      </c>
      <c r="M98" s="203">
        <v>0</v>
      </c>
      <c r="N98" s="203">
        <v>29.02</v>
      </c>
      <c r="O98" s="203">
        <v>48.74</v>
      </c>
      <c r="P98" s="203">
        <v>59.34</v>
      </c>
      <c r="Q98" s="203">
        <v>5.36</v>
      </c>
      <c r="R98" s="203">
        <v>10.42</v>
      </c>
      <c r="S98" s="203">
        <v>6.48</v>
      </c>
      <c r="T98" s="203">
        <v>0</v>
      </c>
      <c r="U98" s="203">
        <v>186.21</v>
      </c>
      <c r="V98" s="203">
        <v>4.46</v>
      </c>
      <c r="W98" s="203">
        <v>7.69</v>
      </c>
      <c r="X98" s="203">
        <v>36.25</v>
      </c>
      <c r="Y98" s="203">
        <v>0</v>
      </c>
      <c r="Z98" s="203">
        <v>27.29</v>
      </c>
      <c r="AA98" s="203">
        <v>20.440000000000001</v>
      </c>
      <c r="AB98" s="203">
        <v>0</v>
      </c>
      <c r="AC98" s="203">
        <v>7</v>
      </c>
      <c r="AD98" s="203">
        <v>0</v>
      </c>
      <c r="AE98" s="203">
        <v>0</v>
      </c>
      <c r="AF98" s="203">
        <v>0</v>
      </c>
      <c r="AG98" s="203">
        <v>19.28</v>
      </c>
      <c r="AH98" s="203">
        <v>0</v>
      </c>
      <c r="AI98" s="203">
        <v>5.07</v>
      </c>
      <c r="AJ98" s="203">
        <v>0</v>
      </c>
      <c r="AK98" s="203">
        <v>47.09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1.0178675000000013</v>
      </c>
      <c r="L99">
        <f t="shared" si="0"/>
        <v>1.161120000000001</v>
      </c>
      <c r="M99">
        <f t="shared" si="0"/>
        <v>0</v>
      </c>
      <c r="N99">
        <f t="shared" si="0"/>
        <v>0.69647999999999965</v>
      </c>
      <c r="O99">
        <f t="shared" si="0"/>
        <v>1.1697599999999972</v>
      </c>
      <c r="P99">
        <f t="shared" si="0"/>
        <v>1.4241600000000019</v>
      </c>
      <c r="Q99">
        <f t="shared" si="0"/>
        <v>9.5715000000000133E-2</v>
      </c>
      <c r="R99">
        <f t="shared" si="0"/>
        <v>0.19422999999999957</v>
      </c>
      <c r="S99">
        <f t="shared" si="0"/>
        <v>0.12176750000000013</v>
      </c>
      <c r="T99">
        <f t="shared" si="0"/>
        <v>0</v>
      </c>
      <c r="U99">
        <f t="shared" si="0"/>
        <v>4.469039999999989</v>
      </c>
      <c r="V99">
        <f t="shared" si="0"/>
        <v>7.6794999999999961E-2</v>
      </c>
      <c r="W99">
        <f t="shared" si="0"/>
        <v>0.17020999999999992</v>
      </c>
      <c r="X99">
        <f t="shared" si="0"/>
        <v>0.73687250000000037</v>
      </c>
      <c r="Y99">
        <f t="shared" si="0"/>
        <v>0</v>
      </c>
      <c r="Z99">
        <f t="shared" si="0"/>
        <v>0.68427750000000076</v>
      </c>
      <c r="AA99">
        <f t="shared" si="0"/>
        <v>0.4139650000000003</v>
      </c>
      <c r="AB99">
        <f t="shared" si="0"/>
        <v>0</v>
      </c>
      <c r="AC99">
        <f t="shared" si="0"/>
        <v>0.20846000000000017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0</v>
      </c>
      <c r="AI99">
        <f t="shared" si="0"/>
        <v>0.17074500000000006</v>
      </c>
      <c r="AJ99">
        <f t="shared" si="0"/>
        <v>0</v>
      </c>
      <c r="AK99">
        <f t="shared" si="0"/>
        <v>1.159585000000001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0.29707499999999976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2.85</v>
      </c>
      <c r="L3" s="203">
        <v>445.95</v>
      </c>
      <c r="M3" s="203">
        <v>25.82</v>
      </c>
      <c r="N3" s="203">
        <v>35.06</v>
      </c>
      <c r="O3" s="203">
        <v>0</v>
      </c>
      <c r="P3" s="203">
        <v>36.74</v>
      </c>
      <c r="Q3" s="203">
        <v>6.47</v>
      </c>
      <c r="R3" s="203">
        <v>12.59</v>
      </c>
      <c r="S3" s="203">
        <v>7.84</v>
      </c>
      <c r="T3" s="203">
        <v>0</v>
      </c>
      <c r="U3" s="203">
        <v>40.909999999999997</v>
      </c>
      <c r="V3" s="203">
        <v>5.39</v>
      </c>
      <c r="W3" s="203">
        <v>10</v>
      </c>
      <c r="X3" s="203">
        <v>43.79</v>
      </c>
      <c r="Y3" s="203">
        <v>0</v>
      </c>
      <c r="Z3" s="203">
        <v>37.58</v>
      </c>
      <c r="AA3" s="203">
        <v>24.7</v>
      </c>
      <c r="AB3" s="203">
        <v>0</v>
      </c>
      <c r="AC3" s="203">
        <v>7.92</v>
      </c>
      <c r="AD3" s="203">
        <v>0</v>
      </c>
      <c r="AE3" s="203">
        <v>0</v>
      </c>
      <c r="AF3" s="203">
        <v>0</v>
      </c>
      <c r="AG3" s="203">
        <v>23.14</v>
      </c>
      <c r="AH3" s="203">
        <v>0</v>
      </c>
      <c r="AI3" s="203">
        <v>3.56</v>
      </c>
      <c r="AJ3" s="203">
        <v>0</v>
      </c>
      <c r="AK3" s="203">
        <v>65.66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2.85</v>
      </c>
      <c r="L4" s="203">
        <v>445.95</v>
      </c>
      <c r="M4" s="203">
        <v>25.82</v>
      </c>
      <c r="N4" s="203">
        <v>35.06</v>
      </c>
      <c r="O4" s="203">
        <v>0</v>
      </c>
      <c r="P4" s="203">
        <v>36.74</v>
      </c>
      <c r="Q4" s="203">
        <v>6.47</v>
      </c>
      <c r="R4" s="203">
        <v>12.59</v>
      </c>
      <c r="S4" s="203">
        <v>7.84</v>
      </c>
      <c r="T4" s="203">
        <v>0</v>
      </c>
      <c r="U4" s="203">
        <v>40.909999999999997</v>
      </c>
      <c r="V4" s="203">
        <v>5.39</v>
      </c>
      <c r="W4" s="203">
        <v>10</v>
      </c>
      <c r="X4" s="203">
        <v>43.79</v>
      </c>
      <c r="Y4" s="203">
        <v>0</v>
      </c>
      <c r="Z4" s="203">
        <v>37.58</v>
      </c>
      <c r="AA4" s="203">
        <v>24.7</v>
      </c>
      <c r="AB4" s="203">
        <v>0</v>
      </c>
      <c r="AC4" s="203">
        <v>7.92</v>
      </c>
      <c r="AD4" s="203">
        <v>0</v>
      </c>
      <c r="AE4" s="203">
        <v>0</v>
      </c>
      <c r="AF4" s="203">
        <v>0</v>
      </c>
      <c r="AG4" s="203">
        <v>23.14</v>
      </c>
      <c r="AH4" s="203">
        <v>0</v>
      </c>
      <c r="AI4" s="203">
        <v>3.56</v>
      </c>
      <c r="AJ4" s="203">
        <v>0</v>
      </c>
      <c r="AK4" s="203">
        <v>65.66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2.85</v>
      </c>
      <c r="L5" s="203">
        <v>445.95</v>
      </c>
      <c r="M5" s="203">
        <v>25.82</v>
      </c>
      <c r="N5" s="203">
        <v>35.06</v>
      </c>
      <c r="O5" s="203">
        <v>0</v>
      </c>
      <c r="P5" s="203">
        <v>36.74</v>
      </c>
      <c r="Q5" s="203">
        <v>6.47</v>
      </c>
      <c r="R5" s="203">
        <v>12.59</v>
      </c>
      <c r="S5" s="203">
        <v>7.84</v>
      </c>
      <c r="T5" s="203">
        <v>0</v>
      </c>
      <c r="U5" s="203">
        <v>40.909999999999997</v>
      </c>
      <c r="V5" s="203">
        <v>5.39</v>
      </c>
      <c r="W5" s="203">
        <v>10</v>
      </c>
      <c r="X5" s="203">
        <v>43.79</v>
      </c>
      <c r="Y5" s="203">
        <v>0</v>
      </c>
      <c r="Z5" s="203">
        <v>37.58</v>
      </c>
      <c r="AA5" s="203">
        <v>24.7</v>
      </c>
      <c r="AB5" s="203">
        <v>0</v>
      </c>
      <c r="AC5" s="203">
        <v>7.92</v>
      </c>
      <c r="AD5" s="203">
        <v>0</v>
      </c>
      <c r="AE5" s="203">
        <v>0</v>
      </c>
      <c r="AF5" s="203">
        <v>0</v>
      </c>
      <c r="AG5" s="203">
        <v>23.14</v>
      </c>
      <c r="AH5" s="203">
        <v>0</v>
      </c>
      <c r="AI5" s="203">
        <v>3.56</v>
      </c>
      <c r="AJ5" s="203">
        <v>0</v>
      </c>
      <c r="AK5" s="203">
        <v>65.66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2.85</v>
      </c>
      <c r="L6" s="203">
        <v>445.95</v>
      </c>
      <c r="M6" s="203">
        <v>25.82</v>
      </c>
      <c r="N6" s="203">
        <v>35.06</v>
      </c>
      <c r="O6" s="203">
        <v>0</v>
      </c>
      <c r="P6" s="203">
        <v>36.74</v>
      </c>
      <c r="Q6" s="203">
        <v>6.47</v>
      </c>
      <c r="R6" s="203">
        <v>12.59</v>
      </c>
      <c r="S6" s="203">
        <v>7.84</v>
      </c>
      <c r="T6" s="203">
        <v>0</v>
      </c>
      <c r="U6" s="203">
        <v>40.909999999999997</v>
      </c>
      <c r="V6" s="203">
        <v>5.39</v>
      </c>
      <c r="W6" s="203">
        <v>10</v>
      </c>
      <c r="X6" s="203">
        <v>43.79</v>
      </c>
      <c r="Y6" s="203">
        <v>0</v>
      </c>
      <c r="Z6" s="203">
        <v>37.58</v>
      </c>
      <c r="AA6" s="203">
        <v>24.7</v>
      </c>
      <c r="AB6" s="203">
        <v>0</v>
      </c>
      <c r="AC6" s="203">
        <v>7.92</v>
      </c>
      <c r="AD6" s="203">
        <v>0</v>
      </c>
      <c r="AE6" s="203">
        <v>0</v>
      </c>
      <c r="AF6" s="203">
        <v>0</v>
      </c>
      <c r="AG6" s="203">
        <v>23.14</v>
      </c>
      <c r="AH6" s="203">
        <v>0</v>
      </c>
      <c r="AI6" s="203">
        <v>3.56</v>
      </c>
      <c r="AJ6" s="203">
        <v>0</v>
      </c>
      <c r="AK6" s="203">
        <v>65.66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2.85</v>
      </c>
      <c r="L7" s="203">
        <v>445.95</v>
      </c>
      <c r="M7" s="203">
        <v>25.82</v>
      </c>
      <c r="N7" s="203">
        <v>35.06</v>
      </c>
      <c r="O7" s="203">
        <v>0</v>
      </c>
      <c r="P7" s="203">
        <v>36.74</v>
      </c>
      <c r="Q7" s="203">
        <v>6.47</v>
      </c>
      <c r="R7" s="203">
        <v>12.59</v>
      </c>
      <c r="S7" s="203">
        <v>7.84</v>
      </c>
      <c r="T7" s="203">
        <v>0</v>
      </c>
      <c r="U7" s="203">
        <v>40.909999999999997</v>
      </c>
      <c r="V7" s="203">
        <v>5.39</v>
      </c>
      <c r="W7" s="203">
        <v>10</v>
      </c>
      <c r="X7" s="203">
        <v>43.79</v>
      </c>
      <c r="Y7" s="203">
        <v>0</v>
      </c>
      <c r="Z7" s="203">
        <v>37.58</v>
      </c>
      <c r="AA7" s="203">
        <v>24.7</v>
      </c>
      <c r="AB7" s="203">
        <v>0</v>
      </c>
      <c r="AC7" s="203">
        <v>7.92</v>
      </c>
      <c r="AD7" s="203">
        <v>0</v>
      </c>
      <c r="AE7" s="203">
        <v>0</v>
      </c>
      <c r="AF7" s="203">
        <v>0</v>
      </c>
      <c r="AG7" s="203">
        <v>23.14</v>
      </c>
      <c r="AH7" s="203">
        <v>0</v>
      </c>
      <c r="AI7" s="203">
        <v>3.64</v>
      </c>
      <c r="AJ7" s="203">
        <v>0</v>
      </c>
      <c r="AK7" s="203">
        <v>65.66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2.85</v>
      </c>
      <c r="L8" s="203">
        <v>445.95</v>
      </c>
      <c r="M8" s="203">
        <v>25.82</v>
      </c>
      <c r="N8" s="203">
        <v>35.06</v>
      </c>
      <c r="O8" s="203">
        <v>0</v>
      </c>
      <c r="P8" s="203">
        <v>36.74</v>
      </c>
      <c r="Q8" s="203">
        <v>6.47</v>
      </c>
      <c r="R8" s="203">
        <v>12.59</v>
      </c>
      <c r="S8" s="203">
        <v>7.84</v>
      </c>
      <c r="T8" s="203">
        <v>0</v>
      </c>
      <c r="U8" s="203">
        <v>40.909999999999997</v>
      </c>
      <c r="V8" s="203">
        <v>5.39</v>
      </c>
      <c r="W8" s="203">
        <v>10</v>
      </c>
      <c r="X8" s="203">
        <v>43.79</v>
      </c>
      <c r="Y8" s="203">
        <v>0</v>
      </c>
      <c r="Z8" s="203">
        <v>37.58</v>
      </c>
      <c r="AA8" s="203">
        <v>24.7</v>
      </c>
      <c r="AB8" s="203">
        <v>0</v>
      </c>
      <c r="AC8" s="203">
        <v>12</v>
      </c>
      <c r="AD8" s="203">
        <v>0</v>
      </c>
      <c r="AE8" s="203">
        <v>0</v>
      </c>
      <c r="AF8" s="203">
        <v>0</v>
      </c>
      <c r="AG8" s="203">
        <v>23.14</v>
      </c>
      <c r="AH8" s="203">
        <v>0</v>
      </c>
      <c r="AI8" s="203">
        <v>6.56</v>
      </c>
      <c r="AJ8" s="203">
        <v>0</v>
      </c>
      <c r="AK8" s="203">
        <v>65.66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2.85</v>
      </c>
      <c r="L9" s="203">
        <v>445.95</v>
      </c>
      <c r="M9" s="203">
        <v>25.82</v>
      </c>
      <c r="N9" s="203">
        <v>35.06</v>
      </c>
      <c r="O9" s="203">
        <v>0</v>
      </c>
      <c r="P9" s="203">
        <v>36.74</v>
      </c>
      <c r="Q9" s="203">
        <v>6.47</v>
      </c>
      <c r="R9" s="203">
        <v>12.59</v>
      </c>
      <c r="S9" s="203">
        <v>7.84</v>
      </c>
      <c r="T9" s="203">
        <v>0</v>
      </c>
      <c r="U9" s="203">
        <v>40.909999999999997</v>
      </c>
      <c r="V9" s="203">
        <v>5.39</v>
      </c>
      <c r="W9" s="203">
        <v>10</v>
      </c>
      <c r="X9" s="203">
        <v>43.79</v>
      </c>
      <c r="Y9" s="203">
        <v>0</v>
      </c>
      <c r="Z9" s="203">
        <v>37.58</v>
      </c>
      <c r="AA9" s="203">
        <v>24.7</v>
      </c>
      <c r="AB9" s="203">
        <v>0</v>
      </c>
      <c r="AC9" s="203">
        <v>12</v>
      </c>
      <c r="AD9" s="203">
        <v>0</v>
      </c>
      <c r="AE9" s="203">
        <v>0</v>
      </c>
      <c r="AF9" s="203">
        <v>0</v>
      </c>
      <c r="AG9" s="203">
        <v>23.14</v>
      </c>
      <c r="AH9" s="203">
        <v>0</v>
      </c>
      <c r="AI9" s="203">
        <v>6.56</v>
      </c>
      <c r="AJ9" s="203">
        <v>0</v>
      </c>
      <c r="AK9" s="203">
        <v>65.66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2.85</v>
      </c>
      <c r="L10" s="203">
        <v>445.95</v>
      </c>
      <c r="M10" s="203">
        <v>25.82</v>
      </c>
      <c r="N10" s="203">
        <v>35.06</v>
      </c>
      <c r="O10" s="203">
        <v>0</v>
      </c>
      <c r="P10" s="203">
        <v>36.74</v>
      </c>
      <c r="Q10" s="203">
        <v>6.47</v>
      </c>
      <c r="R10" s="203">
        <v>12.59</v>
      </c>
      <c r="S10" s="203">
        <v>7.84</v>
      </c>
      <c r="T10" s="203">
        <v>0</v>
      </c>
      <c r="U10" s="203">
        <v>40.909999999999997</v>
      </c>
      <c r="V10" s="203">
        <v>5.39</v>
      </c>
      <c r="W10" s="203">
        <v>10</v>
      </c>
      <c r="X10" s="203">
        <v>43.79</v>
      </c>
      <c r="Y10" s="203">
        <v>0</v>
      </c>
      <c r="Z10" s="203">
        <v>37.58</v>
      </c>
      <c r="AA10" s="203">
        <v>24.7</v>
      </c>
      <c r="AB10" s="203">
        <v>0</v>
      </c>
      <c r="AC10" s="203">
        <v>12</v>
      </c>
      <c r="AD10" s="203">
        <v>0</v>
      </c>
      <c r="AE10" s="203">
        <v>0</v>
      </c>
      <c r="AF10" s="203">
        <v>0</v>
      </c>
      <c r="AG10" s="203">
        <v>23.14</v>
      </c>
      <c r="AH10" s="203">
        <v>0</v>
      </c>
      <c r="AI10" s="203">
        <v>6.56</v>
      </c>
      <c r="AJ10" s="203">
        <v>0</v>
      </c>
      <c r="AK10" s="203">
        <v>65.66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309.60000000000002</v>
      </c>
      <c r="M11" s="203">
        <v>25.82</v>
      </c>
      <c r="N11" s="203">
        <v>35.06</v>
      </c>
      <c r="O11" s="203">
        <v>0</v>
      </c>
      <c r="P11" s="203">
        <v>36.74</v>
      </c>
      <c r="Q11" s="203">
        <v>6.47</v>
      </c>
      <c r="R11" s="203">
        <v>12.59</v>
      </c>
      <c r="S11" s="203">
        <v>7.84</v>
      </c>
      <c r="T11" s="203">
        <v>0</v>
      </c>
      <c r="U11" s="203">
        <v>40.909999999999997</v>
      </c>
      <c r="V11" s="203">
        <v>5.39</v>
      </c>
      <c r="W11" s="203">
        <v>10</v>
      </c>
      <c r="X11" s="203">
        <v>43.79</v>
      </c>
      <c r="Y11" s="203">
        <v>0</v>
      </c>
      <c r="Z11" s="203">
        <v>37.58</v>
      </c>
      <c r="AA11" s="203">
        <v>24.7</v>
      </c>
      <c r="AB11" s="203">
        <v>0</v>
      </c>
      <c r="AC11" s="203">
        <v>7.92</v>
      </c>
      <c r="AD11" s="203">
        <v>0</v>
      </c>
      <c r="AE11" s="203">
        <v>0</v>
      </c>
      <c r="AF11" s="203">
        <v>0</v>
      </c>
      <c r="AG11" s="203">
        <v>23.14</v>
      </c>
      <c r="AH11" s="203">
        <v>0</v>
      </c>
      <c r="AI11" s="203">
        <v>6.56</v>
      </c>
      <c r="AJ11" s="203">
        <v>0</v>
      </c>
      <c r="AK11" s="203">
        <v>66.75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245.74</v>
      </c>
      <c r="M12" s="203">
        <v>25.82</v>
      </c>
      <c r="N12" s="203">
        <v>35.06</v>
      </c>
      <c r="O12" s="203">
        <v>0</v>
      </c>
      <c r="P12" s="203">
        <v>36.74</v>
      </c>
      <c r="Q12" s="203">
        <v>6.47</v>
      </c>
      <c r="R12" s="203">
        <v>12.59</v>
      </c>
      <c r="S12" s="203">
        <v>7.84</v>
      </c>
      <c r="T12" s="203">
        <v>0</v>
      </c>
      <c r="U12" s="203">
        <v>40.909999999999997</v>
      </c>
      <c r="V12" s="203">
        <v>5.39</v>
      </c>
      <c r="W12" s="203">
        <v>10</v>
      </c>
      <c r="X12" s="203">
        <v>43.79</v>
      </c>
      <c r="Y12" s="203">
        <v>0</v>
      </c>
      <c r="Z12" s="203">
        <v>37.58</v>
      </c>
      <c r="AA12" s="203">
        <v>24.7</v>
      </c>
      <c r="AB12" s="203">
        <v>0</v>
      </c>
      <c r="AC12" s="203">
        <v>12</v>
      </c>
      <c r="AD12" s="203">
        <v>0</v>
      </c>
      <c r="AE12" s="203">
        <v>0</v>
      </c>
      <c r="AF12" s="203">
        <v>0</v>
      </c>
      <c r="AG12" s="203">
        <v>23.14</v>
      </c>
      <c r="AH12" s="203">
        <v>0</v>
      </c>
      <c r="AI12" s="203">
        <v>6.56</v>
      </c>
      <c r="AJ12" s="203">
        <v>0</v>
      </c>
      <c r="AK12" s="203">
        <v>66.75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245.75</v>
      </c>
      <c r="M13" s="203">
        <v>25.82</v>
      </c>
      <c r="N13" s="203">
        <v>35.06</v>
      </c>
      <c r="O13" s="203">
        <v>0</v>
      </c>
      <c r="P13" s="203">
        <v>36.74</v>
      </c>
      <c r="Q13" s="203">
        <v>6.47</v>
      </c>
      <c r="R13" s="203">
        <v>12.59</v>
      </c>
      <c r="S13" s="203">
        <v>7.84</v>
      </c>
      <c r="T13" s="203">
        <v>0</v>
      </c>
      <c r="U13" s="203">
        <v>40.909999999999997</v>
      </c>
      <c r="V13" s="203">
        <v>5.39</v>
      </c>
      <c r="W13" s="203">
        <v>10</v>
      </c>
      <c r="X13" s="203">
        <v>43.79</v>
      </c>
      <c r="Y13" s="203">
        <v>0</v>
      </c>
      <c r="Z13" s="203">
        <v>37.58</v>
      </c>
      <c r="AA13" s="203">
        <v>24.7</v>
      </c>
      <c r="AB13" s="203">
        <v>0</v>
      </c>
      <c r="AC13" s="203">
        <v>12</v>
      </c>
      <c r="AD13" s="203">
        <v>0</v>
      </c>
      <c r="AE13" s="203">
        <v>0</v>
      </c>
      <c r="AF13" s="203">
        <v>0</v>
      </c>
      <c r="AG13" s="203">
        <v>23.14</v>
      </c>
      <c r="AH13" s="203">
        <v>0</v>
      </c>
      <c r="AI13" s="203">
        <v>6.56</v>
      </c>
      <c r="AJ13" s="203">
        <v>0</v>
      </c>
      <c r="AK13" s="203">
        <v>66.75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245.75</v>
      </c>
      <c r="M14" s="203">
        <v>25.82</v>
      </c>
      <c r="N14" s="203">
        <v>35.06</v>
      </c>
      <c r="O14" s="203">
        <v>0</v>
      </c>
      <c r="P14" s="203">
        <v>36.74</v>
      </c>
      <c r="Q14" s="203">
        <v>6.47</v>
      </c>
      <c r="R14" s="203">
        <v>12.59</v>
      </c>
      <c r="S14" s="203">
        <v>7.84</v>
      </c>
      <c r="T14" s="203">
        <v>0</v>
      </c>
      <c r="U14" s="203">
        <v>40.909999999999997</v>
      </c>
      <c r="V14" s="203">
        <v>5.39</v>
      </c>
      <c r="W14" s="203">
        <v>10</v>
      </c>
      <c r="X14" s="203">
        <v>43.79</v>
      </c>
      <c r="Y14" s="203">
        <v>0</v>
      </c>
      <c r="Z14" s="203">
        <v>37.58</v>
      </c>
      <c r="AA14" s="203">
        <v>24.7</v>
      </c>
      <c r="AB14" s="203">
        <v>0</v>
      </c>
      <c r="AC14" s="203">
        <v>12</v>
      </c>
      <c r="AD14" s="203">
        <v>0</v>
      </c>
      <c r="AE14" s="203">
        <v>0</v>
      </c>
      <c r="AF14" s="203">
        <v>0</v>
      </c>
      <c r="AG14" s="203">
        <v>23.14</v>
      </c>
      <c r="AH14" s="203">
        <v>0</v>
      </c>
      <c r="AI14" s="203">
        <v>6.56</v>
      </c>
      <c r="AJ14" s="203">
        <v>0</v>
      </c>
      <c r="AK14" s="203">
        <v>66.75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245.75</v>
      </c>
      <c r="M15" s="203">
        <v>25.82</v>
      </c>
      <c r="N15" s="203">
        <v>35.06</v>
      </c>
      <c r="O15" s="203">
        <v>0</v>
      </c>
      <c r="P15" s="203">
        <v>36.74</v>
      </c>
      <c r="Q15" s="203">
        <v>6.47</v>
      </c>
      <c r="R15" s="203">
        <v>12.59</v>
      </c>
      <c r="S15" s="203">
        <v>7.84</v>
      </c>
      <c r="T15" s="203">
        <v>0</v>
      </c>
      <c r="U15" s="203">
        <v>40.909999999999997</v>
      </c>
      <c r="V15" s="203">
        <v>5.39</v>
      </c>
      <c r="W15" s="203">
        <v>10</v>
      </c>
      <c r="X15" s="203">
        <v>43.79</v>
      </c>
      <c r="Y15" s="203">
        <v>0</v>
      </c>
      <c r="Z15" s="203">
        <v>37.58</v>
      </c>
      <c r="AA15" s="203">
        <v>24.7</v>
      </c>
      <c r="AB15" s="203">
        <v>0</v>
      </c>
      <c r="AC15" s="203">
        <v>12</v>
      </c>
      <c r="AD15" s="203">
        <v>0</v>
      </c>
      <c r="AE15" s="203">
        <v>0</v>
      </c>
      <c r="AF15" s="203">
        <v>0</v>
      </c>
      <c r="AG15" s="203">
        <v>23.14</v>
      </c>
      <c r="AH15" s="203">
        <v>0</v>
      </c>
      <c r="AI15" s="203">
        <v>6.56</v>
      </c>
      <c r="AJ15" s="203">
        <v>0</v>
      </c>
      <c r="AK15" s="203">
        <v>66.75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245.75</v>
      </c>
      <c r="M16" s="203">
        <v>25.82</v>
      </c>
      <c r="N16" s="203">
        <v>35.06</v>
      </c>
      <c r="O16" s="203">
        <v>0</v>
      </c>
      <c r="P16" s="203">
        <v>36.74</v>
      </c>
      <c r="Q16" s="203">
        <v>6.47</v>
      </c>
      <c r="R16" s="203">
        <v>12.59</v>
      </c>
      <c r="S16" s="203">
        <v>7.84</v>
      </c>
      <c r="T16" s="203">
        <v>0</v>
      </c>
      <c r="U16" s="203">
        <v>40.909999999999997</v>
      </c>
      <c r="V16" s="203">
        <v>5.39</v>
      </c>
      <c r="W16" s="203">
        <v>10</v>
      </c>
      <c r="X16" s="203">
        <v>43.79</v>
      </c>
      <c r="Y16" s="203">
        <v>0</v>
      </c>
      <c r="Z16" s="203">
        <v>37.58</v>
      </c>
      <c r="AA16" s="203">
        <v>24.7</v>
      </c>
      <c r="AB16" s="203">
        <v>0</v>
      </c>
      <c r="AC16" s="203">
        <v>12</v>
      </c>
      <c r="AD16" s="203">
        <v>0</v>
      </c>
      <c r="AE16" s="203">
        <v>0</v>
      </c>
      <c r="AF16" s="203">
        <v>0</v>
      </c>
      <c r="AG16" s="203">
        <v>23.14</v>
      </c>
      <c r="AH16" s="203">
        <v>0</v>
      </c>
      <c r="AI16" s="203">
        <v>6.56</v>
      </c>
      <c r="AJ16" s="203">
        <v>0</v>
      </c>
      <c r="AK16" s="203">
        <v>66.75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2.77</v>
      </c>
      <c r="L17" s="203">
        <v>287.32</v>
      </c>
      <c r="M17" s="203">
        <v>25.82</v>
      </c>
      <c r="N17" s="203">
        <v>35.06</v>
      </c>
      <c r="O17" s="203">
        <v>0</v>
      </c>
      <c r="P17" s="203">
        <v>36.74</v>
      </c>
      <c r="Q17" s="203">
        <v>6.47</v>
      </c>
      <c r="R17" s="203">
        <v>12.59</v>
      </c>
      <c r="S17" s="203">
        <v>7.84</v>
      </c>
      <c r="T17" s="203">
        <v>0</v>
      </c>
      <c r="U17" s="203">
        <v>40.909999999999997</v>
      </c>
      <c r="V17" s="203">
        <v>5.39</v>
      </c>
      <c r="W17" s="203">
        <v>10</v>
      </c>
      <c r="X17" s="203">
        <v>43.79</v>
      </c>
      <c r="Y17" s="203">
        <v>0</v>
      </c>
      <c r="Z17" s="203">
        <v>37.58</v>
      </c>
      <c r="AA17" s="203">
        <v>24.7</v>
      </c>
      <c r="AB17" s="203">
        <v>0</v>
      </c>
      <c r="AC17" s="203">
        <v>12</v>
      </c>
      <c r="AD17" s="203">
        <v>0</v>
      </c>
      <c r="AE17" s="203">
        <v>0</v>
      </c>
      <c r="AF17" s="203">
        <v>0</v>
      </c>
      <c r="AG17" s="203">
        <v>23.14</v>
      </c>
      <c r="AH17" s="203">
        <v>0</v>
      </c>
      <c r="AI17" s="203">
        <v>6.56</v>
      </c>
      <c r="AJ17" s="203">
        <v>0</v>
      </c>
      <c r="AK17" s="203">
        <v>66.75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2.77</v>
      </c>
      <c r="L18" s="203">
        <v>280.60000000000002</v>
      </c>
      <c r="M18" s="203">
        <v>25.82</v>
      </c>
      <c r="N18" s="203">
        <v>35.06</v>
      </c>
      <c r="O18" s="203">
        <v>0</v>
      </c>
      <c r="P18" s="203">
        <v>36.74</v>
      </c>
      <c r="Q18" s="203">
        <v>6.47</v>
      </c>
      <c r="R18" s="203">
        <v>12.59</v>
      </c>
      <c r="S18" s="203">
        <v>7.84</v>
      </c>
      <c r="T18" s="203">
        <v>0</v>
      </c>
      <c r="U18" s="203">
        <v>40.909999999999997</v>
      </c>
      <c r="V18" s="203">
        <v>5.39</v>
      </c>
      <c r="W18" s="203">
        <v>10</v>
      </c>
      <c r="X18" s="203">
        <v>43.79</v>
      </c>
      <c r="Y18" s="203">
        <v>0</v>
      </c>
      <c r="Z18" s="203">
        <v>37.58</v>
      </c>
      <c r="AA18" s="203">
        <v>24.7</v>
      </c>
      <c r="AB18" s="203">
        <v>0</v>
      </c>
      <c r="AC18" s="203">
        <v>12</v>
      </c>
      <c r="AD18" s="203">
        <v>0</v>
      </c>
      <c r="AE18" s="203">
        <v>0</v>
      </c>
      <c r="AF18" s="203">
        <v>0</v>
      </c>
      <c r="AG18" s="203">
        <v>23.14</v>
      </c>
      <c r="AH18" s="203">
        <v>0</v>
      </c>
      <c r="AI18" s="203">
        <v>6.56</v>
      </c>
      <c r="AJ18" s="203">
        <v>0</v>
      </c>
      <c r="AK18" s="203">
        <v>66.75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245.75</v>
      </c>
      <c r="M19" s="203">
        <v>25.82</v>
      </c>
      <c r="N19" s="203">
        <v>35.06</v>
      </c>
      <c r="O19" s="203">
        <v>0</v>
      </c>
      <c r="P19" s="203">
        <v>36.74</v>
      </c>
      <c r="Q19" s="203">
        <v>6.47</v>
      </c>
      <c r="R19" s="203">
        <v>12.59</v>
      </c>
      <c r="S19" s="203">
        <v>7.84</v>
      </c>
      <c r="T19" s="203">
        <v>0</v>
      </c>
      <c r="U19" s="203">
        <v>40.909999999999997</v>
      </c>
      <c r="V19" s="203">
        <v>5.39</v>
      </c>
      <c r="W19" s="203">
        <v>10</v>
      </c>
      <c r="X19" s="203">
        <v>43.79</v>
      </c>
      <c r="Y19" s="203">
        <v>0</v>
      </c>
      <c r="Z19" s="203">
        <v>37.58</v>
      </c>
      <c r="AA19" s="203">
        <v>24.7</v>
      </c>
      <c r="AB19" s="203">
        <v>0</v>
      </c>
      <c r="AC19" s="203">
        <v>12</v>
      </c>
      <c r="AD19" s="203">
        <v>0</v>
      </c>
      <c r="AE19" s="203">
        <v>0</v>
      </c>
      <c r="AF19" s="203">
        <v>0</v>
      </c>
      <c r="AG19" s="203">
        <v>23.14</v>
      </c>
      <c r="AH19" s="203">
        <v>0</v>
      </c>
      <c r="AI19" s="203">
        <v>6.56</v>
      </c>
      <c r="AJ19" s="203">
        <v>0</v>
      </c>
      <c r="AK19" s="203">
        <v>66.75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245.75</v>
      </c>
      <c r="M20" s="203">
        <v>25.82</v>
      </c>
      <c r="N20" s="203">
        <v>35.06</v>
      </c>
      <c r="O20" s="203">
        <v>0</v>
      </c>
      <c r="P20" s="203">
        <v>36.74</v>
      </c>
      <c r="Q20" s="203">
        <v>6.47</v>
      </c>
      <c r="R20" s="203">
        <v>12.59</v>
      </c>
      <c r="S20" s="203">
        <v>7.84</v>
      </c>
      <c r="T20" s="203">
        <v>0</v>
      </c>
      <c r="U20" s="203">
        <v>40.909999999999997</v>
      </c>
      <c r="V20" s="203">
        <v>5.39</v>
      </c>
      <c r="W20" s="203">
        <v>10</v>
      </c>
      <c r="X20" s="203">
        <v>43.79</v>
      </c>
      <c r="Y20" s="203">
        <v>0</v>
      </c>
      <c r="Z20" s="203">
        <v>37.58</v>
      </c>
      <c r="AA20" s="203">
        <v>24.7</v>
      </c>
      <c r="AB20" s="203">
        <v>0</v>
      </c>
      <c r="AC20" s="203">
        <v>12</v>
      </c>
      <c r="AD20" s="203">
        <v>0</v>
      </c>
      <c r="AE20" s="203">
        <v>0</v>
      </c>
      <c r="AF20" s="203">
        <v>0</v>
      </c>
      <c r="AG20" s="203">
        <v>23.14</v>
      </c>
      <c r="AH20" s="203">
        <v>0</v>
      </c>
      <c r="AI20" s="203">
        <v>6.56</v>
      </c>
      <c r="AJ20" s="203">
        <v>0</v>
      </c>
      <c r="AK20" s="203">
        <v>66.75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245.75</v>
      </c>
      <c r="M21" s="203">
        <v>25.82</v>
      </c>
      <c r="N21" s="203">
        <v>35.06</v>
      </c>
      <c r="O21" s="203">
        <v>0</v>
      </c>
      <c r="P21" s="203">
        <v>36.74</v>
      </c>
      <c r="Q21" s="203">
        <v>6.47</v>
      </c>
      <c r="R21" s="203">
        <v>12.59</v>
      </c>
      <c r="S21" s="203">
        <v>7.84</v>
      </c>
      <c r="T21" s="203">
        <v>0</v>
      </c>
      <c r="U21" s="203">
        <v>40.909999999999997</v>
      </c>
      <c r="V21" s="203">
        <v>5.39</v>
      </c>
      <c r="W21" s="203">
        <v>10</v>
      </c>
      <c r="X21" s="203">
        <v>43.79</v>
      </c>
      <c r="Y21" s="203">
        <v>0</v>
      </c>
      <c r="Z21" s="203">
        <v>37.58</v>
      </c>
      <c r="AA21" s="203">
        <v>24.7</v>
      </c>
      <c r="AB21" s="203">
        <v>0</v>
      </c>
      <c r="AC21" s="203">
        <v>12</v>
      </c>
      <c r="AD21" s="203">
        <v>0</v>
      </c>
      <c r="AE21" s="203">
        <v>0</v>
      </c>
      <c r="AF21" s="203">
        <v>0</v>
      </c>
      <c r="AG21" s="203">
        <v>23.14</v>
      </c>
      <c r="AH21" s="203">
        <v>0</v>
      </c>
      <c r="AI21" s="203">
        <v>6.56</v>
      </c>
      <c r="AJ21" s="203">
        <v>0</v>
      </c>
      <c r="AK21" s="203">
        <v>66.75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245.75</v>
      </c>
      <c r="M22" s="203">
        <v>25.82</v>
      </c>
      <c r="N22" s="203">
        <v>35.06</v>
      </c>
      <c r="O22" s="203">
        <v>0</v>
      </c>
      <c r="P22" s="203">
        <v>36.74</v>
      </c>
      <c r="Q22" s="203">
        <v>6.47</v>
      </c>
      <c r="R22" s="203">
        <v>12.59</v>
      </c>
      <c r="S22" s="203">
        <v>7.84</v>
      </c>
      <c r="T22" s="203">
        <v>0</v>
      </c>
      <c r="U22" s="203">
        <v>40.909999999999997</v>
      </c>
      <c r="V22" s="203">
        <v>5.39</v>
      </c>
      <c r="W22" s="203">
        <v>10</v>
      </c>
      <c r="X22" s="203">
        <v>43.79</v>
      </c>
      <c r="Y22" s="203">
        <v>0</v>
      </c>
      <c r="Z22" s="203">
        <v>37.58</v>
      </c>
      <c r="AA22" s="203">
        <v>24.7</v>
      </c>
      <c r="AB22" s="203">
        <v>0</v>
      </c>
      <c r="AC22" s="203">
        <v>12</v>
      </c>
      <c r="AD22" s="203">
        <v>0</v>
      </c>
      <c r="AE22" s="203">
        <v>0</v>
      </c>
      <c r="AF22" s="203">
        <v>0</v>
      </c>
      <c r="AG22" s="203">
        <v>23.14</v>
      </c>
      <c r="AH22" s="203">
        <v>0</v>
      </c>
      <c r="AI22" s="203">
        <v>6.56</v>
      </c>
      <c r="AJ22" s="203">
        <v>0</v>
      </c>
      <c r="AK22" s="203">
        <v>66.75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245.75</v>
      </c>
      <c r="M23" s="203">
        <v>25.82</v>
      </c>
      <c r="N23" s="203">
        <v>35.06</v>
      </c>
      <c r="O23" s="203">
        <v>0</v>
      </c>
      <c r="P23" s="203">
        <v>36.74</v>
      </c>
      <c r="Q23" s="203">
        <v>6.47</v>
      </c>
      <c r="R23" s="203">
        <v>12.59</v>
      </c>
      <c r="S23" s="203">
        <v>7.84</v>
      </c>
      <c r="T23" s="203">
        <v>0</v>
      </c>
      <c r="U23" s="203">
        <v>40.909999999999997</v>
      </c>
      <c r="V23" s="203">
        <v>5.39</v>
      </c>
      <c r="W23" s="203">
        <v>10</v>
      </c>
      <c r="X23" s="203">
        <v>43.79</v>
      </c>
      <c r="Y23" s="203">
        <v>0</v>
      </c>
      <c r="Z23" s="203">
        <v>37.58</v>
      </c>
      <c r="AA23" s="203">
        <v>24.7</v>
      </c>
      <c r="AB23" s="203">
        <v>0</v>
      </c>
      <c r="AC23" s="203">
        <v>12</v>
      </c>
      <c r="AD23" s="203">
        <v>0</v>
      </c>
      <c r="AE23" s="203">
        <v>0</v>
      </c>
      <c r="AF23" s="203">
        <v>0</v>
      </c>
      <c r="AG23" s="203">
        <v>23.14</v>
      </c>
      <c r="AH23" s="203">
        <v>0</v>
      </c>
      <c r="AI23" s="203">
        <v>6.56</v>
      </c>
      <c r="AJ23" s="203">
        <v>0</v>
      </c>
      <c r="AK23" s="203">
        <v>66.75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245.75</v>
      </c>
      <c r="M24" s="203">
        <v>25.82</v>
      </c>
      <c r="N24" s="203">
        <v>35.06</v>
      </c>
      <c r="O24" s="203">
        <v>0</v>
      </c>
      <c r="P24" s="203">
        <v>36.74</v>
      </c>
      <c r="Q24" s="203">
        <v>6.47</v>
      </c>
      <c r="R24" s="203">
        <v>12.59</v>
      </c>
      <c r="S24" s="203">
        <v>7.84</v>
      </c>
      <c r="T24" s="203">
        <v>0</v>
      </c>
      <c r="U24" s="203">
        <v>40.909999999999997</v>
      </c>
      <c r="V24" s="203">
        <v>5.39</v>
      </c>
      <c r="W24" s="203">
        <v>10</v>
      </c>
      <c r="X24" s="203">
        <v>43.79</v>
      </c>
      <c r="Y24" s="203">
        <v>0</v>
      </c>
      <c r="Z24" s="203">
        <v>37.58</v>
      </c>
      <c r="AA24" s="203">
        <v>24.7</v>
      </c>
      <c r="AB24" s="203">
        <v>0</v>
      </c>
      <c r="AC24" s="203">
        <v>12</v>
      </c>
      <c r="AD24" s="203">
        <v>0</v>
      </c>
      <c r="AE24" s="203">
        <v>0</v>
      </c>
      <c r="AF24" s="203">
        <v>0</v>
      </c>
      <c r="AG24" s="203">
        <v>23.14</v>
      </c>
      <c r="AH24" s="203">
        <v>0</v>
      </c>
      <c r="AI24" s="203">
        <v>6.56</v>
      </c>
      <c r="AJ24" s="203">
        <v>0</v>
      </c>
      <c r="AK24" s="203">
        <v>69.599999999999994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2.85</v>
      </c>
      <c r="L25" s="203">
        <v>270.89999999999998</v>
      </c>
      <c r="M25" s="203">
        <v>25.82</v>
      </c>
      <c r="N25" s="203">
        <v>35.06</v>
      </c>
      <c r="O25" s="203">
        <v>0</v>
      </c>
      <c r="P25" s="203">
        <v>36.74</v>
      </c>
      <c r="Q25" s="203">
        <v>6.47</v>
      </c>
      <c r="R25" s="203">
        <v>12.59</v>
      </c>
      <c r="S25" s="203">
        <v>7.84</v>
      </c>
      <c r="T25" s="203">
        <v>0</v>
      </c>
      <c r="U25" s="203">
        <v>40.909999999999997</v>
      </c>
      <c r="V25" s="203">
        <v>5.39</v>
      </c>
      <c r="W25" s="203">
        <v>10</v>
      </c>
      <c r="X25" s="203">
        <v>43.79</v>
      </c>
      <c r="Y25" s="203">
        <v>0</v>
      </c>
      <c r="Z25" s="203">
        <v>37.58</v>
      </c>
      <c r="AA25" s="203">
        <v>24.7</v>
      </c>
      <c r="AB25" s="203">
        <v>0</v>
      </c>
      <c r="AC25" s="203">
        <v>12</v>
      </c>
      <c r="AD25" s="203">
        <v>0</v>
      </c>
      <c r="AE25" s="203">
        <v>0</v>
      </c>
      <c r="AF25" s="203">
        <v>0</v>
      </c>
      <c r="AG25" s="203">
        <v>23.14</v>
      </c>
      <c r="AH25" s="203">
        <v>0</v>
      </c>
      <c r="AI25" s="203">
        <v>6.56</v>
      </c>
      <c r="AJ25" s="203">
        <v>0</v>
      </c>
      <c r="AK25" s="203">
        <v>69.599999999999994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2.85</v>
      </c>
      <c r="L26" s="203">
        <v>270.89999999999998</v>
      </c>
      <c r="M26" s="203">
        <v>25.82</v>
      </c>
      <c r="N26" s="203">
        <v>35.06</v>
      </c>
      <c r="O26" s="203">
        <v>0</v>
      </c>
      <c r="P26" s="203">
        <v>36.74</v>
      </c>
      <c r="Q26" s="203">
        <v>6.47</v>
      </c>
      <c r="R26" s="203">
        <v>12.59</v>
      </c>
      <c r="S26" s="203">
        <v>7.84</v>
      </c>
      <c r="T26" s="203">
        <v>0</v>
      </c>
      <c r="U26" s="203">
        <v>40.909999999999997</v>
      </c>
      <c r="V26" s="203">
        <v>5.39</v>
      </c>
      <c r="W26" s="203">
        <v>10</v>
      </c>
      <c r="X26" s="203">
        <v>43.79</v>
      </c>
      <c r="Y26" s="203">
        <v>0</v>
      </c>
      <c r="Z26" s="203">
        <v>37.58</v>
      </c>
      <c r="AA26" s="203">
        <v>24.7</v>
      </c>
      <c r="AB26" s="203">
        <v>0</v>
      </c>
      <c r="AC26" s="203">
        <v>12</v>
      </c>
      <c r="AD26" s="203">
        <v>0</v>
      </c>
      <c r="AE26" s="203">
        <v>0</v>
      </c>
      <c r="AF26" s="203">
        <v>0</v>
      </c>
      <c r="AG26" s="203">
        <v>23.14</v>
      </c>
      <c r="AH26" s="203">
        <v>0</v>
      </c>
      <c r="AI26" s="203">
        <v>6.56</v>
      </c>
      <c r="AJ26" s="203">
        <v>0</v>
      </c>
      <c r="AK26" s="203">
        <v>69.599999999999994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245.74</v>
      </c>
      <c r="M27" s="203">
        <v>25.82</v>
      </c>
      <c r="N27" s="203">
        <v>35.06</v>
      </c>
      <c r="O27" s="203">
        <v>0</v>
      </c>
      <c r="P27" s="203">
        <v>36.74</v>
      </c>
      <c r="Q27" s="203">
        <v>1.93</v>
      </c>
      <c r="R27" s="203">
        <v>1.93</v>
      </c>
      <c r="S27" s="203">
        <v>1.93</v>
      </c>
      <c r="T27" s="203">
        <v>0</v>
      </c>
      <c r="U27" s="203">
        <v>40.909999999999997</v>
      </c>
      <c r="V27" s="203">
        <v>0</v>
      </c>
      <c r="W27" s="203">
        <v>10</v>
      </c>
      <c r="X27" s="203">
        <v>43.79</v>
      </c>
      <c r="Y27" s="203">
        <v>0</v>
      </c>
      <c r="Z27" s="203">
        <v>19.350000000000001</v>
      </c>
      <c r="AA27" s="203">
        <v>7.74</v>
      </c>
      <c r="AB27" s="203">
        <v>0</v>
      </c>
      <c r="AC27" s="203">
        <v>12</v>
      </c>
      <c r="AD27" s="203">
        <v>0</v>
      </c>
      <c r="AE27" s="203">
        <v>0</v>
      </c>
      <c r="AF27" s="203">
        <v>0</v>
      </c>
      <c r="AG27" s="203">
        <v>23.14</v>
      </c>
      <c r="AH27" s="203">
        <v>0</v>
      </c>
      <c r="AI27" s="203">
        <v>6.75</v>
      </c>
      <c r="AJ27" s="203">
        <v>0</v>
      </c>
      <c r="AK27" s="203">
        <v>50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4.88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245.74</v>
      </c>
      <c r="M28" s="203">
        <v>25.82</v>
      </c>
      <c r="N28" s="203">
        <v>35.06</v>
      </c>
      <c r="O28" s="203">
        <v>0</v>
      </c>
      <c r="P28" s="203">
        <v>36.74</v>
      </c>
      <c r="Q28" s="203">
        <v>1.93</v>
      </c>
      <c r="R28" s="203">
        <v>1.93</v>
      </c>
      <c r="S28" s="203">
        <v>1.93</v>
      </c>
      <c r="T28" s="203">
        <v>0</v>
      </c>
      <c r="U28" s="203">
        <v>40.909999999999997</v>
      </c>
      <c r="V28" s="203">
        <v>0</v>
      </c>
      <c r="W28" s="203">
        <v>10</v>
      </c>
      <c r="X28" s="203">
        <v>43.79</v>
      </c>
      <c r="Y28" s="203">
        <v>0</v>
      </c>
      <c r="Z28" s="203">
        <v>19.350000000000001</v>
      </c>
      <c r="AA28" s="203">
        <v>7.74</v>
      </c>
      <c r="AB28" s="203">
        <v>0</v>
      </c>
      <c r="AC28" s="203">
        <v>12</v>
      </c>
      <c r="AD28" s="203">
        <v>0</v>
      </c>
      <c r="AE28" s="203">
        <v>0</v>
      </c>
      <c r="AF28" s="203">
        <v>0</v>
      </c>
      <c r="AG28" s="203">
        <v>23.14</v>
      </c>
      <c r="AH28" s="203">
        <v>0</v>
      </c>
      <c r="AI28" s="203">
        <v>6.75</v>
      </c>
      <c r="AJ28" s="203">
        <v>0</v>
      </c>
      <c r="AK28" s="203">
        <v>50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9.99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245.74</v>
      </c>
      <c r="M29" s="203">
        <v>25.82</v>
      </c>
      <c r="N29" s="203">
        <v>35.06</v>
      </c>
      <c r="O29" s="203">
        <v>0</v>
      </c>
      <c r="P29" s="203">
        <v>36.74</v>
      </c>
      <c r="Q29" s="203">
        <v>1.93</v>
      </c>
      <c r="R29" s="203">
        <v>1.93</v>
      </c>
      <c r="S29" s="203">
        <v>1.93</v>
      </c>
      <c r="T29" s="203">
        <v>0</v>
      </c>
      <c r="U29" s="203">
        <v>40.909999999999997</v>
      </c>
      <c r="V29" s="203">
        <v>0</v>
      </c>
      <c r="W29" s="203">
        <v>10</v>
      </c>
      <c r="X29" s="203">
        <v>43.79</v>
      </c>
      <c r="Y29" s="203">
        <v>0</v>
      </c>
      <c r="Z29" s="203">
        <v>19.350000000000001</v>
      </c>
      <c r="AA29" s="203">
        <v>7.74</v>
      </c>
      <c r="AB29" s="203">
        <v>0</v>
      </c>
      <c r="AC29" s="203">
        <v>12</v>
      </c>
      <c r="AD29" s="203">
        <v>0</v>
      </c>
      <c r="AE29" s="203">
        <v>0</v>
      </c>
      <c r="AF29" s="203">
        <v>0</v>
      </c>
      <c r="AG29" s="203">
        <v>23.14</v>
      </c>
      <c r="AH29" s="203">
        <v>0</v>
      </c>
      <c r="AI29" s="203">
        <v>6.75</v>
      </c>
      <c r="AJ29" s="203">
        <v>0</v>
      </c>
      <c r="AK29" s="203">
        <v>50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15.85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245.74</v>
      </c>
      <c r="M30" s="203">
        <v>25.82</v>
      </c>
      <c r="N30" s="203">
        <v>35.06</v>
      </c>
      <c r="O30" s="203">
        <v>0</v>
      </c>
      <c r="P30" s="203">
        <v>36.74</v>
      </c>
      <c r="Q30" s="203">
        <v>1.93</v>
      </c>
      <c r="R30" s="203">
        <v>1.93</v>
      </c>
      <c r="S30" s="203">
        <v>1.93</v>
      </c>
      <c r="T30" s="203">
        <v>0</v>
      </c>
      <c r="U30" s="203">
        <v>40.909999999999997</v>
      </c>
      <c r="V30" s="203">
        <v>0</v>
      </c>
      <c r="W30" s="203">
        <v>10</v>
      </c>
      <c r="X30" s="203">
        <v>43.79</v>
      </c>
      <c r="Y30" s="203">
        <v>0</v>
      </c>
      <c r="Z30" s="203">
        <v>19.350000000000001</v>
      </c>
      <c r="AA30" s="203">
        <v>7.74</v>
      </c>
      <c r="AB30" s="203">
        <v>0</v>
      </c>
      <c r="AC30" s="203">
        <v>12</v>
      </c>
      <c r="AD30" s="203">
        <v>0</v>
      </c>
      <c r="AE30" s="203">
        <v>0</v>
      </c>
      <c r="AF30" s="203">
        <v>0</v>
      </c>
      <c r="AG30" s="203">
        <v>23.14</v>
      </c>
      <c r="AH30" s="203">
        <v>0</v>
      </c>
      <c r="AI30" s="203">
        <v>6.75</v>
      </c>
      <c r="AJ30" s="203">
        <v>0</v>
      </c>
      <c r="AK30" s="203">
        <v>50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19.2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245.74</v>
      </c>
      <c r="M31" s="203">
        <v>25.82</v>
      </c>
      <c r="N31" s="203">
        <v>35.06</v>
      </c>
      <c r="O31" s="203">
        <v>0</v>
      </c>
      <c r="P31" s="203">
        <v>36.74</v>
      </c>
      <c r="Q31" s="203">
        <v>1.93</v>
      </c>
      <c r="R31" s="203">
        <v>1.93</v>
      </c>
      <c r="S31" s="203">
        <v>1.93</v>
      </c>
      <c r="T31" s="203">
        <v>0</v>
      </c>
      <c r="U31" s="203">
        <v>40.909999999999997</v>
      </c>
      <c r="V31" s="203">
        <v>0</v>
      </c>
      <c r="W31" s="203">
        <v>10</v>
      </c>
      <c r="X31" s="203">
        <v>43.79</v>
      </c>
      <c r="Y31" s="203">
        <v>0</v>
      </c>
      <c r="Z31" s="203">
        <v>19.350000000000001</v>
      </c>
      <c r="AA31" s="203">
        <v>7.74</v>
      </c>
      <c r="AB31" s="203">
        <v>0</v>
      </c>
      <c r="AC31" s="203">
        <v>12</v>
      </c>
      <c r="AD31" s="203">
        <v>0</v>
      </c>
      <c r="AE31" s="203">
        <v>0</v>
      </c>
      <c r="AF31" s="203">
        <v>0</v>
      </c>
      <c r="AG31" s="203">
        <v>23.14</v>
      </c>
      <c r="AH31" s="203">
        <v>0</v>
      </c>
      <c r="AI31" s="203">
        <v>6.36</v>
      </c>
      <c r="AJ31" s="203">
        <v>0</v>
      </c>
      <c r="AK31" s="203">
        <v>50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19.2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245.74</v>
      </c>
      <c r="M32" s="203">
        <v>25.82</v>
      </c>
      <c r="N32" s="203">
        <v>35.06</v>
      </c>
      <c r="O32" s="203">
        <v>0</v>
      </c>
      <c r="P32" s="203">
        <v>36.74</v>
      </c>
      <c r="Q32" s="203">
        <v>1.93</v>
      </c>
      <c r="R32" s="203">
        <v>1.93</v>
      </c>
      <c r="S32" s="203">
        <v>1.93</v>
      </c>
      <c r="T32" s="203">
        <v>0</v>
      </c>
      <c r="U32" s="203">
        <v>40.909999999999997</v>
      </c>
      <c r="V32" s="203">
        <v>0</v>
      </c>
      <c r="W32" s="203">
        <v>10</v>
      </c>
      <c r="X32" s="203">
        <v>43.79</v>
      </c>
      <c r="Y32" s="203">
        <v>0</v>
      </c>
      <c r="Z32" s="203">
        <v>19.350000000000001</v>
      </c>
      <c r="AA32" s="203">
        <v>7.74</v>
      </c>
      <c r="AB32" s="203">
        <v>0</v>
      </c>
      <c r="AC32" s="203">
        <v>12</v>
      </c>
      <c r="AD32" s="203">
        <v>0</v>
      </c>
      <c r="AE32" s="203">
        <v>0</v>
      </c>
      <c r="AF32" s="203">
        <v>0</v>
      </c>
      <c r="AG32" s="203">
        <v>23.14</v>
      </c>
      <c r="AH32" s="203">
        <v>0</v>
      </c>
      <c r="AI32" s="203">
        <v>6.36</v>
      </c>
      <c r="AJ32" s="203">
        <v>0</v>
      </c>
      <c r="AK32" s="203">
        <v>52.99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19.2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245.74</v>
      </c>
      <c r="M33" s="203">
        <v>25.82</v>
      </c>
      <c r="N33" s="203">
        <v>35.06</v>
      </c>
      <c r="O33" s="203">
        <v>0</v>
      </c>
      <c r="P33" s="203">
        <v>36.74</v>
      </c>
      <c r="Q33" s="203">
        <v>1.94</v>
      </c>
      <c r="R33" s="203">
        <v>3.8</v>
      </c>
      <c r="S33" s="203">
        <v>2.52</v>
      </c>
      <c r="T33" s="203">
        <v>0</v>
      </c>
      <c r="U33" s="203">
        <v>40.909999999999997</v>
      </c>
      <c r="V33" s="203">
        <v>0</v>
      </c>
      <c r="W33" s="203">
        <v>10</v>
      </c>
      <c r="X33" s="203">
        <v>43.79</v>
      </c>
      <c r="Y33" s="203">
        <v>0</v>
      </c>
      <c r="Z33" s="203">
        <v>19.350000000000001</v>
      </c>
      <c r="AA33" s="203">
        <v>7.74</v>
      </c>
      <c r="AB33" s="203">
        <v>0</v>
      </c>
      <c r="AC33" s="203">
        <v>12</v>
      </c>
      <c r="AD33" s="203">
        <v>0</v>
      </c>
      <c r="AE33" s="203">
        <v>0</v>
      </c>
      <c r="AF33" s="203">
        <v>0</v>
      </c>
      <c r="AG33" s="203">
        <v>23.14</v>
      </c>
      <c r="AH33" s="203">
        <v>0</v>
      </c>
      <c r="AI33" s="203">
        <v>6.36</v>
      </c>
      <c r="AJ33" s="203">
        <v>0</v>
      </c>
      <c r="AK33" s="203">
        <v>52.99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19.2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245.74</v>
      </c>
      <c r="M34" s="203">
        <v>25.82</v>
      </c>
      <c r="N34" s="203">
        <v>35.06</v>
      </c>
      <c r="O34" s="203">
        <v>0</v>
      </c>
      <c r="P34" s="203">
        <v>36.74</v>
      </c>
      <c r="Q34" s="203">
        <v>1.94</v>
      </c>
      <c r="R34" s="203">
        <v>3.8</v>
      </c>
      <c r="S34" s="203">
        <v>2.52</v>
      </c>
      <c r="T34" s="203">
        <v>0</v>
      </c>
      <c r="U34" s="203">
        <v>40.909999999999997</v>
      </c>
      <c r="V34" s="203">
        <v>0</v>
      </c>
      <c r="W34" s="203">
        <v>10</v>
      </c>
      <c r="X34" s="203">
        <v>43.79</v>
      </c>
      <c r="Y34" s="203">
        <v>0</v>
      </c>
      <c r="Z34" s="203">
        <v>19.350000000000001</v>
      </c>
      <c r="AA34" s="203">
        <v>7.74</v>
      </c>
      <c r="AB34" s="203">
        <v>0</v>
      </c>
      <c r="AC34" s="203">
        <v>12</v>
      </c>
      <c r="AD34" s="203">
        <v>0</v>
      </c>
      <c r="AE34" s="203">
        <v>0</v>
      </c>
      <c r="AF34" s="203">
        <v>0</v>
      </c>
      <c r="AG34" s="203">
        <v>23.14</v>
      </c>
      <c r="AH34" s="203">
        <v>0</v>
      </c>
      <c r="AI34" s="203">
        <v>6.36</v>
      </c>
      <c r="AJ34" s="203">
        <v>0</v>
      </c>
      <c r="AK34" s="203">
        <v>52.99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19.2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1.56</v>
      </c>
      <c r="L35" s="203">
        <v>254</v>
      </c>
      <c r="M35" s="203">
        <v>25.82</v>
      </c>
      <c r="N35" s="203">
        <v>35.06</v>
      </c>
      <c r="O35" s="203">
        <v>0</v>
      </c>
      <c r="P35" s="203">
        <v>36.74</v>
      </c>
      <c r="Q35" s="203">
        <v>1.94</v>
      </c>
      <c r="R35" s="203">
        <v>3.8</v>
      </c>
      <c r="S35" s="203">
        <v>2.52</v>
      </c>
      <c r="T35" s="203">
        <v>0</v>
      </c>
      <c r="U35" s="203">
        <v>40.909999999999997</v>
      </c>
      <c r="V35" s="203">
        <v>0</v>
      </c>
      <c r="W35" s="203">
        <v>10.01</v>
      </c>
      <c r="X35" s="203">
        <v>43.79</v>
      </c>
      <c r="Y35" s="203">
        <v>0</v>
      </c>
      <c r="Z35" s="203">
        <v>19.350000000000001</v>
      </c>
      <c r="AA35" s="203">
        <v>7.74</v>
      </c>
      <c r="AB35" s="203">
        <v>0</v>
      </c>
      <c r="AC35" s="203">
        <v>12</v>
      </c>
      <c r="AD35" s="203">
        <v>0</v>
      </c>
      <c r="AE35" s="203">
        <v>0</v>
      </c>
      <c r="AF35" s="203">
        <v>0</v>
      </c>
      <c r="AG35" s="203">
        <v>23.14</v>
      </c>
      <c r="AH35" s="203">
        <v>0</v>
      </c>
      <c r="AI35" s="203">
        <v>6.09</v>
      </c>
      <c r="AJ35" s="203">
        <v>0</v>
      </c>
      <c r="AK35" s="203">
        <v>52.99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19.2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1.56</v>
      </c>
      <c r="L36" s="203">
        <v>254</v>
      </c>
      <c r="M36" s="203">
        <v>25.82</v>
      </c>
      <c r="N36" s="203">
        <v>35.06</v>
      </c>
      <c r="O36" s="203">
        <v>0</v>
      </c>
      <c r="P36" s="203">
        <v>36.74</v>
      </c>
      <c r="Q36" s="203">
        <v>1.94</v>
      </c>
      <c r="R36" s="203">
        <v>3.8</v>
      </c>
      <c r="S36" s="203">
        <v>2.52</v>
      </c>
      <c r="T36" s="203">
        <v>0</v>
      </c>
      <c r="U36" s="203">
        <v>40.909999999999997</v>
      </c>
      <c r="V36" s="203">
        <v>0</v>
      </c>
      <c r="W36" s="203">
        <v>10.01</v>
      </c>
      <c r="X36" s="203">
        <v>43.79</v>
      </c>
      <c r="Y36" s="203">
        <v>0</v>
      </c>
      <c r="Z36" s="203">
        <v>19.350000000000001</v>
      </c>
      <c r="AA36" s="203">
        <v>7.74</v>
      </c>
      <c r="AB36" s="203">
        <v>0</v>
      </c>
      <c r="AC36" s="203">
        <v>12</v>
      </c>
      <c r="AD36" s="203">
        <v>0</v>
      </c>
      <c r="AE36" s="203">
        <v>0</v>
      </c>
      <c r="AF36" s="203">
        <v>0</v>
      </c>
      <c r="AG36" s="203">
        <v>23.14</v>
      </c>
      <c r="AH36" s="203">
        <v>0</v>
      </c>
      <c r="AI36" s="203">
        <v>6.09</v>
      </c>
      <c r="AJ36" s="203">
        <v>0</v>
      </c>
      <c r="AK36" s="203">
        <v>52.99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19.2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1.56</v>
      </c>
      <c r="L37" s="203">
        <v>254</v>
      </c>
      <c r="M37" s="203">
        <v>25.82</v>
      </c>
      <c r="N37" s="203">
        <v>35.06</v>
      </c>
      <c r="O37" s="203">
        <v>0</v>
      </c>
      <c r="P37" s="203">
        <v>36.74</v>
      </c>
      <c r="Q37" s="203">
        <v>1.94</v>
      </c>
      <c r="R37" s="203">
        <v>4.04</v>
      </c>
      <c r="S37" s="203">
        <v>2.72</v>
      </c>
      <c r="T37" s="203">
        <v>0</v>
      </c>
      <c r="U37" s="203">
        <v>40.909999999999997</v>
      </c>
      <c r="V37" s="203">
        <v>0</v>
      </c>
      <c r="W37" s="203">
        <v>10.01</v>
      </c>
      <c r="X37" s="203">
        <v>43.79</v>
      </c>
      <c r="Y37" s="203">
        <v>0</v>
      </c>
      <c r="Z37" s="203">
        <v>19.559999999999999</v>
      </c>
      <c r="AA37" s="203">
        <v>7.83</v>
      </c>
      <c r="AB37" s="203">
        <v>0</v>
      </c>
      <c r="AC37" s="203">
        <v>8.92</v>
      </c>
      <c r="AD37" s="203">
        <v>0</v>
      </c>
      <c r="AE37" s="203">
        <v>0</v>
      </c>
      <c r="AF37" s="203">
        <v>0</v>
      </c>
      <c r="AG37" s="203">
        <v>23.14</v>
      </c>
      <c r="AH37" s="203">
        <v>0</v>
      </c>
      <c r="AI37" s="203">
        <v>4.17</v>
      </c>
      <c r="AJ37" s="203">
        <v>0</v>
      </c>
      <c r="AK37" s="203">
        <v>52.99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19.2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1.56</v>
      </c>
      <c r="L38" s="203">
        <v>254</v>
      </c>
      <c r="M38" s="203">
        <v>25.82</v>
      </c>
      <c r="N38" s="203">
        <v>35.06</v>
      </c>
      <c r="O38" s="203">
        <v>0</v>
      </c>
      <c r="P38" s="203">
        <v>36.74</v>
      </c>
      <c r="Q38" s="203">
        <v>1.94</v>
      </c>
      <c r="R38" s="203">
        <v>4.04</v>
      </c>
      <c r="S38" s="203">
        <v>2.72</v>
      </c>
      <c r="T38" s="203">
        <v>0</v>
      </c>
      <c r="U38" s="203">
        <v>40.909999999999997</v>
      </c>
      <c r="V38" s="203">
        <v>0</v>
      </c>
      <c r="W38" s="203">
        <v>10.01</v>
      </c>
      <c r="X38" s="203">
        <v>43.79</v>
      </c>
      <c r="Y38" s="203">
        <v>0</v>
      </c>
      <c r="Z38" s="203">
        <v>19.559999999999999</v>
      </c>
      <c r="AA38" s="203">
        <v>7.83</v>
      </c>
      <c r="AB38" s="203">
        <v>0</v>
      </c>
      <c r="AC38" s="203">
        <v>12</v>
      </c>
      <c r="AD38" s="203">
        <v>0</v>
      </c>
      <c r="AE38" s="203">
        <v>0</v>
      </c>
      <c r="AF38" s="203">
        <v>0</v>
      </c>
      <c r="AG38" s="203">
        <v>23.14</v>
      </c>
      <c r="AH38" s="203">
        <v>0</v>
      </c>
      <c r="AI38" s="203">
        <v>6.09</v>
      </c>
      <c r="AJ38" s="203">
        <v>0</v>
      </c>
      <c r="AK38" s="203">
        <v>52.99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19.2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250.25</v>
      </c>
      <c r="M39" s="203">
        <v>25.82</v>
      </c>
      <c r="N39" s="203">
        <v>35.06</v>
      </c>
      <c r="O39" s="203">
        <v>0</v>
      </c>
      <c r="P39" s="203">
        <v>36.74</v>
      </c>
      <c r="Q39" s="203">
        <v>1.93</v>
      </c>
      <c r="R39" s="203">
        <v>1.93</v>
      </c>
      <c r="S39" s="203">
        <v>1.93</v>
      </c>
      <c r="T39" s="203">
        <v>0</v>
      </c>
      <c r="U39" s="203">
        <v>40.909999999999997</v>
      </c>
      <c r="V39" s="203">
        <v>0</v>
      </c>
      <c r="W39" s="203">
        <v>10</v>
      </c>
      <c r="X39" s="203">
        <v>43.79</v>
      </c>
      <c r="Y39" s="203">
        <v>0</v>
      </c>
      <c r="Z39" s="203">
        <v>19.86</v>
      </c>
      <c r="AA39" s="203">
        <v>7.95</v>
      </c>
      <c r="AB39" s="203">
        <v>0</v>
      </c>
      <c r="AC39" s="203">
        <v>12</v>
      </c>
      <c r="AD39" s="203">
        <v>0</v>
      </c>
      <c r="AE39" s="203">
        <v>0</v>
      </c>
      <c r="AF39" s="203">
        <v>0</v>
      </c>
      <c r="AG39" s="203">
        <v>23.14</v>
      </c>
      <c r="AH39" s="203">
        <v>0</v>
      </c>
      <c r="AI39" s="203">
        <v>6.09</v>
      </c>
      <c r="AJ39" s="203">
        <v>0</v>
      </c>
      <c r="AK39" s="203">
        <v>52.99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19.2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248.7</v>
      </c>
      <c r="M40" s="203">
        <v>25.82</v>
      </c>
      <c r="N40" s="203">
        <v>35.06</v>
      </c>
      <c r="O40" s="203">
        <v>0</v>
      </c>
      <c r="P40" s="203">
        <v>36.74</v>
      </c>
      <c r="Q40" s="203">
        <v>1.93</v>
      </c>
      <c r="R40" s="203">
        <v>1.93</v>
      </c>
      <c r="S40" s="203">
        <v>1.93</v>
      </c>
      <c r="T40" s="203">
        <v>0</v>
      </c>
      <c r="U40" s="203">
        <v>40.909999999999997</v>
      </c>
      <c r="V40" s="203">
        <v>0</v>
      </c>
      <c r="W40" s="203">
        <v>10</v>
      </c>
      <c r="X40" s="203">
        <v>43.79</v>
      </c>
      <c r="Y40" s="203">
        <v>0</v>
      </c>
      <c r="Z40" s="203">
        <v>19.89</v>
      </c>
      <c r="AA40" s="203">
        <v>7.95</v>
      </c>
      <c r="AB40" s="203">
        <v>0</v>
      </c>
      <c r="AC40" s="203">
        <v>12</v>
      </c>
      <c r="AD40" s="203">
        <v>0</v>
      </c>
      <c r="AE40" s="203">
        <v>0</v>
      </c>
      <c r="AF40" s="203">
        <v>0</v>
      </c>
      <c r="AG40" s="203">
        <v>23.14</v>
      </c>
      <c r="AH40" s="203">
        <v>0</v>
      </c>
      <c r="AI40" s="203">
        <v>6.09</v>
      </c>
      <c r="AJ40" s="203">
        <v>0</v>
      </c>
      <c r="AK40" s="203">
        <v>52.99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19.2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248.7</v>
      </c>
      <c r="M41" s="203">
        <v>25.82</v>
      </c>
      <c r="N41" s="203">
        <v>35.06</v>
      </c>
      <c r="O41" s="203">
        <v>0</v>
      </c>
      <c r="P41" s="203">
        <v>36.74</v>
      </c>
      <c r="Q41" s="203">
        <v>1.93</v>
      </c>
      <c r="R41" s="203">
        <v>1.93</v>
      </c>
      <c r="S41" s="203">
        <v>1.93</v>
      </c>
      <c r="T41" s="203">
        <v>0</v>
      </c>
      <c r="U41" s="203">
        <v>40.909999999999997</v>
      </c>
      <c r="V41" s="203">
        <v>0</v>
      </c>
      <c r="W41" s="203">
        <v>10</v>
      </c>
      <c r="X41" s="203">
        <v>43.79</v>
      </c>
      <c r="Y41" s="203">
        <v>0</v>
      </c>
      <c r="Z41" s="203">
        <v>19.350000000000001</v>
      </c>
      <c r="AA41" s="203">
        <v>7.74</v>
      </c>
      <c r="AB41" s="203">
        <v>0</v>
      </c>
      <c r="AC41" s="203">
        <v>11.66</v>
      </c>
      <c r="AD41" s="203">
        <v>0</v>
      </c>
      <c r="AE41" s="203">
        <v>0</v>
      </c>
      <c r="AF41" s="203">
        <v>0</v>
      </c>
      <c r="AG41" s="203">
        <v>23.14</v>
      </c>
      <c r="AH41" s="203">
        <v>0</v>
      </c>
      <c r="AI41" s="203">
        <v>6.09</v>
      </c>
      <c r="AJ41" s="203">
        <v>0</v>
      </c>
      <c r="AK41" s="203">
        <v>52.99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19.2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248.7</v>
      </c>
      <c r="M42" s="203">
        <v>25.82</v>
      </c>
      <c r="N42" s="203">
        <v>35.06</v>
      </c>
      <c r="O42" s="203">
        <v>0</v>
      </c>
      <c r="P42" s="203">
        <v>36.74</v>
      </c>
      <c r="Q42" s="203">
        <v>1.93</v>
      </c>
      <c r="R42" s="203">
        <v>1.93</v>
      </c>
      <c r="S42" s="203">
        <v>1.93</v>
      </c>
      <c r="T42" s="203">
        <v>0</v>
      </c>
      <c r="U42" s="203">
        <v>40.909999999999997</v>
      </c>
      <c r="V42" s="203">
        <v>0</v>
      </c>
      <c r="W42" s="203">
        <v>10</v>
      </c>
      <c r="X42" s="203">
        <v>43.79</v>
      </c>
      <c r="Y42" s="203">
        <v>0</v>
      </c>
      <c r="Z42" s="203">
        <v>19.350000000000001</v>
      </c>
      <c r="AA42" s="203">
        <v>7.74</v>
      </c>
      <c r="AB42" s="203">
        <v>0</v>
      </c>
      <c r="AC42" s="203">
        <v>11.66</v>
      </c>
      <c r="AD42" s="203">
        <v>0</v>
      </c>
      <c r="AE42" s="203">
        <v>0</v>
      </c>
      <c r="AF42" s="203">
        <v>0</v>
      </c>
      <c r="AG42" s="203">
        <v>23.14</v>
      </c>
      <c r="AH42" s="203">
        <v>0</v>
      </c>
      <c r="AI42" s="203">
        <v>6.09</v>
      </c>
      <c r="AJ42" s="203">
        <v>0</v>
      </c>
      <c r="AK42" s="203">
        <v>52.99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19.2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0.63</v>
      </c>
      <c r="L43" s="203">
        <v>248.7</v>
      </c>
      <c r="M43" s="203">
        <v>25.82</v>
      </c>
      <c r="N43" s="203">
        <v>35.06</v>
      </c>
      <c r="O43" s="203">
        <v>0</v>
      </c>
      <c r="P43" s="203">
        <v>36.74</v>
      </c>
      <c r="Q43" s="203">
        <v>1.93</v>
      </c>
      <c r="R43" s="203">
        <v>1.94</v>
      </c>
      <c r="S43" s="203">
        <v>1.94</v>
      </c>
      <c r="T43" s="203">
        <v>0</v>
      </c>
      <c r="U43" s="203">
        <v>40.909999999999997</v>
      </c>
      <c r="V43" s="203">
        <v>0</v>
      </c>
      <c r="W43" s="203">
        <v>10</v>
      </c>
      <c r="X43" s="203">
        <v>43.79</v>
      </c>
      <c r="Y43" s="203">
        <v>0</v>
      </c>
      <c r="Z43" s="203">
        <v>19.350000000000001</v>
      </c>
      <c r="AA43" s="203">
        <v>7.74</v>
      </c>
      <c r="AB43" s="203">
        <v>0</v>
      </c>
      <c r="AC43" s="203">
        <v>11.66</v>
      </c>
      <c r="AD43" s="203">
        <v>0</v>
      </c>
      <c r="AE43" s="203">
        <v>0</v>
      </c>
      <c r="AF43" s="203">
        <v>0</v>
      </c>
      <c r="AG43" s="203">
        <v>23.14</v>
      </c>
      <c r="AH43" s="203">
        <v>0</v>
      </c>
      <c r="AI43" s="203">
        <v>6.06</v>
      </c>
      <c r="AJ43" s="203">
        <v>0</v>
      </c>
      <c r="AK43" s="203">
        <v>52.99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19.2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0.61</v>
      </c>
      <c r="L44" s="203">
        <v>248.7</v>
      </c>
      <c r="M44" s="203">
        <v>25.82</v>
      </c>
      <c r="N44" s="203">
        <v>35.06</v>
      </c>
      <c r="O44" s="203">
        <v>0</v>
      </c>
      <c r="P44" s="203">
        <v>36.74</v>
      </c>
      <c r="Q44" s="203">
        <v>1.93</v>
      </c>
      <c r="R44" s="203">
        <v>1.94</v>
      </c>
      <c r="S44" s="203">
        <v>1.94</v>
      </c>
      <c r="T44" s="203">
        <v>0</v>
      </c>
      <c r="U44" s="203">
        <v>40.909999999999997</v>
      </c>
      <c r="V44" s="203">
        <v>0</v>
      </c>
      <c r="W44" s="203">
        <v>10</v>
      </c>
      <c r="X44" s="203">
        <v>43.79</v>
      </c>
      <c r="Y44" s="203">
        <v>0</v>
      </c>
      <c r="Z44" s="203">
        <v>19.350000000000001</v>
      </c>
      <c r="AA44" s="203">
        <v>7.74</v>
      </c>
      <c r="AB44" s="203">
        <v>0</v>
      </c>
      <c r="AC44" s="203">
        <v>11.66</v>
      </c>
      <c r="AD44" s="203">
        <v>0</v>
      </c>
      <c r="AE44" s="203">
        <v>0</v>
      </c>
      <c r="AF44" s="203">
        <v>0</v>
      </c>
      <c r="AG44" s="203">
        <v>23.14</v>
      </c>
      <c r="AH44" s="203">
        <v>0</v>
      </c>
      <c r="AI44" s="203">
        <v>6.09</v>
      </c>
      <c r="AJ44" s="203">
        <v>0</v>
      </c>
      <c r="AK44" s="203">
        <v>52.99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19.2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0.63</v>
      </c>
      <c r="L45" s="203">
        <v>248.7</v>
      </c>
      <c r="M45" s="203">
        <v>25.82</v>
      </c>
      <c r="N45" s="203">
        <v>35.06</v>
      </c>
      <c r="O45" s="203">
        <v>0</v>
      </c>
      <c r="P45" s="203">
        <v>36.74</v>
      </c>
      <c r="Q45" s="203">
        <v>1.93</v>
      </c>
      <c r="R45" s="203">
        <v>1.94</v>
      </c>
      <c r="S45" s="203">
        <v>1.94</v>
      </c>
      <c r="T45" s="203">
        <v>0</v>
      </c>
      <c r="U45" s="203">
        <v>40.909999999999997</v>
      </c>
      <c r="V45" s="203">
        <v>0</v>
      </c>
      <c r="W45" s="203">
        <v>10</v>
      </c>
      <c r="X45" s="203">
        <v>43.79</v>
      </c>
      <c r="Y45" s="203">
        <v>0</v>
      </c>
      <c r="Z45" s="203">
        <v>19.350000000000001</v>
      </c>
      <c r="AA45" s="203">
        <v>7.74</v>
      </c>
      <c r="AB45" s="203">
        <v>0</v>
      </c>
      <c r="AC45" s="203">
        <v>11.66</v>
      </c>
      <c r="AD45" s="203">
        <v>0</v>
      </c>
      <c r="AE45" s="203">
        <v>0</v>
      </c>
      <c r="AF45" s="203">
        <v>0</v>
      </c>
      <c r="AG45" s="203">
        <v>23.14</v>
      </c>
      <c r="AH45" s="203">
        <v>0</v>
      </c>
      <c r="AI45" s="203">
        <v>6.09</v>
      </c>
      <c r="AJ45" s="203">
        <v>0</v>
      </c>
      <c r="AK45" s="203">
        <v>52.99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19.2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0.61</v>
      </c>
      <c r="L46" s="203">
        <v>248.7</v>
      </c>
      <c r="M46" s="203">
        <v>25.82</v>
      </c>
      <c r="N46" s="203">
        <v>35.06</v>
      </c>
      <c r="O46" s="203">
        <v>0</v>
      </c>
      <c r="P46" s="203">
        <v>36.74</v>
      </c>
      <c r="Q46" s="203">
        <v>1.93</v>
      </c>
      <c r="R46" s="203">
        <v>1.94</v>
      </c>
      <c r="S46" s="203">
        <v>1.94</v>
      </c>
      <c r="T46" s="203">
        <v>0</v>
      </c>
      <c r="U46" s="203">
        <v>40.909999999999997</v>
      </c>
      <c r="V46" s="203">
        <v>0</v>
      </c>
      <c r="W46" s="203">
        <v>10</v>
      </c>
      <c r="X46" s="203">
        <v>43.79</v>
      </c>
      <c r="Y46" s="203">
        <v>0</v>
      </c>
      <c r="Z46" s="203">
        <v>19.350000000000001</v>
      </c>
      <c r="AA46" s="203">
        <v>7.74</v>
      </c>
      <c r="AB46" s="203">
        <v>0</v>
      </c>
      <c r="AC46" s="203">
        <v>11.66</v>
      </c>
      <c r="AD46" s="203">
        <v>0</v>
      </c>
      <c r="AE46" s="203">
        <v>0</v>
      </c>
      <c r="AF46" s="203">
        <v>0</v>
      </c>
      <c r="AG46" s="203">
        <v>23.14</v>
      </c>
      <c r="AH46" s="203">
        <v>0</v>
      </c>
      <c r="AI46" s="203">
        <v>6.09</v>
      </c>
      <c r="AJ46" s="203">
        <v>0</v>
      </c>
      <c r="AK46" s="203">
        <v>52.99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19.2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0.63</v>
      </c>
      <c r="L47" s="203">
        <v>248.7</v>
      </c>
      <c r="M47" s="203">
        <v>25.82</v>
      </c>
      <c r="N47" s="203">
        <v>35.06</v>
      </c>
      <c r="O47" s="203">
        <v>0</v>
      </c>
      <c r="P47" s="203">
        <v>36.74</v>
      </c>
      <c r="Q47" s="203">
        <v>1.93</v>
      </c>
      <c r="R47" s="203">
        <v>1.94</v>
      </c>
      <c r="S47" s="203">
        <v>1.94</v>
      </c>
      <c r="T47" s="203">
        <v>0</v>
      </c>
      <c r="U47" s="203">
        <v>40.909999999999997</v>
      </c>
      <c r="V47" s="203">
        <v>0</v>
      </c>
      <c r="W47" s="203">
        <v>10</v>
      </c>
      <c r="X47" s="203">
        <v>43.79</v>
      </c>
      <c r="Y47" s="203">
        <v>0</v>
      </c>
      <c r="Z47" s="203">
        <v>19.350000000000001</v>
      </c>
      <c r="AA47" s="203">
        <v>7.74</v>
      </c>
      <c r="AB47" s="203">
        <v>0</v>
      </c>
      <c r="AC47" s="203">
        <v>11.66</v>
      </c>
      <c r="AD47" s="203">
        <v>0</v>
      </c>
      <c r="AE47" s="203">
        <v>0</v>
      </c>
      <c r="AF47" s="203">
        <v>0</v>
      </c>
      <c r="AG47" s="203">
        <v>23.14</v>
      </c>
      <c r="AH47" s="203">
        <v>0</v>
      </c>
      <c r="AI47" s="203">
        <v>6.09</v>
      </c>
      <c r="AJ47" s="203">
        <v>0</v>
      </c>
      <c r="AK47" s="203">
        <v>52.99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19.2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0.61</v>
      </c>
      <c r="L48" s="203">
        <v>248.7</v>
      </c>
      <c r="M48" s="203">
        <v>25.82</v>
      </c>
      <c r="N48" s="203">
        <v>35.06</v>
      </c>
      <c r="O48" s="203">
        <v>0</v>
      </c>
      <c r="P48" s="203">
        <v>36.74</v>
      </c>
      <c r="Q48" s="203">
        <v>1.93</v>
      </c>
      <c r="R48" s="203">
        <v>1.94</v>
      </c>
      <c r="S48" s="203">
        <v>1.94</v>
      </c>
      <c r="T48" s="203">
        <v>0</v>
      </c>
      <c r="U48" s="203">
        <v>40.909999999999997</v>
      </c>
      <c r="V48" s="203">
        <v>0</v>
      </c>
      <c r="W48" s="203">
        <v>10</v>
      </c>
      <c r="X48" s="203">
        <v>43.79</v>
      </c>
      <c r="Y48" s="203">
        <v>0</v>
      </c>
      <c r="Z48" s="203">
        <v>19.350000000000001</v>
      </c>
      <c r="AA48" s="203">
        <v>7.74</v>
      </c>
      <c r="AB48" s="203">
        <v>0</v>
      </c>
      <c r="AC48" s="203">
        <v>11.66</v>
      </c>
      <c r="AD48" s="203">
        <v>0</v>
      </c>
      <c r="AE48" s="203">
        <v>0</v>
      </c>
      <c r="AF48" s="203">
        <v>0</v>
      </c>
      <c r="AG48" s="203">
        <v>23.14</v>
      </c>
      <c r="AH48" s="203">
        <v>0</v>
      </c>
      <c r="AI48" s="203">
        <v>6.09</v>
      </c>
      <c r="AJ48" s="203">
        <v>0</v>
      </c>
      <c r="AK48" s="203">
        <v>52.99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19.2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0.63</v>
      </c>
      <c r="L49" s="203">
        <v>253.08</v>
      </c>
      <c r="M49" s="203">
        <v>25.82</v>
      </c>
      <c r="N49" s="203">
        <v>35.06</v>
      </c>
      <c r="O49" s="203">
        <v>0</v>
      </c>
      <c r="P49" s="203">
        <v>36.74</v>
      </c>
      <c r="Q49" s="203">
        <v>1.93</v>
      </c>
      <c r="R49" s="203">
        <v>1.93</v>
      </c>
      <c r="S49" s="203">
        <v>1.93</v>
      </c>
      <c r="T49" s="203">
        <v>0</v>
      </c>
      <c r="U49" s="203">
        <v>40.909999999999997</v>
      </c>
      <c r="V49" s="203">
        <v>0</v>
      </c>
      <c r="W49" s="203">
        <v>9.5</v>
      </c>
      <c r="X49" s="203">
        <v>43.79</v>
      </c>
      <c r="Y49" s="203">
        <v>0</v>
      </c>
      <c r="Z49" s="203">
        <v>19.350000000000001</v>
      </c>
      <c r="AA49" s="203">
        <v>7.74</v>
      </c>
      <c r="AB49" s="203">
        <v>0</v>
      </c>
      <c r="AC49" s="203">
        <v>11.66</v>
      </c>
      <c r="AD49" s="203">
        <v>0</v>
      </c>
      <c r="AE49" s="203">
        <v>0</v>
      </c>
      <c r="AF49" s="203">
        <v>0</v>
      </c>
      <c r="AG49" s="203">
        <v>23.14</v>
      </c>
      <c r="AH49" s="203">
        <v>0</v>
      </c>
      <c r="AI49" s="203">
        <v>6.06</v>
      </c>
      <c r="AJ49" s="203">
        <v>0</v>
      </c>
      <c r="AK49" s="203">
        <v>50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19.2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0.61</v>
      </c>
      <c r="L50" s="203">
        <v>253.08</v>
      </c>
      <c r="M50" s="203">
        <v>25.82</v>
      </c>
      <c r="N50" s="203">
        <v>35.06</v>
      </c>
      <c r="O50" s="203">
        <v>0</v>
      </c>
      <c r="P50" s="203">
        <v>36.74</v>
      </c>
      <c r="Q50" s="203">
        <v>1.93</v>
      </c>
      <c r="R50" s="203">
        <v>1.93</v>
      </c>
      <c r="S50" s="203">
        <v>1.93</v>
      </c>
      <c r="T50" s="203">
        <v>0</v>
      </c>
      <c r="U50" s="203">
        <v>40.909999999999997</v>
      </c>
      <c r="V50" s="203">
        <v>0</v>
      </c>
      <c r="W50" s="203">
        <v>10</v>
      </c>
      <c r="X50" s="203">
        <v>43.79</v>
      </c>
      <c r="Y50" s="203">
        <v>0</v>
      </c>
      <c r="Z50" s="203">
        <v>19.350000000000001</v>
      </c>
      <c r="AA50" s="203">
        <v>7.74</v>
      </c>
      <c r="AB50" s="203">
        <v>0</v>
      </c>
      <c r="AC50" s="203">
        <v>11.66</v>
      </c>
      <c r="AD50" s="203">
        <v>0</v>
      </c>
      <c r="AE50" s="203">
        <v>0</v>
      </c>
      <c r="AF50" s="203">
        <v>0</v>
      </c>
      <c r="AG50" s="203">
        <v>23.14</v>
      </c>
      <c r="AH50" s="203">
        <v>0</v>
      </c>
      <c r="AI50" s="203">
        <v>6.09</v>
      </c>
      <c r="AJ50" s="203">
        <v>0</v>
      </c>
      <c r="AK50" s="203">
        <v>50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19.2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245.74</v>
      </c>
      <c r="M51" s="203">
        <v>25.82</v>
      </c>
      <c r="N51" s="203">
        <v>35.06</v>
      </c>
      <c r="O51" s="203">
        <v>0</v>
      </c>
      <c r="P51" s="203">
        <v>36.74</v>
      </c>
      <c r="Q51" s="203">
        <v>1.93</v>
      </c>
      <c r="R51" s="203">
        <v>1.94</v>
      </c>
      <c r="S51" s="203">
        <v>1.93</v>
      </c>
      <c r="T51" s="203">
        <v>0</v>
      </c>
      <c r="U51" s="203">
        <v>40.909999999999997</v>
      </c>
      <c r="V51" s="203">
        <v>0</v>
      </c>
      <c r="W51" s="203">
        <v>10</v>
      </c>
      <c r="X51" s="203">
        <v>43.79</v>
      </c>
      <c r="Y51" s="203">
        <v>0</v>
      </c>
      <c r="Z51" s="203">
        <v>19.350000000000001</v>
      </c>
      <c r="AA51" s="203">
        <v>7.74</v>
      </c>
      <c r="AB51" s="203">
        <v>0</v>
      </c>
      <c r="AC51" s="203">
        <v>11.31</v>
      </c>
      <c r="AD51" s="203">
        <v>0</v>
      </c>
      <c r="AE51" s="203">
        <v>0</v>
      </c>
      <c r="AF51" s="203">
        <v>0</v>
      </c>
      <c r="AG51" s="203">
        <v>23.14</v>
      </c>
      <c r="AH51" s="203">
        <v>0</v>
      </c>
      <c r="AI51" s="203">
        <v>6</v>
      </c>
      <c r="AJ51" s="203">
        <v>0</v>
      </c>
      <c r="AK51" s="203">
        <v>50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19.2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245.74</v>
      </c>
      <c r="M52" s="203">
        <v>25.82</v>
      </c>
      <c r="N52" s="203">
        <v>35.06</v>
      </c>
      <c r="O52" s="203">
        <v>0</v>
      </c>
      <c r="P52" s="203">
        <v>36.74</v>
      </c>
      <c r="Q52" s="203">
        <v>1.93</v>
      </c>
      <c r="R52" s="203">
        <v>1.93</v>
      </c>
      <c r="S52" s="203">
        <v>1.93</v>
      </c>
      <c r="T52" s="203">
        <v>0</v>
      </c>
      <c r="U52" s="203">
        <v>40.909999999999997</v>
      </c>
      <c r="V52" s="203">
        <v>0</v>
      </c>
      <c r="W52" s="203">
        <v>10</v>
      </c>
      <c r="X52" s="203">
        <v>43.79</v>
      </c>
      <c r="Y52" s="203">
        <v>0</v>
      </c>
      <c r="Z52" s="203">
        <v>19.350000000000001</v>
      </c>
      <c r="AA52" s="203">
        <v>7.74</v>
      </c>
      <c r="AB52" s="203">
        <v>0</v>
      </c>
      <c r="AC52" s="203">
        <v>11.31</v>
      </c>
      <c r="AD52" s="203">
        <v>0</v>
      </c>
      <c r="AE52" s="203">
        <v>0</v>
      </c>
      <c r="AF52" s="203">
        <v>0</v>
      </c>
      <c r="AG52" s="203">
        <v>23.14</v>
      </c>
      <c r="AH52" s="203">
        <v>0</v>
      </c>
      <c r="AI52" s="203">
        <v>6</v>
      </c>
      <c r="AJ52" s="203">
        <v>0</v>
      </c>
      <c r="AK52" s="203">
        <v>50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19.2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254</v>
      </c>
      <c r="M53" s="203">
        <v>25.82</v>
      </c>
      <c r="N53" s="203">
        <v>35.06</v>
      </c>
      <c r="O53" s="203">
        <v>0</v>
      </c>
      <c r="P53" s="203">
        <v>36.74</v>
      </c>
      <c r="Q53" s="203">
        <v>1.93</v>
      </c>
      <c r="R53" s="203">
        <v>1.94</v>
      </c>
      <c r="S53" s="203">
        <v>1.94</v>
      </c>
      <c r="T53" s="203">
        <v>0</v>
      </c>
      <c r="U53" s="203">
        <v>40.909999999999997</v>
      </c>
      <c r="V53" s="203">
        <v>0</v>
      </c>
      <c r="W53" s="203">
        <v>10</v>
      </c>
      <c r="X53" s="203">
        <v>43.79</v>
      </c>
      <c r="Y53" s="203">
        <v>0</v>
      </c>
      <c r="Z53" s="203">
        <v>19.350000000000001</v>
      </c>
      <c r="AA53" s="203">
        <v>7.74</v>
      </c>
      <c r="AB53" s="203">
        <v>0</v>
      </c>
      <c r="AC53" s="203">
        <v>11.31</v>
      </c>
      <c r="AD53" s="203">
        <v>0</v>
      </c>
      <c r="AE53" s="203">
        <v>0</v>
      </c>
      <c r="AF53" s="203">
        <v>0</v>
      </c>
      <c r="AG53" s="203">
        <v>23.14</v>
      </c>
      <c r="AH53" s="203">
        <v>0</v>
      </c>
      <c r="AI53" s="203">
        <v>6</v>
      </c>
      <c r="AJ53" s="203">
        <v>0</v>
      </c>
      <c r="AK53" s="203">
        <v>50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19.2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254</v>
      </c>
      <c r="M54" s="203">
        <v>25.82</v>
      </c>
      <c r="N54" s="203">
        <v>35.06</v>
      </c>
      <c r="O54" s="203">
        <v>0</v>
      </c>
      <c r="P54" s="203">
        <v>36.74</v>
      </c>
      <c r="Q54" s="203">
        <v>1.93</v>
      </c>
      <c r="R54" s="203">
        <v>1.94</v>
      </c>
      <c r="S54" s="203">
        <v>1.94</v>
      </c>
      <c r="T54" s="203">
        <v>0</v>
      </c>
      <c r="U54" s="203">
        <v>40.909999999999997</v>
      </c>
      <c r="V54" s="203">
        <v>0</v>
      </c>
      <c r="W54" s="203">
        <v>10</v>
      </c>
      <c r="X54" s="203">
        <v>43.79</v>
      </c>
      <c r="Y54" s="203">
        <v>0</v>
      </c>
      <c r="Z54" s="203">
        <v>19.350000000000001</v>
      </c>
      <c r="AA54" s="203">
        <v>7.74</v>
      </c>
      <c r="AB54" s="203">
        <v>0</v>
      </c>
      <c r="AC54" s="203">
        <v>11.31</v>
      </c>
      <c r="AD54" s="203">
        <v>0</v>
      </c>
      <c r="AE54" s="203">
        <v>0</v>
      </c>
      <c r="AF54" s="203">
        <v>0</v>
      </c>
      <c r="AG54" s="203">
        <v>23.14</v>
      </c>
      <c r="AH54" s="203">
        <v>0</v>
      </c>
      <c r="AI54" s="203">
        <v>6</v>
      </c>
      <c r="AJ54" s="203">
        <v>0</v>
      </c>
      <c r="AK54" s="203">
        <v>50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19.2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254</v>
      </c>
      <c r="M55" s="203">
        <v>25.82</v>
      </c>
      <c r="N55" s="203">
        <v>35.06</v>
      </c>
      <c r="O55" s="203">
        <v>0</v>
      </c>
      <c r="P55" s="203">
        <v>36.74</v>
      </c>
      <c r="Q55" s="203">
        <v>1.93</v>
      </c>
      <c r="R55" s="203">
        <v>2</v>
      </c>
      <c r="S55" s="203">
        <v>1.94</v>
      </c>
      <c r="T55" s="203">
        <v>0</v>
      </c>
      <c r="U55" s="203">
        <v>40.909999999999997</v>
      </c>
      <c r="V55" s="203">
        <v>0</v>
      </c>
      <c r="W55" s="203">
        <v>10</v>
      </c>
      <c r="X55" s="203">
        <v>43.79</v>
      </c>
      <c r="Y55" s="203">
        <v>0</v>
      </c>
      <c r="Z55" s="203">
        <v>19.350000000000001</v>
      </c>
      <c r="AA55" s="203">
        <v>7.74</v>
      </c>
      <c r="AB55" s="203">
        <v>0</v>
      </c>
      <c r="AC55" s="203">
        <v>11.31</v>
      </c>
      <c r="AD55" s="203">
        <v>0</v>
      </c>
      <c r="AE55" s="203">
        <v>0</v>
      </c>
      <c r="AF55" s="203">
        <v>0</v>
      </c>
      <c r="AG55" s="203">
        <v>23.14</v>
      </c>
      <c r="AH55" s="203">
        <v>0</v>
      </c>
      <c r="AI55" s="203">
        <v>5.9</v>
      </c>
      <c r="AJ55" s="203">
        <v>0</v>
      </c>
      <c r="AK55" s="203">
        <v>50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19.2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254</v>
      </c>
      <c r="M56" s="203">
        <v>25.82</v>
      </c>
      <c r="N56" s="203">
        <v>35.06</v>
      </c>
      <c r="O56" s="203">
        <v>0</v>
      </c>
      <c r="P56" s="203">
        <v>36.74</v>
      </c>
      <c r="Q56" s="203">
        <v>1.93</v>
      </c>
      <c r="R56" s="203">
        <v>1.94</v>
      </c>
      <c r="S56" s="203">
        <v>1.94</v>
      </c>
      <c r="T56" s="203">
        <v>0</v>
      </c>
      <c r="U56" s="203">
        <v>40.909999999999997</v>
      </c>
      <c r="V56" s="203">
        <v>0</v>
      </c>
      <c r="W56" s="203">
        <v>10</v>
      </c>
      <c r="X56" s="203">
        <v>43.79</v>
      </c>
      <c r="Y56" s="203">
        <v>0</v>
      </c>
      <c r="Z56" s="203">
        <v>19.350000000000001</v>
      </c>
      <c r="AA56" s="203">
        <v>7.74</v>
      </c>
      <c r="AB56" s="203">
        <v>0</v>
      </c>
      <c r="AC56" s="203">
        <v>11.31</v>
      </c>
      <c r="AD56" s="203">
        <v>0</v>
      </c>
      <c r="AE56" s="203">
        <v>0</v>
      </c>
      <c r="AF56" s="203">
        <v>0</v>
      </c>
      <c r="AG56" s="203">
        <v>23.14</v>
      </c>
      <c r="AH56" s="203">
        <v>0</v>
      </c>
      <c r="AI56" s="203">
        <v>6</v>
      </c>
      <c r="AJ56" s="203">
        <v>0</v>
      </c>
      <c r="AK56" s="203">
        <v>50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19.2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254</v>
      </c>
      <c r="M57" s="203">
        <v>25.82</v>
      </c>
      <c r="N57" s="203">
        <v>35.06</v>
      </c>
      <c r="O57" s="203">
        <v>0</v>
      </c>
      <c r="P57" s="203">
        <v>36.74</v>
      </c>
      <c r="Q57" s="203">
        <v>1.93</v>
      </c>
      <c r="R57" s="203">
        <v>1.94</v>
      </c>
      <c r="S57" s="203">
        <v>1.93</v>
      </c>
      <c r="T57" s="203">
        <v>0</v>
      </c>
      <c r="U57" s="203">
        <v>40.909999999999997</v>
      </c>
      <c r="V57" s="203">
        <v>0</v>
      </c>
      <c r="W57" s="203">
        <v>10</v>
      </c>
      <c r="X57" s="203">
        <v>43.79</v>
      </c>
      <c r="Y57" s="203">
        <v>0</v>
      </c>
      <c r="Z57" s="203">
        <v>19.350000000000001</v>
      </c>
      <c r="AA57" s="203">
        <v>7.74</v>
      </c>
      <c r="AB57" s="203">
        <v>0</v>
      </c>
      <c r="AC57" s="203">
        <v>11.31</v>
      </c>
      <c r="AD57" s="203">
        <v>0</v>
      </c>
      <c r="AE57" s="203">
        <v>0</v>
      </c>
      <c r="AF57" s="203">
        <v>0</v>
      </c>
      <c r="AG57" s="203">
        <v>23.14</v>
      </c>
      <c r="AH57" s="203">
        <v>0</v>
      </c>
      <c r="AI57" s="203">
        <v>6</v>
      </c>
      <c r="AJ57" s="203">
        <v>0</v>
      </c>
      <c r="AK57" s="203">
        <v>52.88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19.2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254</v>
      </c>
      <c r="M58" s="203">
        <v>25.82</v>
      </c>
      <c r="N58" s="203">
        <v>35.06</v>
      </c>
      <c r="O58" s="203">
        <v>0</v>
      </c>
      <c r="P58" s="203">
        <v>36.74</v>
      </c>
      <c r="Q58" s="203">
        <v>1.93</v>
      </c>
      <c r="R58" s="203">
        <v>1.94</v>
      </c>
      <c r="S58" s="203">
        <v>1.93</v>
      </c>
      <c r="T58" s="203">
        <v>0</v>
      </c>
      <c r="U58" s="203">
        <v>40.909999999999997</v>
      </c>
      <c r="V58" s="203">
        <v>0</v>
      </c>
      <c r="W58" s="203">
        <v>10</v>
      </c>
      <c r="X58" s="203">
        <v>43.79</v>
      </c>
      <c r="Y58" s="203">
        <v>0</v>
      </c>
      <c r="Z58" s="203">
        <v>19.350000000000001</v>
      </c>
      <c r="AA58" s="203">
        <v>7.74</v>
      </c>
      <c r="AB58" s="203">
        <v>0</v>
      </c>
      <c r="AC58" s="203">
        <v>11.31</v>
      </c>
      <c r="AD58" s="203">
        <v>0</v>
      </c>
      <c r="AE58" s="203">
        <v>0</v>
      </c>
      <c r="AF58" s="203">
        <v>0</v>
      </c>
      <c r="AG58" s="203">
        <v>23.14</v>
      </c>
      <c r="AH58" s="203">
        <v>0</v>
      </c>
      <c r="AI58" s="203">
        <v>6</v>
      </c>
      <c r="AJ58" s="203">
        <v>0</v>
      </c>
      <c r="AK58" s="203">
        <v>52.88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19.2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245.74</v>
      </c>
      <c r="M59" s="203">
        <v>25.82</v>
      </c>
      <c r="N59" s="203">
        <v>35.06</v>
      </c>
      <c r="O59" s="203">
        <v>0</v>
      </c>
      <c r="P59" s="203">
        <v>36.74</v>
      </c>
      <c r="Q59" s="203">
        <v>1.94</v>
      </c>
      <c r="R59" s="203">
        <v>1.94</v>
      </c>
      <c r="S59" s="203">
        <v>1.93</v>
      </c>
      <c r="T59" s="203">
        <v>0</v>
      </c>
      <c r="U59" s="203">
        <v>40.909999999999997</v>
      </c>
      <c r="V59" s="203">
        <v>0</v>
      </c>
      <c r="W59" s="203">
        <v>10</v>
      </c>
      <c r="X59" s="203">
        <v>43.79</v>
      </c>
      <c r="Y59" s="203">
        <v>0</v>
      </c>
      <c r="Z59" s="203">
        <v>19.350000000000001</v>
      </c>
      <c r="AA59" s="203">
        <v>7.74</v>
      </c>
      <c r="AB59" s="203">
        <v>0</v>
      </c>
      <c r="AC59" s="203">
        <v>11.66</v>
      </c>
      <c r="AD59" s="203">
        <v>0</v>
      </c>
      <c r="AE59" s="203">
        <v>0</v>
      </c>
      <c r="AF59" s="203">
        <v>0</v>
      </c>
      <c r="AG59" s="203">
        <v>23.14</v>
      </c>
      <c r="AH59" s="203">
        <v>0</v>
      </c>
      <c r="AI59" s="203">
        <v>6.09</v>
      </c>
      <c r="AJ59" s="203">
        <v>0</v>
      </c>
      <c r="AK59" s="203">
        <v>50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19.2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245.74</v>
      </c>
      <c r="M60" s="203">
        <v>25.82</v>
      </c>
      <c r="N60" s="203">
        <v>35.06</v>
      </c>
      <c r="O60" s="203">
        <v>0</v>
      </c>
      <c r="P60" s="203">
        <v>36.74</v>
      </c>
      <c r="Q60" s="203">
        <v>1.93</v>
      </c>
      <c r="R60" s="203">
        <v>1.93</v>
      </c>
      <c r="S60" s="203">
        <v>1.93</v>
      </c>
      <c r="T60" s="203">
        <v>0</v>
      </c>
      <c r="U60" s="203">
        <v>40.909999999999997</v>
      </c>
      <c r="V60" s="203">
        <v>0</v>
      </c>
      <c r="W60" s="203">
        <v>10</v>
      </c>
      <c r="X60" s="203">
        <v>43.79</v>
      </c>
      <c r="Y60" s="203">
        <v>0</v>
      </c>
      <c r="Z60" s="203">
        <v>19.350000000000001</v>
      </c>
      <c r="AA60" s="203">
        <v>7.74</v>
      </c>
      <c r="AB60" s="203">
        <v>0</v>
      </c>
      <c r="AC60" s="203">
        <v>11.66</v>
      </c>
      <c r="AD60" s="203">
        <v>0</v>
      </c>
      <c r="AE60" s="203">
        <v>0</v>
      </c>
      <c r="AF60" s="203">
        <v>0</v>
      </c>
      <c r="AG60" s="203">
        <v>23.14</v>
      </c>
      <c r="AH60" s="203">
        <v>0</v>
      </c>
      <c r="AI60" s="203">
        <v>6.09</v>
      </c>
      <c r="AJ60" s="203">
        <v>0</v>
      </c>
      <c r="AK60" s="203">
        <v>49.43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19.2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245.74</v>
      </c>
      <c r="M61" s="203">
        <v>25.82</v>
      </c>
      <c r="N61" s="203">
        <v>35.06</v>
      </c>
      <c r="O61" s="203">
        <v>0</v>
      </c>
      <c r="P61" s="203">
        <v>36.74</v>
      </c>
      <c r="Q61" s="203">
        <v>1.93</v>
      </c>
      <c r="R61" s="203">
        <v>1.93</v>
      </c>
      <c r="S61" s="203">
        <v>1.93</v>
      </c>
      <c r="T61" s="203">
        <v>0</v>
      </c>
      <c r="U61" s="203">
        <v>40.909999999999997</v>
      </c>
      <c r="V61" s="203">
        <v>0</v>
      </c>
      <c r="W61" s="203">
        <v>10</v>
      </c>
      <c r="X61" s="203">
        <v>43.79</v>
      </c>
      <c r="Y61" s="203">
        <v>0</v>
      </c>
      <c r="Z61" s="203">
        <v>19.350000000000001</v>
      </c>
      <c r="AA61" s="203">
        <v>7.74</v>
      </c>
      <c r="AB61" s="203">
        <v>0</v>
      </c>
      <c r="AC61" s="203">
        <v>11.66</v>
      </c>
      <c r="AD61" s="203">
        <v>0</v>
      </c>
      <c r="AE61" s="203">
        <v>0</v>
      </c>
      <c r="AF61" s="203">
        <v>0</v>
      </c>
      <c r="AG61" s="203">
        <v>23.14</v>
      </c>
      <c r="AH61" s="203">
        <v>0</v>
      </c>
      <c r="AI61" s="203">
        <v>6.06</v>
      </c>
      <c r="AJ61" s="203">
        <v>0</v>
      </c>
      <c r="AK61" s="203">
        <v>49.43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19.2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245.74</v>
      </c>
      <c r="M62" s="203">
        <v>25.82</v>
      </c>
      <c r="N62" s="203">
        <v>35.06</v>
      </c>
      <c r="O62" s="203">
        <v>0</v>
      </c>
      <c r="P62" s="203">
        <v>36.74</v>
      </c>
      <c r="Q62" s="203">
        <v>1.93</v>
      </c>
      <c r="R62" s="203">
        <v>1.93</v>
      </c>
      <c r="S62" s="203">
        <v>1.93</v>
      </c>
      <c r="T62" s="203">
        <v>0</v>
      </c>
      <c r="U62" s="203">
        <v>40.909999999999997</v>
      </c>
      <c r="V62" s="203">
        <v>0</v>
      </c>
      <c r="W62" s="203">
        <v>10</v>
      </c>
      <c r="X62" s="203">
        <v>43.79</v>
      </c>
      <c r="Y62" s="203">
        <v>0</v>
      </c>
      <c r="Z62" s="203">
        <v>19.350000000000001</v>
      </c>
      <c r="AA62" s="203">
        <v>7.74</v>
      </c>
      <c r="AB62" s="203">
        <v>0</v>
      </c>
      <c r="AC62" s="203">
        <v>11.66</v>
      </c>
      <c r="AD62" s="203">
        <v>0</v>
      </c>
      <c r="AE62" s="203">
        <v>0</v>
      </c>
      <c r="AF62" s="203">
        <v>0</v>
      </c>
      <c r="AG62" s="203">
        <v>23.14</v>
      </c>
      <c r="AH62" s="203">
        <v>0</v>
      </c>
      <c r="AI62" s="203">
        <v>6.09</v>
      </c>
      <c r="AJ62" s="203">
        <v>0</v>
      </c>
      <c r="AK62" s="203">
        <v>50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19.2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245.74</v>
      </c>
      <c r="M63" s="203">
        <v>25.82</v>
      </c>
      <c r="N63" s="203">
        <v>35.06</v>
      </c>
      <c r="O63" s="203">
        <v>0</v>
      </c>
      <c r="P63" s="203">
        <v>36.74</v>
      </c>
      <c r="Q63" s="203">
        <v>1.94</v>
      </c>
      <c r="R63" s="203">
        <v>1.94</v>
      </c>
      <c r="S63" s="203">
        <v>1.93</v>
      </c>
      <c r="T63" s="203">
        <v>0</v>
      </c>
      <c r="U63" s="203">
        <v>40.909999999999997</v>
      </c>
      <c r="V63" s="203">
        <v>0</v>
      </c>
      <c r="W63" s="203">
        <v>10</v>
      </c>
      <c r="X63" s="203">
        <v>43.79</v>
      </c>
      <c r="Y63" s="203">
        <v>0</v>
      </c>
      <c r="Z63" s="203">
        <v>19.350000000000001</v>
      </c>
      <c r="AA63" s="203">
        <v>7.74</v>
      </c>
      <c r="AB63" s="203">
        <v>0</v>
      </c>
      <c r="AC63" s="203">
        <v>11.66</v>
      </c>
      <c r="AD63" s="203">
        <v>0</v>
      </c>
      <c r="AE63" s="203">
        <v>0</v>
      </c>
      <c r="AF63" s="203">
        <v>0</v>
      </c>
      <c r="AG63" s="203">
        <v>23.14</v>
      </c>
      <c r="AH63" s="203">
        <v>0</v>
      </c>
      <c r="AI63" s="203">
        <v>6</v>
      </c>
      <c r="AJ63" s="203">
        <v>0</v>
      </c>
      <c r="AK63" s="203">
        <v>50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19.2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245.74</v>
      </c>
      <c r="M64" s="203">
        <v>25.82</v>
      </c>
      <c r="N64" s="203">
        <v>35.06</v>
      </c>
      <c r="O64" s="203">
        <v>0</v>
      </c>
      <c r="P64" s="203">
        <v>36.74</v>
      </c>
      <c r="Q64" s="203">
        <v>1.93</v>
      </c>
      <c r="R64" s="203">
        <v>1.94</v>
      </c>
      <c r="S64" s="203">
        <v>1.93</v>
      </c>
      <c r="T64" s="203">
        <v>0</v>
      </c>
      <c r="U64" s="203">
        <v>40.909999999999997</v>
      </c>
      <c r="V64" s="203">
        <v>0</v>
      </c>
      <c r="W64" s="203">
        <v>10</v>
      </c>
      <c r="X64" s="203">
        <v>43.79</v>
      </c>
      <c r="Y64" s="203">
        <v>0</v>
      </c>
      <c r="Z64" s="203">
        <v>19.350000000000001</v>
      </c>
      <c r="AA64" s="203">
        <v>7.74</v>
      </c>
      <c r="AB64" s="203">
        <v>0</v>
      </c>
      <c r="AC64" s="203">
        <v>11.66</v>
      </c>
      <c r="AD64" s="203">
        <v>0</v>
      </c>
      <c r="AE64" s="203">
        <v>0</v>
      </c>
      <c r="AF64" s="203">
        <v>0</v>
      </c>
      <c r="AG64" s="203">
        <v>23.14</v>
      </c>
      <c r="AH64" s="203">
        <v>0</v>
      </c>
      <c r="AI64" s="203">
        <v>6</v>
      </c>
      <c r="AJ64" s="203">
        <v>0</v>
      </c>
      <c r="AK64" s="203">
        <v>50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19.2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245.74</v>
      </c>
      <c r="M65" s="203">
        <v>25.82</v>
      </c>
      <c r="N65" s="203">
        <v>35.06</v>
      </c>
      <c r="O65" s="203">
        <v>0</v>
      </c>
      <c r="P65" s="203">
        <v>36.74</v>
      </c>
      <c r="Q65" s="203">
        <v>1.93</v>
      </c>
      <c r="R65" s="203">
        <v>1.93</v>
      </c>
      <c r="S65" s="203">
        <v>1.93</v>
      </c>
      <c r="T65" s="203">
        <v>0</v>
      </c>
      <c r="U65" s="203">
        <v>40.909999999999997</v>
      </c>
      <c r="V65" s="203">
        <v>0</v>
      </c>
      <c r="W65" s="203">
        <v>10</v>
      </c>
      <c r="X65" s="203">
        <v>43.79</v>
      </c>
      <c r="Y65" s="203">
        <v>0</v>
      </c>
      <c r="Z65" s="203">
        <v>19.350000000000001</v>
      </c>
      <c r="AA65" s="203">
        <v>7.52</v>
      </c>
      <c r="AB65" s="203">
        <v>0</v>
      </c>
      <c r="AC65" s="203">
        <v>11.66</v>
      </c>
      <c r="AD65" s="203">
        <v>0</v>
      </c>
      <c r="AE65" s="203">
        <v>0</v>
      </c>
      <c r="AF65" s="203">
        <v>0</v>
      </c>
      <c r="AG65" s="203">
        <v>23.14</v>
      </c>
      <c r="AH65" s="203">
        <v>0</v>
      </c>
      <c r="AI65" s="203">
        <v>6</v>
      </c>
      <c r="AJ65" s="203">
        <v>0</v>
      </c>
      <c r="AK65" s="203">
        <v>50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19.2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245.75</v>
      </c>
      <c r="M66" s="203">
        <v>25.82</v>
      </c>
      <c r="N66" s="203">
        <v>35.06</v>
      </c>
      <c r="O66" s="203">
        <v>0</v>
      </c>
      <c r="P66" s="203">
        <v>36.74</v>
      </c>
      <c r="Q66" s="203">
        <v>1.93</v>
      </c>
      <c r="R66" s="203">
        <v>1.94</v>
      </c>
      <c r="S66" s="203">
        <v>2</v>
      </c>
      <c r="T66" s="203">
        <v>0</v>
      </c>
      <c r="U66" s="203">
        <v>40.909999999999997</v>
      </c>
      <c r="V66" s="203">
        <v>0</v>
      </c>
      <c r="W66" s="203">
        <v>10</v>
      </c>
      <c r="X66" s="203">
        <v>43.79</v>
      </c>
      <c r="Y66" s="203">
        <v>0</v>
      </c>
      <c r="Z66" s="203">
        <v>19.350000000000001</v>
      </c>
      <c r="AA66" s="203">
        <v>7.52</v>
      </c>
      <c r="AB66" s="203">
        <v>0</v>
      </c>
      <c r="AC66" s="203">
        <v>11.66</v>
      </c>
      <c r="AD66" s="203">
        <v>0</v>
      </c>
      <c r="AE66" s="203">
        <v>0</v>
      </c>
      <c r="AF66" s="203">
        <v>0</v>
      </c>
      <c r="AG66" s="203">
        <v>23.14</v>
      </c>
      <c r="AH66" s="203">
        <v>0</v>
      </c>
      <c r="AI66" s="203">
        <v>6</v>
      </c>
      <c r="AJ66" s="203">
        <v>0</v>
      </c>
      <c r="AK66" s="203">
        <v>50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19.2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245.74</v>
      </c>
      <c r="M67" s="203">
        <v>25.82</v>
      </c>
      <c r="N67" s="203">
        <v>35.06</v>
      </c>
      <c r="O67" s="203">
        <v>0</v>
      </c>
      <c r="P67" s="203">
        <v>36.74</v>
      </c>
      <c r="Q67" s="203">
        <v>1.93</v>
      </c>
      <c r="R67" s="203">
        <v>1.94</v>
      </c>
      <c r="S67" s="203">
        <v>1.93</v>
      </c>
      <c r="T67" s="203">
        <v>0</v>
      </c>
      <c r="U67" s="203">
        <v>40.909999999999997</v>
      </c>
      <c r="V67" s="203">
        <v>5.39</v>
      </c>
      <c r="W67" s="203">
        <v>10.01</v>
      </c>
      <c r="X67" s="203">
        <v>43.79</v>
      </c>
      <c r="Y67" s="203">
        <v>0</v>
      </c>
      <c r="Z67" s="203">
        <v>37.58</v>
      </c>
      <c r="AA67" s="203">
        <v>24.7</v>
      </c>
      <c r="AB67" s="203">
        <v>0</v>
      </c>
      <c r="AC67" s="203">
        <v>11.66</v>
      </c>
      <c r="AD67" s="203">
        <v>0</v>
      </c>
      <c r="AE67" s="203">
        <v>0</v>
      </c>
      <c r="AF67" s="203">
        <v>0</v>
      </c>
      <c r="AG67" s="203">
        <v>23.14</v>
      </c>
      <c r="AH67" s="203">
        <v>0</v>
      </c>
      <c r="AI67" s="203">
        <v>6</v>
      </c>
      <c r="AJ67" s="203">
        <v>0</v>
      </c>
      <c r="AK67" s="203">
        <v>69.040000000000006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19.2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245.74</v>
      </c>
      <c r="M68" s="203">
        <v>25.82</v>
      </c>
      <c r="N68" s="203">
        <v>35.06</v>
      </c>
      <c r="O68" s="203">
        <v>0</v>
      </c>
      <c r="P68" s="203">
        <v>36.74</v>
      </c>
      <c r="Q68" s="203">
        <v>1.93</v>
      </c>
      <c r="R68" s="203">
        <v>1.93</v>
      </c>
      <c r="S68" s="203">
        <v>1.93</v>
      </c>
      <c r="T68" s="203">
        <v>0</v>
      </c>
      <c r="U68" s="203">
        <v>40.909999999999997</v>
      </c>
      <c r="V68" s="203">
        <v>5.39</v>
      </c>
      <c r="W68" s="203">
        <v>10.01</v>
      </c>
      <c r="X68" s="203">
        <v>43.79</v>
      </c>
      <c r="Y68" s="203">
        <v>0</v>
      </c>
      <c r="Z68" s="203">
        <v>37.58</v>
      </c>
      <c r="AA68" s="203">
        <v>24.7</v>
      </c>
      <c r="AB68" s="203">
        <v>0</v>
      </c>
      <c r="AC68" s="203">
        <v>11.66</v>
      </c>
      <c r="AD68" s="203">
        <v>0</v>
      </c>
      <c r="AE68" s="203">
        <v>0</v>
      </c>
      <c r="AF68" s="203">
        <v>0</v>
      </c>
      <c r="AG68" s="203">
        <v>23.14</v>
      </c>
      <c r="AH68" s="203">
        <v>0</v>
      </c>
      <c r="AI68" s="203">
        <v>6</v>
      </c>
      <c r="AJ68" s="203">
        <v>0</v>
      </c>
      <c r="AK68" s="203">
        <v>67.900000000000006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19.2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245.74</v>
      </c>
      <c r="M69" s="203">
        <v>25.82</v>
      </c>
      <c r="N69" s="203">
        <v>35.06</v>
      </c>
      <c r="O69" s="203">
        <v>0</v>
      </c>
      <c r="P69" s="203">
        <v>36.74</v>
      </c>
      <c r="Q69" s="203">
        <v>1.93</v>
      </c>
      <c r="R69" s="203">
        <v>1.93</v>
      </c>
      <c r="S69" s="203">
        <v>1.93</v>
      </c>
      <c r="T69" s="203">
        <v>0</v>
      </c>
      <c r="U69" s="203">
        <v>40.909999999999997</v>
      </c>
      <c r="V69" s="203">
        <v>5.39</v>
      </c>
      <c r="W69" s="203">
        <v>10.01</v>
      </c>
      <c r="X69" s="203">
        <v>43.79</v>
      </c>
      <c r="Y69" s="203">
        <v>0</v>
      </c>
      <c r="Z69" s="203">
        <v>38.57</v>
      </c>
      <c r="AA69" s="203">
        <v>25.53</v>
      </c>
      <c r="AB69" s="203">
        <v>0</v>
      </c>
      <c r="AC69" s="203">
        <v>11.66</v>
      </c>
      <c r="AD69" s="203">
        <v>0</v>
      </c>
      <c r="AE69" s="203">
        <v>0</v>
      </c>
      <c r="AF69" s="203">
        <v>0</v>
      </c>
      <c r="AG69" s="203">
        <v>23.14</v>
      </c>
      <c r="AH69" s="203">
        <v>0</v>
      </c>
      <c r="AI69" s="203">
        <v>6</v>
      </c>
      <c r="AJ69" s="203">
        <v>0</v>
      </c>
      <c r="AK69" s="203">
        <v>64.56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19.2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245.74</v>
      </c>
      <c r="M70" s="203">
        <v>25.82</v>
      </c>
      <c r="N70" s="203">
        <v>35.06</v>
      </c>
      <c r="O70" s="203">
        <v>0</v>
      </c>
      <c r="P70" s="203">
        <v>36.74</v>
      </c>
      <c r="Q70" s="203">
        <v>1.93</v>
      </c>
      <c r="R70" s="203">
        <v>1.93</v>
      </c>
      <c r="S70" s="203">
        <v>1.93</v>
      </c>
      <c r="T70" s="203">
        <v>0</v>
      </c>
      <c r="U70" s="203">
        <v>40.909999999999997</v>
      </c>
      <c r="V70" s="203">
        <v>5.39</v>
      </c>
      <c r="W70" s="203">
        <v>10.01</v>
      </c>
      <c r="X70" s="203">
        <v>43.79</v>
      </c>
      <c r="Y70" s="203">
        <v>0</v>
      </c>
      <c r="Z70" s="203">
        <v>38.57</v>
      </c>
      <c r="AA70" s="203">
        <v>25.53</v>
      </c>
      <c r="AB70" s="203">
        <v>0</v>
      </c>
      <c r="AC70" s="203">
        <v>11.66</v>
      </c>
      <c r="AD70" s="203">
        <v>0</v>
      </c>
      <c r="AE70" s="203">
        <v>0</v>
      </c>
      <c r="AF70" s="203">
        <v>0</v>
      </c>
      <c r="AG70" s="203">
        <v>23.14</v>
      </c>
      <c r="AH70" s="203">
        <v>0</v>
      </c>
      <c r="AI70" s="203">
        <v>6</v>
      </c>
      <c r="AJ70" s="203">
        <v>0</v>
      </c>
      <c r="AK70" s="203">
        <v>64.56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19.2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245.74</v>
      </c>
      <c r="M71" s="203">
        <v>25.82</v>
      </c>
      <c r="N71" s="203">
        <v>35.06</v>
      </c>
      <c r="O71" s="203">
        <v>0</v>
      </c>
      <c r="P71" s="203">
        <v>36.74</v>
      </c>
      <c r="Q71" s="203">
        <v>1.93</v>
      </c>
      <c r="R71" s="203">
        <v>1.93</v>
      </c>
      <c r="S71" s="203">
        <v>1.93</v>
      </c>
      <c r="T71" s="203">
        <v>0</v>
      </c>
      <c r="U71" s="203">
        <v>40.909999999999997</v>
      </c>
      <c r="V71" s="203">
        <v>5.39</v>
      </c>
      <c r="W71" s="203">
        <v>10.01</v>
      </c>
      <c r="X71" s="203">
        <v>43.79</v>
      </c>
      <c r="Y71" s="203">
        <v>0</v>
      </c>
      <c r="Z71" s="203">
        <v>37.58</v>
      </c>
      <c r="AA71" s="203">
        <v>24.7</v>
      </c>
      <c r="AB71" s="203">
        <v>0</v>
      </c>
      <c r="AC71" s="203">
        <v>11.66</v>
      </c>
      <c r="AD71" s="203">
        <v>0</v>
      </c>
      <c r="AE71" s="203">
        <v>0</v>
      </c>
      <c r="AF71" s="203">
        <v>0</v>
      </c>
      <c r="AG71" s="203">
        <v>23.14</v>
      </c>
      <c r="AH71" s="203">
        <v>0</v>
      </c>
      <c r="AI71" s="203">
        <v>6</v>
      </c>
      <c r="AJ71" s="203">
        <v>0</v>
      </c>
      <c r="AK71" s="203">
        <v>64.56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19.2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245.75</v>
      </c>
      <c r="M72" s="203">
        <v>25.82</v>
      </c>
      <c r="N72" s="203">
        <v>35.06</v>
      </c>
      <c r="O72" s="203">
        <v>0</v>
      </c>
      <c r="P72" s="203">
        <v>36.74</v>
      </c>
      <c r="Q72" s="203">
        <v>1.93</v>
      </c>
      <c r="R72" s="203">
        <v>1.93</v>
      </c>
      <c r="S72" s="203">
        <v>1.93</v>
      </c>
      <c r="T72" s="203">
        <v>0</v>
      </c>
      <c r="U72" s="203">
        <v>40.909999999999997</v>
      </c>
      <c r="V72" s="203">
        <v>5.39</v>
      </c>
      <c r="W72" s="203">
        <v>10.01</v>
      </c>
      <c r="X72" s="203">
        <v>43.79</v>
      </c>
      <c r="Y72" s="203">
        <v>0</v>
      </c>
      <c r="Z72" s="203">
        <v>37.58</v>
      </c>
      <c r="AA72" s="203">
        <v>24.7</v>
      </c>
      <c r="AB72" s="203">
        <v>0</v>
      </c>
      <c r="AC72" s="203">
        <v>11.66</v>
      </c>
      <c r="AD72" s="203">
        <v>0</v>
      </c>
      <c r="AE72" s="203">
        <v>0</v>
      </c>
      <c r="AF72" s="203">
        <v>0</v>
      </c>
      <c r="AG72" s="203">
        <v>23.14</v>
      </c>
      <c r="AH72" s="203">
        <v>0</v>
      </c>
      <c r="AI72" s="203">
        <v>6</v>
      </c>
      <c r="AJ72" s="203">
        <v>0</v>
      </c>
      <c r="AK72" s="203">
        <v>64.56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17.57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0.77</v>
      </c>
      <c r="E73" s="203">
        <v>0</v>
      </c>
      <c r="F73" s="203">
        <v>0</v>
      </c>
      <c r="G73" s="203">
        <v>9.61</v>
      </c>
      <c r="H73" s="203">
        <v>0</v>
      </c>
      <c r="I73" s="203">
        <v>0</v>
      </c>
      <c r="J73" s="203">
        <v>0</v>
      </c>
      <c r="K73" s="203">
        <v>0</v>
      </c>
      <c r="L73" s="203">
        <v>245.75</v>
      </c>
      <c r="M73" s="203">
        <v>25.82</v>
      </c>
      <c r="N73" s="203">
        <v>35.06</v>
      </c>
      <c r="O73" s="203">
        <v>0</v>
      </c>
      <c r="P73" s="203">
        <v>36.74</v>
      </c>
      <c r="Q73" s="203">
        <v>1.93</v>
      </c>
      <c r="R73" s="203">
        <v>1.93</v>
      </c>
      <c r="S73" s="203">
        <v>1.93</v>
      </c>
      <c r="T73" s="203">
        <v>0</v>
      </c>
      <c r="U73" s="203">
        <v>40.909999999999997</v>
      </c>
      <c r="V73" s="203">
        <v>5.39</v>
      </c>
      <c r="W73" s="203">
        <v>10.01</v>
      </c>
      <c r="X73" s="203">
        <v>43.79</v>
      </c>
      <c r="Y73" s="203">
        <v>0</v>
      </c>
      <c r="Z73" s="203">
        <v>37.58</v>
      </c>
      <c r="AA73" s="203">
        <v>24.7</v>
      </c>
      <c r="AB73" s="203">
        <v>0</v>
      </c>
      <c r="AC73" s="203">
        <v>9.07</v>
      </c>
      <c r="AD73" s="203">
        <v>0</v>
      </c>
      <c r="AE73" s="203">
        <v>0</v>
      </c>
      <c r="AF73" s="203">
        <v>0</v>
      </c>
      <c r="AG73" s="203">
        <v>23.14</v>
      </c>
      <c r="AH73" s="203">
        <v>0</v>
      </c>
      <c r="AI73" s="203">
        <v>3.95</v>
      </c>
      <c r="AJ73" s="203">
        <v>0</v>
      </c>
      <c r="AK73" s="203">
        <v>64.56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12.39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5.4</v>
      </c>
      <c r="H74" s="203">
        <v>0</v>
      </c>
      <c r="I74" s="203">
        <v>0</v>
      </c>
      <c r="J74" s="203">
        <v>0</v>
      </c>
      <c r="K74" s="203">
        <v>0</v>
      </c>
      <c r="L74" s="203">
        <v>245.75</v>
      </c>
      <c r="M74" s="203">
        <v>25.82</v>
      </c>
      <c r="N74" s="203">
        <v>35.06</v>
      </c>
      <c r="O74" s="203">
        <v>0</v>
      </c>
      <c r="P74" s="203">
        <v>36.74</v>
      </c>
      <c r="Q74" s="203">
        <v>6.47</v>
      </c>
      <c r="R74" s="203">
        <v>12.59</v>
      </c>
      <c r="S74" s="203">
        <v>7.84</v>
      </c>
      <c r="T74" s="203">
        <v>0</v>
      </c>
      <c r="U74" s="203">
        <v>40.909999999999997</v>
      </c>
      <c r="V74" s="203">
        <v>5.39</v>
      </c>
      <c r="W74" s="203">
        <v>10.01</v>
      </c>
      <c r="X74" s="203">
        <v>43.79</v>
      </c>
      <c r="Y74" s="203">
        <v>0</v>
      </c>
      <c r="Z74" s="203">
        <v>37.58</v>
      </c>
      <c r="AA74" s="203">
        <v>24.7</v>
      </c>
      <c r="AB74" s="203">
        <v>0</v>
      </c>
      <c r="AC74" s="203">
        <v>11.66</v>
      </c>
      <c r="AD74" s="203">
        <v>0</v>
      </c>
      <c r="AE74" s="203">
        <v>0</v>
      </c>
      <c r="AF74" s="203">
        <v>0</v>
      </c>
      <c r="AG74" s="203">
        <v>23.14</v>
      </c>
      <c r="AH74" s="203">
        <v>0</v>
      </c>
      <c r="AI74" s="203">
        <v>6</v>
      </c>
      <c r="AJ74" s="203">
        <v>0</v>
      </c>
      <c r="AK74" s="203">
        <v>64.56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7.91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1.2</v>
      </c>
      <c r="H75" s="203">
        <v>0</v>
      </c>
      <c r="I75" s="203">
        <v>0</v>
      </c>
      <c r="J75" s="203">
        <v>0</v>
      </c>
      <c r="K75" s="203">
        <v>2.76</v>
      </c>
      <c r="L75" s="203">
        <v>338.63</v>
      </c>
      <c r="M75" s="203">
        <v>25.82</v>
      </c>
      <c r="N75" s="203">
        <v>35.06</v>
      </c>
      <c r="O75" s="203">
        <v>0</v>
      </c>
      <c r="P75" s="203">
        <v>36.74</v>
      </c>
      <c r="Q75" s="203">
        <v>6.47</v>
      </c>
      <c r="R75" s="203">
        <v>12.59</v>
      </c>
      <c r="S75" s="203">
        <v>7.84</v>
      </c>
      <c r="T75" s="203">
        <v>0</v>
      </c>
      <c r="U75" s="203">
        <v>40.909999999999997</v>
      </c>
      <c r="V75" s="203">
        <v>5.39</v>
      </c>
      <c r="W75" s="203">
        <v>10.01</v>
      </c>
      <c r="X75" s="203">
        <v>43.79</v>
      </c>
      <c r="Y75" s="203">
        <v>0</v>
      </c>
      <c r="Z75" s="203">
        <v>37.58</v>
      </c>
      <c r="AA75" s="203">
        <v>24.7</v>
      </c>
      <c r="AB75" s="203">
        <v>0</v>
      </c>
      <c r="AC75" s="203">
        <v>10.199999999999999</v>
      </c>
      <c r="AD75" s="203">
        <v>0</v>
      </c>
      <c r="AE75" s="203">
        <v>0</v>
      </c>
      <c r="AF75" s="203">
        <v>0</v>
      </c>
      <c r="AG75" s="203">
        <v>23.14</v>
      </c>
      <c r="AH75" s="203">
        <v>0</v>
      </c>
      <c r="AI75" s="203">
        <v>5.68</v>
      </c>
      <c r="AJ75" s="203">
        <v>0</v>
      </c>
      <c r="AK75" s="203">
        <v>64.56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0.15</v>
      </c>
      <c r="H76" s="203">
        <v>0</v>
      </c>
      <c r="I76" s="203">
        <v>0</v>
      </c>
      <c r="J76" s="203">
        <v>0</v>
      </c>
      <c r="K76" s="203">
        <v>2.76</v>
      </c>
      <c r="L76" s="203">
        <v>338.63</v>
      </c>
      <c r="M76" s="203">
        <v>25.82</v>
      </c>
      <c r="N76" s="203">
        <v>35.06</v>
      </c>
      <c r="O76" s="203">
        <v>0</v>
      </c>
      <c r="P76" s="203">
        <v>36.74</v>
      </c>
      <c r="Q76" s="203">
        <v>6.47</v>
      </c>
      <c r="R76" s="203">
        <v>12.59</v>
      </c>
      <c r="S76" s="203">
        <v>7.84</v>
      </c>
      <c r="T76" s="203">
        <v>0</v>
      </c>
      <c r="U76" s="203">
        <v>40.909999999999997</v>
      </c>
      <c r="V76" s="203">
        <v>5.39</v>
      </c>
      <c r="W76" s="203">
        <v>10.01</v>
      </c>
      <c r="X76" s="203">
        <v>43.79</v>
      </c>
      <c r="Y76" s="203">
        <v>0</v>
      </c>
      <c r="Z76" s="203">
        <v>37.58</v>
      </c>
      <c r="AA76" s="203">
        <v>24.7</v>
      </c>
      <c r="AB76" s="203">
        <v>0</v>
      </c>
      <c r="AC76" s="203">
        <v>10.199999999999999</v>
      </c>
      <c r="AD76" s="203">
        <v>0</v>
      </c>
      <c r="AE76" s="203">
        <v>0</v>
      </c>
      <c r="AF76" s="203">
        <v>0</v>
      </c>
      <c r="AG76" s="203">
        <v>23.14</v>
      </c>
      <c r="AH76" s="203">
        <v>0</v>
      </c>
      <c r="AI76" s="203">
        <v>5.68</v>
      </c>
      <c r="AJ76" s="203">
        <v>0</v>
      </c>
      <c r="AK76" s="203">
        <v>64.56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0.15</v>
      </c>
      <c r="H77" s="203">
        <v>0</v>
      </c>
      <c r="I77" s="203">
        <v>0</v>
      </c>
      <c r="J77" s="203">
        <v>0</v>
      </c>
      <c r="K77" s="203">
        <v>2.76</v>
      </c>
      <c r="L77" s="203">
        <v>338.63</v>
      </c>
      <c r="M77" s="203">
        <v>25.82</v>
      </c>
      <c r="N77" s="203">
        <v>35.06</v>
      </c>
      <c r="O77" s="203">
        <v>0</v>
      </c>
      <c r="P77" s="203">
        <v>36.74</v>
      </c>
      <c r="Q77" s="203">
        <v>6.47</v>
      </c>
      <c r="R77" s="203">
        <v>12.59</v>
      </c>
      <c r="S77" s="203">
        <v>7.84</v>
      </c>
      <c r="T77" s="203">
        <v>0</v>
      </c>
      <c r="U77" s="203">
        <v>40.909999999999997</v>
      </c>
      <c r="V77" s="203">
        <v>5.39</v>
      </c>
      <c r="W77" s="203">
        <v>10.01</v>
      </c>
      <c r="X77" s="203">
        <v>43.79</v>
      </c>
      <c r="Y77" s="203">
        <v>0</v>
      </c>
      <c r="Z77" s="203">
        <v>37.58</v>
      </c>
      <c r="AA77" s="203">
        <v>24.7</v>
      </c>
      <c r="AB77" s="203">
        <v>0</v>
      </c>
      <c r="AC77" s="203">
        <v>10.199999999999999</v>
      </c>
      <c r="AD77" s="203">
        <v>0</v>
      </c>
      <c r="AE77" s="203">
        <v>0</v>
      </c>
      <c r="AF77" s="203">
        <v>0</v>
      </c>
      <c r="AG77" s="203">
        <v>23.14</v>
      </c>
      <c r="AH77" s="203">
        <v>0</v>
      </c>
      <c r="AI77" s="203">
        <v>5.68</v>
      </c>
      <c r="AJ77" s="203">
        <v>0</v>
      </c>
      <c r="AK77" s="203">
        <v>64.56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0.15</v>
      </c>
      <c r="H78" s="203">
        <v>0</v>
      </c>
      <c r="I78" s="203">
        <v>0</v>
      </c>
      <c r="J78" s="203">
        <v>0</v>
      </c>
      <c r="K78" s="203">
        <v>2.76</v>
      </c>
      <c r="L78" s="203">
        <v>338.63</v>
      </c>
      <c r="M78" s="203">
        <v>25.82</v>
      </c>
      <c r="N78" s="203">
        <v>35.06</v>
      </c>
      <c r="O78" s="203">
        <v>0</v>
      </c>
      <c r="P78" s="203">
        <v>36.74</v>
      </c>
      <c r="Q78" s="203">
        <v>6.47</v>
      </c>
      <c r="R78" s="203">
        <v>12.59</v>
      </c>
      <c r="S78" s="203">
        <v>7.84</v>
      </c>
      <c r="T78" s="203">
        <v>0</v>
      </c>
      <c r="U78" s="203">
        <v>40.909999999999997</v>
      </c>
      <c r="V78" s="203">
        <v>5.39</v>
      </c>
      <c r="W78" s="203">
        <v>10.01</v>
      </c>
      <c r="X78" s="203">
        <v>43.79</v>
      </c>
      <c r="Y78" s="203">
        <v>0</v>
      </c>
      <c r="Z78" s="203">
        <v>37.58</v>
      </c>
      <c r="AA78" s="203">
        <v>24.7</v>
      </c>
      <c r="AB78" s="203">
        <v>0</v>
      </c>
      <c r="AC78" s="203">
        <v>10.199999999999999</v>
      </c>
      <c r="AD78" s="203">
        <v>0</v>
      </c>
      <c r="AE78" s="203">
        <v>0</v>
      </c>
      <c r="AF78" s="203">
        <v>0</v>
      </c>
      <c r="AG78" s="203">
        <v>23.14</v>
      </c>
      <c r="AH78" s="203">
        <v>0</v>
      </c>
      <c r="AI78" s="203">
        <v>5.68</v>
      </c>
      <c r="AJ78" s="203">
        <v>0</v>
      </c>
      <c r="AK78" s="203">
        <v>64.56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5.73</v>
      </c>
      <c r="D79" s="203">
        <v>0</v>
      </c>
      <c r="E79" s="203">
        <v>0</v>
      </c>
      <c r="F79" s="203">
        <v>0</v>
      </c>
      <c r="G79" s="203">
        <v>0.15</v>
      </c>
      <c r="H79" s="203">
        <v>0</v>
      </c>
      <c r="I79" s="203">
        <v>0</v>
      </c>
      <c r="J79" s="203">
        <v>0</v>
      </c>
      <c r="K79" s="203">
        <v>2.76</v>
      </c>
      <c r="L79" s="203">
        <v>445.95</v>
      </c>
      <c r="M79" s="203">
        <v>25.82</v>
      </c>
      <c r="N79" s="203">
        <v>35.06</v>
      </c>
      <c r="O79" s="203">
        <v>0</v>
      </c>
      <c r="P79" s="203">
        <v>36.74</v>
      </c>
      <c r="Q79" s="203">
        <v>6.47</v>
      </c>
      <c r="R79" s="203">
        <v>12.59</v>
      </c>
      <c r="S79" s="203">
        <v>7.84</v>
      </c>
      <c r="T79" s="203">
        <v>0</v>
      </c>
      <c r="U79" s="203">
        <v>40.909999999999997</v>
      </c>
      <c r="V79" s="203">
        <v>5.39</v>
      </c>
      <c r="W79" s="203">
        <v>10.01</v>
      </c>
      <c r="X79" s="203">
        <v>43.79</v>
      </c>
      <c r="Y79" s="203">
        <v>0</v>
      </c>
      <c r="Z79" s="203">
        <v>37.58</v>
      </c>
      <c r="AA79" s="203">
        <v>24.7</v>
      </c>
      <c r="AB79" s="203">
        <v>0</v>
      </c>
      <c r="AC79" s="203">
        <v>10.5</v>
      </c>
      <c r="AD79" s="203">
        <v>0</v>
      </c>
      <c r="AE79" s="203">
        <v>0</v>
      </c>
      <c r="AF79" s="203">
        <v>0</v>
      </c>
      <c r="AG79" s="203">
        <v>23.14</v>
      </c>
      <c r="AH79" s="203">
        <v>0</v>
      </c>
      <c r="AI79" s="203">
        <v>5.41</v>
      </c>
      <c r="AJ79" s="203">
        <v>0</v>
      </c>
      <c r="AK79" s="203">
        <v>64.56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6.63</v>
      </c>
      <c r="D80" s="203">
        <v>0</v>
      </c>
      <c r="E80" s="203">
        <v>0</v>
      </c>
      <c r="F80" s="203">
        <v>0</v>
      </c>
      <c r="G80" s="203">
        <v>0.15</v>
      </c>
      <c r="H80" s="203">
        <v>0</v>
      </c>
      <c r="I80" s="203">
        <v>0</v>
      </c>
      <c r="J80" s="203">
        <v>0</v>
      </c>
      <c r="K80" s="203">
        <v>2.76</v>
      </c>
      <c r="L80" s="203">
        <v>445.95</v>
      </c>
      <c r="M80" s="203">
        <v>25.82</v>
      </c>
      <c r="N80" s="203">
        <v>35.06</v>
      </c>
      <c r="O80" s="203">
        <v>0</v>
      </c>
      <c r="P80" s="203">
        <v>36.74</v>
      </c>
      <c r="Q80" s="203">
        <v>6.47</v>
      </c>
      <c r="R80" s="203">
        <v>12.59</v>
      </c>
      <c r="S80" s="203">
        <v>7.84</v>
      </c>
      <c r="T80" s="203">
        <v>0</v>
      </c>
      <c r="U80" s="203">
        <v>40.909999999999997</v>
      </c>
      <c r="V80" s="203">
        <v>5.39</v>
      </c>
      <c r="W80" s="203">
        <v>10.01</v>
      </c>
      <c r="X80" s="203">
        <v>43.79</v>
      </c>
      <c r="Y80" s="203">
        <v>0</v>
      </c>
      <c r="Z80" s="203">
        <v>37.58</v>
      </c>
      <c r="AA80" s="203">
        <v>24.7</v>
      </c>
      <c r="AB80" s="203">
        <v>0</v>
      </c>
      <c r="AC80" s="203">
        <v>10.5</v>
      </c>
      <c r="AD80" s="203">
        <v>0</v>
      </c>
      <c r="AE80" s="203">
        <v>0</v>
      </c>
      <c r="AF80" s="203">
        <v>0</v>
      </c>
      <c r="AG80" s="203">
        <v>23.14</v>
      </c>
      <c r="AH80" s="203">
        <v>0</v>
      </c>
      <c r="AI80" s="203">
        <v>5.68</v>
      </c>
      <c r="AJ80" s="203">
        <v>0</v>
      </c>
      <c r="AK80" s="203">
        <v>64.56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6.63</v>
      </c>
      <c r="D81" s="203">
        <v>0</v>
      </c>
      <c r="E81" s="203">
        <v>0</v>
      </c>
      <c r="F81" s="203">
        <v>0</v>
      </c>
      <c r="G81" s="203">
        <v>0.15</v>
      </c>
      <c r="H81" s="203">
        <v>0</v>
      </c>
      <c r="I81" s="203">
        <v>0</v>
      </c>
      <c r="J81" s="203">
        <v>0</v>
      </c>
      <c r="K81" s="203">
        <v>2.76</v>
      </c>
      <c r="L81" s="203">
        <v>445.95</v>
      </c>
      <c r="M81" s="203">
        <v>25.82</v>
      </c>
      <c r="N81" s="203">
        <v>35.06</v>
      </c>
      <c r="O81" s="203">
        <v>0</v>
      </c>
      <c r="P81" s="203">
        <v>36.74</v>
      </c>
      <c r="Q81" s="203">
        <v>6.47</v>
      </c>
      <c r="R81" s="203">
        <v>12.59</v>
      </c>
      <c r="S81" s="203">
        <v>7.84</v>
      </c>
      <c r="T81" s="203">
        <v>0</v>
      </c>
      <c r="U81" s="203">
        <v>40.909999999999997</v>
      </c>
      <c r="V81" s="203">
        <v>5.39</v>
      </c>
      <c r="W81" s="203">
        <v>10.01</v>
      </c>
      <c r="X81" s="203">
        <v>43.79</v>
      </c>
      <c r="Y81" s="203">
        <v>0</v>
      </c>
      <c r="Z81" s="203">
        <v>37.58</v>
      </c>
      <c r="AA81" s="203">
        <v>24.7</v>
      </c>
      <c r="AB81" s="203">
        <v>0</v>
      </c>
      <c r="AC81" s="203">
        <v>10.5</v>
      </c>
      <c r="AD81" s="203">
        <v>0</v>
      </c>
      <c r="AE81" s="203">
        <v>0</v>
      </c>
      <c r="AF81" s="203">
        <v>0</v>
      </c>
      <c r="AG81" s="203">
        <v>23.14</v>
      </c>
      <c r="AH81" s="203">
        <v>0</v>
      </c>
      <c r="AI81" s="203">
        <v>5.68</v>
      </c>
      <c r="AJ81" s="203">
        <v>0</v>
      </c>
      <c r="AK81" s="203">
        <v>64.56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5.61</v>
      </c>
      <c r="D82" s="203">
        <v>0</v>
      </c>
      <c r="E82" s="203">
        <v>0</v>
      </c>
      <c r="F82" s="203">
        <v>0</v>
      </c>
      <c r="G82" s="203">
        <v>0.15</v>
      </c>
      <c r="H82" s="203">
        <v>0</v>
      </c>
      <c r="I82" s="203">
        <v>0</v>
      </c>
      <c r="J82" s="203">
        <v>0</v>
      </c>
      <c r="K82" s="203">
        <v>2.76</v>
      </c>
      <c r="L82" s="203">
        <v>445.95</v>
      </c>
      <c r="M82" s="203">
        <v>25.82</v>
      </c>
      <c r="N82" s="203">
        <v>35.06</v>
      </c>
      <c r="O82" s="203">
        <v>0</v>
      </c>
      <c r="P82" s="203">
        <v>36.74</v>
      </c>
      <c r="Q82" s="203">
        <v>6.47</v>
      </c>
      <c r="R82" s="203">
        <v>12.59</v>
      </c>
      <c r="S82" s="203">
        <v>7.84</v>
      </c>
      <c r="T82" s="203">
        <v>0</v>
      </c>
      <c r="U82" s="203">
        <v>40.909999999999997</v>
      </c>
      <c r="V82" s="203">
        <v>5.39</v>
      </c>
      <c r="W82" s="203">
        <v>10.01</v>
      </c>
      <c r="X82" s="203">
        <v>43.79</v>
      </c>
      <c r="Y82" s="203">
        <v>0</v>
      </c>
      <c r="Z82" s="203">
        <v>37.58</v>
      </c>
      <c r="AA82" s="203">
        <v>24.7</v>
      </c>
      <c r="AB82" s="203">
        <v>0</v>
      </c>
      <c r="AC82" s="203">
        <v>10.5</v>
      </c>
      <c r="AD82" s="203">
        <v>0</v>
      </c>
      <c r="AE82" s="203">
        <v>0</v>
      </c>
      <c r="AF82" s="203">
        <v>0</v>
      </c>
      <c r="AG82" s="203">
        <v>23.14</v>
      </c>
      <c r="AH82" s="203">
        <v>0</v>
      </c>
      <c r="AI82" s="203">
        <v>5.68</v>
      </c>
      <c r="AJ82" s="203">
        <v>0</v>
      </c>
      <c r="AK82" s="203">
        <v>64.56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3.58</v>
      </c>
      <c r="D83" s="203">
        <v>0</v>
      </c>
      <c r="E83" s="203">
        <v>0</v>
      </c>
      <c r="F83" s="203">
        <v>0</v>
      </c>
      <c r="G83" s="203">
        <v>0.15</v>
      </c>
      <c r="H83" s="203">
        <v>0</v>
      </c>
      <c r="I83" s="203">
        <v>0</v>
      </c>
      <c r="J83" s="203">
        <v>0</v>
      </c>
      <c r="K83" s="203">
        <v>2.76</v>
      </c>
      <c r="L83" s="203">
        <v>445.95</v>
      </c>
      <c r="M83" s="203">
        <v>25.82</v>
      </c>
      <c r="N83" s="203">
        <v>35.06</v>
      </c>
      <c r="O83" s="203">
        <v>0</v>
      </c>
      <c r="P83" s="203">
        <v>36.74</v>
      </c>
      <c r="Q83" s="203">
        <v>6.47</v>
      </c>
      <c r="R83" s="203">
        <v>12.59</v>
      </c>
      <c r="S83" s="203">
        <v>7.84</v>
      </c>
      <c r="T83" s="203">
        <v>0</v>
      </c>
      <c r="U83" s="203">
        <v>40.909999999999997</v>
      </c>
      <c r="V83" s="203">
        <v>5.39</v>
      </c>
      <c r="W83" s="203">
        <v>10.01</v>
      </c>
      <c r="X83" s="203">
        <v>43.79</v>
      </c>
      <c r="Y83" s="203">
        <v>0</v>
      </c>
      <c r="Z83" s="203">
        <v>37.58</v>
      </c>
      <c r="AA83" s="203">
        <v>24.7</v>
      </c>
      <c r="AB83" s="203">
        <v>0</v>
      </c>
      <c r="AC83" s="203">
        <v>9.33</v>
      </c>
      <c r="AD83" s="203">
        <v>0</v>
      </c>
      <c r="AE83" s="203">
        <v>0</v>
      </c>
      <c r="AF83" s="203">
        <v>0</v>
      </c>
      <c r="AG83" s="203">
        <v>23.14</v>
      </c>
      <c r="AH83" s="203">
        <v>0</v>
      </c>
      <c r="AI83" s="203">
        <v>4.9400000000000004</v>
      </c>
      <c r="AJ83" s="203">
        <v>0</v>
      </c>
      <c r="AK83" s="203">
        <v>64.56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1.55</v>
      </c>
      <c r="D84" s="203">
        <v>0</v>
      </c>
      <c r="E84" s="203">
        <v>0</v>
      </c>
      <c r="F84" s="203">
        <v>0</v>
      </c>
      <c r="G84" s="203">
        <v>0.15</v>
      </c>
      <c r="H84" s="203">
        <v>0</v>
      </c>
      <c r="I84" s="203">
        <v>0</v>
      </c>
      <c r="J84" s="203">
        <v>0</v>
      </c>
      <c r="K84" s="203">
        <v>2.76</v>
      </c>
      <c r="L84" s="203">
        <v>445.95</v>
      </c>
      <c r="M84" s="203">
        <v>25.82</v>
      </c>
      <c r="N84" s="203">
        <v>35.06</v>
      </c>
      <c r="O84" s="203">
        <v>0</v>
      </c>
      <c r="P84" s="203">
        <v>36.74</v>
      </c>
      <c r="Q84" s="203">
        <v>6.47</v>
      </c>
      <c r="R84" s="203">
        <v>12.59</v>
      </c>
      <c r="S84" s="203">
        <v>7.84</v>
      </c>
      <c r="T84" s="203">
        <v>0</v>
      </c>
      <c r="U84" s="203">
        <v>40.909999999999997</v>
      </c>
      <c r="V84" s="203">
        <v>5.39</v>
      </c>
      <c r="W84" s="203">
        <v>10.01</v>
      </c>
      <c r="X84" s="203">
        <v>43.79</v>
      </c>
      <c r="Y84" s="203">
        <v>0</v>
      </c>
      <c r="Z84" s="203">
        <v>37.58</v>
      </c>
      <c r="AA84" s="203">
        <v>24.7</v>
      </c>
      <c r="AB84" s="203">
        <v>0</v>
      </c>
      <c r="AC84" s="203">
        <v>9.33</v>
      </c>
      <c r="AD84" s="203">
        <v>0</v>
      </c>
      <c r="AE84" s="203">
        <v>0</v>
      </c>
      <c r="AF84" s="203">
        <v>0</v>
      </c>
      <c r="AG84" s="203">
        <v>23.14</v>
      </c>
      <c r="AH84" s="203">
        <v>0</v>
      </c>
      <c r="AI84" s="203">
        <v>4.9400000000000004</v>
      </c>
      <c r="AJ84" s="203">
        <v>0</v>
      </c>
      <c r="AK84" s="203">
        <v>64.56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1.55</v>
      </c>
      <c r="D85" s="203">
        <v>0</v>
      </c>
      <c r="E85" s="203">
        <v>0</v>
      </c>
      <c r="F85" s="203">
        <v>0</v>
      </c>
      <c r="G85" s="203">
        <v>0.15</v>
      </c>
      <c r="H85" s="203">
        <v>0</v>
      </c>
      <c r="I85" s="203">
        <v>0</v>
      </c>
      <c r="J85" s="203">
        <v>0</v>
      </c>
      <c r="K85" s="203">
        <v>2.76</v>
      </c>
      <c r="L85" s="203">
        <v>445.95</v>
      </c>
      <c r="M85" s="203">
        <v>25.82</v>
      </c>
      <c r="N85" s="203">
        <v>35.06</v>
      </c>
      <c r="O85" s="203">
        <v>0</v>
      </c>
      <c r="P85" s="203">
        <v>36.74</v>
      </c>
      <c r="Q85" s="203">
        <v>6.47</v>
      </c>
      <c r="R85" s="203">
        <v>12.59</v>
      </c>
      <c r="S85" s="203">
        <v>7.84</v>
      </c>
      <c r="T85" s="203">
        <v>0</v>
      </c>
      <c r="U85" s="203">
        <v>40.909999999999997</v>
      </c>
      <c r="V85" s="203">
        <v>5.39</v>
      </c>
      <c r="W85" s="203">
        <v>10.01</v>
      </c>
      <c r="X85" s="203">
        <v>43.79</v>
      </c>
      <c r="Y85" s="203">
        <v>0</v>
      </c>
      <c r="Z85" s="203">
        <v>37.58</v>
      </c>
      <c r="AA85" s="203">
        <v>24.7</v>
      </c>
      <c r="AB85" s="203">
        <v>0</v>
      </c>
      <c r="AC85" s="203">
        <v>9.33</v>
      </c>
      <c r="AD85" s="203">
        <v>0</v>
      </c>
      <c r="AE85" s="203">
        <v>0</v>
      </c>
      <c r="AF85" s="203">
        <v>0</v>
      </c>
      <c r="AG85" s="203">
        <v>23.14</v>
      </c>
      <c r="AH85" s="203">
        <v>0</v>
      </c>
      <c r="AI85" s="203">
        <v>4.74</v>
      </c>
      <c r="AJ85" s="203">
        <v>0</v>
      </c>
      <c r="AK85" s="203">
        <v>64.56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1.55</v>
      </c>
      <c r="D86" s="203">
        <v>0</v>
      </c>
      <c r="E86" s="203">
        <v>0</v>
      </c>
      <c r="F86" s="203">
        <v>0</v>
      </c>
      <c r="G86" s="203">
        <v>0.15</v>
      </c>
      <c r="H86" s="203">
        <v>0</v>
      </c>
      <c r="I86" s="203">
        <v>0</v>
      </c>
      <c r="J86" s="203">
        <v>0</v>
      </c>
      <c r="K86" s="203">
        <v>2.76</v>
      </c>
      <c r="L86" s="203">
        <v>445.95</v>
      </c>
      <c r="M86" s="203">
        <v>25.82</v>
      </c>
      <c r="N86" s="203">
        <v>35.06</v>
      </c>
      <c r="O86" s="203">
        <v>0</v>
      </c>
      <c r="P86" s="203">
        <v>36.74</v>
      </c>
      <c r="Q86" s="203">
        <v>6.47</v>
      </c>
      <c r="R86" s="203">
        <v>12.59</v>
      </c>
      <c r="S86" s="203">
        <v>7.84</v>
      </c>
      <c r="T86" s="203">
        <v>0</v>
      </c>
      <c r="U86" s="203">
        <v>40.909999999999997</v>
      </c>
      <c r="V86" s="203">
        <v>5.39</v>
      </c>
      <c r="W86" s="203">
        <v>10.01</v>
      </c>
      <c r="X86" s="203">
        <v>43.79</v>
      </c>
      <c r="Y86" s="203">
        <v>0</v>
      </c>
      <c r="Z86" s="203">
        <v>37.58</v>
      </c>
      <c r="AA86" s="203">
        <v>24.7</v>
      </c>
      <c r="AB86" s="203">
        <v>0</v>
      </c>
      <c r="AC86" s="203">
        <v>9.33</v>
      </c>
      <c r="AD86" s="203">
        <v>0</v>
      </c>
      <c r="AE86" s="203">
        <v>0</v>
      </c>
      <c r="AF86" s="203">
        <v>0</v>
      </c>
      <c r="AG86" s="203">
        <v>23.14</v>
      </c>
      <c r="AH86" s="203">
        <v>0</v>
      </c>
      <c r="AI86" s="203">
        <v>4.9400000000000004</v>
      </c>
      <c r="AJ86" s="203">
        <v>0</v>
      </c>
      <c r="AK86" s="203">
        <v>64.56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1.55</v>
      </c>
      <c r="D87" s="203">
        <v>0</v>
      </c>
      <c r="E87" s="203">
        <v>0</v>
      </c>
      <c r="F87" s="203">
        <v>0</v>
      </c>
      <c r="G87" s="203">
        <v>0.15</v>
      </c>
      <c r="H87" s="203">
        <v>0</v>
      </c>
      <c r="I87" s="203">
        <v>0</v>
      </c>
      <c r="J87" s="203">
        <v>0</v>
      </c>
      <c r="K87" s="203">
        <v>2.76</v>
      </c>
      <c r="L87" s="203">
        <v>445.95</v>
      </c>
      <c r="M87" s="203">
        <v>25.82</v>
      </c>
      <c r="N87" s="203">
        <v>35.06</v>
      </c>
      <c r="O87" s="203">
        <v>0</v>
      </c>
      <c r="P87" s="203">
        <v>36.74</v>
      </c>
      <c r="Q87" s="203">
        <v>6.47</v>
      </c>
      <c r="R87" s="203">
        <v>12.59</v>
      </c>
      <c r="S87" s="203">
        <v>7.84</v>
      </c>
      <c r="T87" s="203">
        <v>0</v>
      </c>
      <c r="U87" s="203">
        <v>40.909999999999997</v>
      </c>
      <c r="V87" s="203">
        <v>5.39</v>
      </c>
      <c r="W87" s="203">
        <v>10.01</v>
      </c>
      <c r="X87" s="203">
        <v>43.79</v>
      </c>
      <c r="Y87" s="203">
        <v>0</v>
      </c>
      <c r="Z87" s="203">
        <v>37.58</v>
      </c>
      <c r="AA87" s="203">
        <v>24.7</v>
      </c>
      <c r="AB87" s="203">
        <v>0</v>
      </c>
      <c r="AC87" s="203">
        <v>9.33</v>
      </c>
      <c r="AD87" s="203">
        <v>0</v>
      </c>
      <c r="AE87" s="203">
        <v>0</v>
      </c>
      <c r="AF87" s="203">
        <v>0</v>
      </c>
      <c r="AG87" s="203">
        <v>23.14</v>
      </c>
      <c r="AH87" s="203">
        <v>0</v>
      </c>
      <c r="AI87" s="203">
        <v>4.9400000000000004</v>
      </c>
      <c r="AJ87" s="203">
        <v>0</v>
      </c>
      <c r="AK87" s="203">
        <v>64.56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1.55</v>
      </c>
      <c r="D88" s="203">
        <v>0</v>
      </c>
      <c r="E88" s="203">
        <v>0</v>
      </c>
      <c r="F88" s="203">
        <v>0</v>
      </c>
      <c r="G88" s="203">
        <v>0.15</v>
      </c>
      <c r="H88" s="203">
        <v>0</v>
      </c>
      <c r="I88" s="203">
        <v>0</v>
      </c>
      <c r="J88" s="203">
        <v>0</v>
      </c>
      <c r="K88" s="203">
        <v>2.76</v>
      </c>
      <c r="L88" s="203">
        <v>445.95</v>
      </c>
      <c r="M88" s="203">
        <v>25.82</v>
      </c>
      <c r="N88" s="203">
        <v>35.06</v>
      </c>
      <c r="O88" s="203">
        <v>0</v>
      </c>
      <c r="P88" s="203">
        <v>36.74</v>
      </c>
      <c r="Q88" s="203">
        <v>6.47</v>
      </c>
      <c r="R88" s="203">
        <v>12.59</v>
      </c>
      <c r="S88" s="203">
        <v>7.84</v>
      </c>
      <c r="T88" s="203">
        <v>0</v>
      </c>
      <c r="U88" s="203">
        <v>40.909999999999997</v>
      </c>
      <c r="V88" s="203">
        <v>5.39</v>
      </c>
      <c r="W88" s="203">
        <v>10.01</v>
      </c>
      <c r="X88" s="203">
        <v>43.79</v>
      </c>
      <c r="Y88" s="203">
        <v>0</v>
      </c>
      <c r="Z88" s="203">
        <v>37.58</v>
      </c>
      <c r="AA88" s="203">
        <v>24.7</v>
      </c>
      <c r="AB88" s="203">
        <v>0</v>
      </c>
      <c r="AC88" s="203">
        <v>9.33</v>
      </c>
      <c r="AD88" s="203">
        <v>0</v>
      </c>
      <c r="AE88" s="203">
        <v>0</v>
      </c>
      <c r="AF88" s="203">
        <v>0</v>
      </c>
      <c r="AG88" s="203">
        <v>23.14</v>
      </c>
      <c r="AH88" s="203">
        <v>0</v>
      </c>
      <c r="AI88" s="203">
        <v>4.9400000000000004</v>
      </c>
      <c r="AJ88" s="203">
        <v>0</v>
      </c>
      <c r="AK88" s="203">
        <v>64.56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1.55</v>
      </c>
      <c r="D89" s="203">
        <v>0</v>
      </c>
      <c r="E89" s="203">
        <v>0</v>
      </c>
      <c r="F89" s="203">
        <v>0</v>
      </c>
      <c r="G89" s="203">
        <v>0.15</v>
      </c>
      <c r="H89" s="203">
        <v>0</v>
      </c>
      <c r="I89" s="203">
        <v>0</v>
      </c>
      <c r="J89" s="203">
        <v>0</v>
      </c>
      <c r="K89" s="203">
        <v>2.76</v>
      </c>
      <c r="L89" s="203">
        <v>445.95</v>
      </c>
      <c r="M89" s="203">
        <v>25.82</v>
      </c>
      <c r="N89" s="203">
        <v>35.06</v>
      </c>
      <c r="O89" s="203">
        <v>0</v>
      </c>
      <c r="P89" s="203">
        <v>36.74</v>
      </c>
      <c r="Q89" s="203">
        <v>6.47</v>
      </c>
      <c r="R89" s="203">
        <v>12.59</v>
      </c>
      <c r="S89" s="203">
        <v>7.84</v>
      </c>
      <c r="T89" s="203">
        <v>0</v>
      </c>
      <c r="U89" s="203">
        <v>40.909999999999997</v>
      </c>
      <c r="V89" s="203">
        <v>5.39</v>
      </c>
      <c r="W89" s="203">
        <v>10.01</v>
      </c>
      <c r="X89" s="203">
        <v>43.79</v>
      </c>
      <c r="Y89" s="203">
        <v>0</v>
      </c>
      <c r="Z89" s="203">
        <v>37.58</v>
      </c>
      <c r="AA89" s="203">
        <v>24.7</v>
      </c>
      <c r="AB89" s="203">
        <v>0</v>
      </c>
      <c r="AC89" s="203">
        <v>9.33</v>
      </c>
      <c r="AD89" s="203">
        <v>0</v>
      </c>
      <c r="AE89" s="203">
        <v>0</v>
      </c>
      <c r="AF89" s="203">
        <v>0</v>
      </c>
      <c r="AG89" s="203">
        <v>23.14</v>
      </c>
      <c r="AH89" s="203">
        <v>0</v>
      </c>
      <c r="AI89" s="203">
        <v>4.9400000000000004</v>
      </c>
      <c r="AJ89" s="203">
        <v>0</v>
      </c>
      <c r="AK89" s="203">
        <v>64.56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1.55</v>
      </c>
      <c r="D90" s="203">
        <v>0</v>
      </c>
      <c r="E90" s="203">
        <v>0</v>
      </c>
      <c r="F90" s="203">
        <v>0</v>
      </c>
      <c r="G90" s="203">
        <v>0.15</v>
      </c>
      <c r="H90" s="203">
        <v>0</v>
      </c>
      <c r="I90" s="203">
        <v>0</v>
      </c>
      <c r="J90" s="203">
        <v>0</v>
      </c>
      <c r="K90" s="203">
        <v>2.76</v>
      </c>
      <c r="L90" s="203">
        <v>445.95</v>
      </c>
      <c r="M90" s="203">
        <v>25.82</v>
      </c>
      <c r="N90" s="203">
        <v>35.06</v>
      </c>
      <c r="O90" s="203">
        <v>0</v>
      </c>
      <c r="P90" s="203">
        <v>36.74</v>
      </c>
      <c r="Q90" s="203">
        <v>6.47</v>
      </c>
      <c r="R90" s="203">
        <v>12.59</v>
      </c>
      <c r="S90" s="203">
        <v>7.84</v>
      </c>
      <c r="T90" s="203">
        <v>0</v>
      </c>
      <c r="U90" s="203">
        <v>40.909999999999997</v>
      </c>
      <c r="V90" s="203">
        <v>5.39</v>
      </c>
      <c r="W90" s="203">
        <v>10.01</v>
      </c>
      <c r="X90" s="203">
        <v>43.79</v>
      </c>
      <c r="Y90" s="203">
        <v>0</v>
      </c>
      <c r="Z90" s="203">
        <v>37.58</v>
      </c>
      <c r="AA90" s="203">
        <v>24.7</v>
      </c>
      <c r="AB90" s="203">
        <v>0</v>
      </c>
      <c r="AC90" s="203">
        <v>9.33</v>
      </c>
      <c r="AD90" s="203">
        <v>0</v>
      </c>
      <c r="AE90" s="203">
        <v>0</v>
      </c>
      <c r="AF90" s="203">
        <v>0</v>
      </c>
      <c r="AG90" s="203">
        <v>23.14</v>
      </c>
      <c r="AH90" s="203">
        <v>0</v>
      </c>
      <c r="AI90" s="203">
        <v>4.9400000000000004</v>
      </c>
      <c r="AJ90" s="203">
        <v>0</v>
      </c>
      <c r="AK90" s="203">
        <v>64.56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1.55</v>
      </c>
      <c r="D91" s="203">
        <v>0</v>
      </c>
      <c r="E91" s="203">
        <v>0</v>
      </c>
      <c r="F91" s="203">
        <v>0</v>
      </c>
      <c r="G91" s="203">
        <v>0.15</v>
      </c>
      <c r="H91" s="203">
        <v>0</v>
      </c>
      <c r="I91" s="203">
        <v>0</v>
      </c>
      <c r="J91" s="203">
        <v>0</v>
      </c>
      <c r="K91" s="203">
        <v>2.76</v>
      </c>
      <c r="L91" s="203">
        <v>445.95</v>
      </c>
      <c r="M91" s="203">
        <v>25.82</v>
      </c>
      <c r="N91" s="203">
        <v>35.06</v>
      </c>
      <c r="O91" s="203">
        <v>0</v>
      </c>
      <c r="P91" s="203">
        <v>36.74</v>
      </c>
      <c r="Q91" s="203">
        <v>6.47</v>
      </c>
      <c r="R91" s="203">
        <v>12.59</v>
      </c>
      <c r="S91" s="203">
        <v>7.84</v>
      </c>
      <c r="T91" s="203">
        <v>0</v>
      </c>
      <c r="U91" s="203">
        <v>40.909999999999997</v>
      </c>
      <c r="V91" s="203">
        <v>5.39</v>
      </c>
      <c r="W91" s="203">
        <v>10.01</v>
      </c>
      <c r="X91" s="203">
        <v>43.79</v>
      </c>
      <c r="Y91" s="203">
        <v>0</v>
      </c>
      <c r="Z91" s="203">
        <v>37.58</v>
      </c>
      <c r="AA91" s="203">
        <v>24.7</v>
      </c>
      <c r="AB91" s="203">
        <v>0</v>
      </c>
      <c r="AC91" s="203">
        <v>9.33</v>
      </c>
      <c r="AD91" s="203">
        <v>0</v>
      </c>
      <c r="AE91" s="203">
        <v>0</v>
      </c>
      <c r="AF91" s="203">
        <v>0</v>
      </c>
      <c r="AG91" s="203">
        <v>23.14</v>
      </c>
      <c r="AH91" s="203">
        <v>0</v>
      </c>
      <c r="AI91" s="203">
        <v>4.74</v>
      </c>
      <c r="AJ91" s="203">
        <v>0</v>
      </c>
      <c r="AK91" s="203">
        <v>65.66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1.55</v>
      </c>
      <c r="D92" s="203">
        <v>0</v>
      </c>
      <c r="E92" s="203">
        <v>0</v>
      </c>
      <c r="F92" s="203">
        <v>0</v>
      </c>
      <c r="G92" s="203">
        <v>0.15</v>
      </c>
      <c r="H92" s="203">
        <v>0</v>
      </c>
      <c r="I92" s="203">
        <v>0</v>
      </c>
      <c r="J92" s="203">
        <v>0</v>
      </c>
      <c r="K92" s="203">
        <v>2.76</v>
      </c>
      <c r="L92" s="203">
        <v>445.95</v>
      </c>
      <c r="M92" s="203">
        <v>25.82</v>
      </c>
      <c r="N92" s="203">
        <v>35.06</v>
      </c>
      <c r="O92" s="203">
        <v>0</v>
      </c>
      <c r="P92" s="203">
        <v>36.74</v>
      </c>
      <c r="Q92" s="203">
        <v>6.47</v>
      </c>
      <c r="R92" s="203">
        <v>12.59</v>
      </c>
      <c r="S92" s="203">
        <v>7.84</v>
      </c>
      <c r="T92" s="203">
        <v>0</v>
      </c>
      <c r="U92" s="203">
        <v>40.909999999999997</v>
      </c>
      <c r="V92" s="203">
        <v>5.39</v>
      </c>
      <c r="W92" s="203">
        <v>10.01</v>
      </c>
      <c r="X92" s="203">
        <v>43.79</v>
      </c>
      <c r="Y92" s="203">
        <v>0</v>
      </c>
      <c r="Z92" s="203">
        <v>37.58</v>
      </c>
      <c r="AA92" s="203">
        <v>24.7</v>
      </c>
      <c r="AB92" s="203">
        <v>0</v>
      </c>
      <c r="AC92" s="203">
        <v>9.33</v>
      </c>
      <c r="AD92" s="203">
        <v>0</v>
      </c>
      <c r="AE92" s="203">
        <v>0</v>
      </c>
      <c r="AF92" s="203">
        <v>0</v>
      </c>
      <c r="AG92" s="203">
        <v>23.14</v>
      </c>
      <c r="AH92" s="203">
        <v>0</v>
      </c>
      <c r="AI92" s="203">
        <v>4.9400000000000004</v>
      </c>
      <c r="AJ92" s="203">
        <v>0</v>
      </c>
      <c r="AK92" s="203">
        <v>65.66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1.55</v>
      </c>
      <c r="D93" s="203">
        <v>0</v>
      </c>
      <c r="E93" s="203">
        <v>0</v>
      </c>
      <c r="F93" s="203">
        <v>0</v>
      </c>
      <c r="G93" s="203">
        <v>0.15</v>
      </c>
      <c r="H93" s="203">
        <v>0</v>
      </c>
      <c r="I93" s="203">
        <v>0</v>
      </c>
      <c r="J93" s="203">
        <v>0</v>
      </c>
      <c r="K93" s="203">
        <v>2.76</v>
      </c>
      <c r="L93" s="203">
        <v>445.95</v>
      </c>
      <c r="M93" s="203">
        <v>25.82</v>
      </c>
      <c r="N93" s="203">
        <v>35.06</v>
      </c>
      <c r="O93" s="203">
        <v>0</v>
      </c>
      <c r="P93" s="203">
        <v>36.74</v>
      </c>
      <c r="Q93" s="203">
        <v>6.47</v>
      </c>
      <c r="R93" s="203">
        <v>12.59</v>
      </c>
      <c r="S93" s="203">
        <v>7.84</v>
      </c>
      <c r="T93" s="203">
        <v>0</v>
      </c>
      <c r="U93" s="203">
        <v>40.909999999999997</v>
      </c>
      <c r="V93" s="203">
        <v>5.39</v>
      </c>
      <c r="W93" s="203">
        <v>10.01</v>
      </c>
      <c r="X93" s="203">
        <v>43.79</v>
      </c>
      <c r="Y93" s="203">
        <v>0</v>
      </c>
      <c r="Z93" s="203">
        <v>30</v>
      </c>
      <c r="AA93" s="203">
        <v>24.7</v>
      </c>
      <c r="AB93" s="203">
        <v>0</v>
      </c>
      <c r="AC93" s="203">
        <v>9.33</v>
      </c>
      <c r="AD93" s="203">
        <v>0</v>
      </c>
      <c r="AE93" s="203">
        <v>0</v>
      </c>
      <c r="AF93" s="203">
        <v>0</v>
      </c>
      <c r="AG93" s="203">
        <v>23.14</v>
      </c>
      <c r="AH93" s="203">
        <v>0</v>
      </c>
      <c r="AI93" s="203">
        <v>4.9400000000000004</v>
      </c>
      <c r="AJ93" s="203">
        <v>0</v>
      </c>
      <c r="AK93" s="203">
        <v>65.66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1.55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2.76</v>
      </c>
      <c r="L94" s="203">
        <v>445.95</v>
      </c>
      <c r="M94" s="203">
        <v>25.82</v>
      </c>
      <c r="N94" s="203">
        <v>35.06</v>
      </c>
      <c r="O94" s="203">
        <v>0</v>
      </c>
      <c r="P94" s="203">
        <v>36.74</v>
      </c>
      <c r="Q94" s="203">
        <v>6.47</v>
      </c>
      <c r="R94" s="203">
        <v>12.59</v>
      </c>
      <c r="S94" s="203">
        <v>7.84</v>
      </c>
      <c r="T94" s="203">
        <v>0</v>
      </c>
      <c r="U94" s="203">
        <v>40.909999999999997</v>
      </c>
      <c r="V94" s="203">
        <v>5.39</v>
      </c>
      <c r="W94" s="203">
        <v>10.01</v>
      </c>
      <c r="X94" s="203">
        <v>43.79</v>
      </c>
      <c r="Y94" s="203">
        <v>0</v>
      </c>
      <c r="Z94" s="203">
        <v>30</v>
      </c>
      <c r="AA94" s="203">
        <v>24.7</v>
      </c>
      <c r="AB94" s="203">
        <v>0</v>
      </c>
      <c r="AC94" s="203">
        <v>12</v>
      </c>
      <c r="AD94" s="203">
        <v>0</v>
      </c>
      <c r="AE94" s="203">
        <v>0</v>
      </c>
      <c r="AF94" s="203">
        <v>0</v>
      </c>
      <c r="AG94" s="203">
        <v>23.14</v>
      </c>
      <c r="AH94" s="203">
        <v>0</v>
      </c>
      <c r="AI94" s="203">
        <v>6.09</v>
      </c>
      <c r="AJ94" s="203">
        <v>0</v>
      </c>
      <c r="AK94" s="203">
        <v>65.66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2.76</v>
      </c>
      <c r="L95" s="203">
        <v>445.95</v>
      </c>
      <c r="M95" s="203">
        <v>25.82</v>
      </c>
      <c r="N95" s="203">
        <v>35.06</v>
      </c>
      <c r="O95" s="203">
        <v>0</v>
      </c>
      <c r="P95" s="203">
        <v>36.74</v>
      </c>
      <c r="Q95" s="203">
        <v>6.47</v>
      </c>
      <c r="R95" s="203">
        <v>12.59</v>
      </c>
      <c r="S95" s="203">
        <v>7.84</v>
      </c>
      <c r="T95" s="203">
        <v>0</v>
      </c>
      <c r="U95" s="203">
        <v>40.909999999999997</v>
      </c>
      <c r="V95" s="203">
        <v>5.39</v>
      </c>
      <c r="W95" s="203">
        <v>10.02</v>
      </c>
      <c r="X95" s="203">
        <v>43.79</v>
      </c>
      <c r="Y95" s="203">
        <v>0</v>
      </c>
      <c r="Z95" s="203">
        <v>30</v>
      </c>
      <c r="AA95" s="203">
        <v>24.7</v>
      </c>
      <c r="AB95" s="203">
        <v>0</v>
      </c>
      <c r="AC95" s="203">
        <v>12</v>
      </c>
      <c r="AD95" s="203">
        <v>0</v>
      </c>
      <c r="AE95" s="203">
        <v>0</v>
      </c>
      <c r="AF95" s="203">
        <v>0</v>
      </c>
      <c r="AG95" s="203">
        <v>23.14</v>
      </c>
      <c r="AH95" s="203">
        <v>0</v>
      </c>
      <c r="AI95" s="203">
        <v>6.09</v>
      </c>
      <c r="AJ95" s="203">
        <v>0</v>
      </c>
      <c r="AK95" s="203">
        <v>65.66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2.76</v>
      </c>
      <c r="L96" s="203">
        <v>445.95</v>
      </c>
      <c r="M96" s="203">
        <v>25.82</v>
      </c>
      <c r="N96" s="203">
        <v>35.06</v>
      </c>
      <c r="O96" s="203">
        <v>0</v>
      </c>
      <c r="P96" s="203">
        <v>36.74</v>
      </c>
      <c r="Q96" s="203">
        <v>6.47</v>
      </c>
      <c r="R96" s="203">
        <v>12.59</v>
      </c>
      <c r="S96" s="203">
        <v>7.84</v>
      </c>
      <c r="T96" s="203">
        <v>0</v>
      </c>
      <c r="U96" s="203">
        <v>40.909999999999997</v>
      </c>
      <c r="V96" s="203">
        <v>5.39</v>
      </c>
      <c r="W96" s="203">
        <v>10.02</v>
      </c>
      <c r="X96" s="203">
        <v>43.79</v>
      </c>
      <c r="Y96" s="203">
        <v>0</v>
      </c>
      <c r="Z96" s="203">
        <v>30</v>
      </c>
      <c r="AA96" s="203">
        <v>24.7</v>
      </c>
      <c r="AB96" s="203">
        <v>0</v>
      </c>
      <c r="AC96" s="203">
        <v>12</v>
      </c>
      <c r="AD96" s="203">
        <v>0</v>
      </c>
      <c r="AE96" s="203">
        <v>0</v>
      </c>
      <c r="AF96" s="203">
        <v>0</v>
      </c>
      <c r="AG96" s="203">
        <v>23.14</v>
      </c>
      <c r="AH96" s="203">
        <v>0</v>
      </c>
      <c r="AI96" s="203">
        <v>6.09</v>
      </c>
      <c r="AJ96" s="203">
        <v>0</v>
      </c>
      <c r="AK96" s="203">
        <v>65.66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2.76</v>
      </c>
      <c r="L97" s="203">
        <v>445.95</v>
      </c>
      <c r="M97" s="203">
        <v>25.82</v>
      </c>
      <c r="N97" s="203">
        <v>35.06</v>
      </c>
      <c r="O97" s="203">
        <v>0</v>
      </c>
      <c r="P97" s="203">
        <v>36.74</v>
      </c>
      <c r="Q97" s="203">
        <v>6.47</v>
      </c>
      <c r="R97" s="203">
        <v>12.59</v>
      </c>
      <c r="S97" s="203">
        <v>7.84</v>
      </c>
      <c r="T97" s="203">
        <v>0</v>
      </c>
      <c r="U97" s="203">
        <v>40.909999999999997</v>
      </c>
      <c r="V97" s="203">
        <v>5.39</v>
      </c>
      <c r="W97" s="203">
        <v>10.02</v>
      </c>
      <c r="X97" s="203">
        <v>43.79</v>
      </c>
      <c r="Y97" s="203">
        <v>0</v>
      </c>
      <c r="Z97" s="203">
        <v>30</v>
      </c>
      <c r="AA97" s="203">
        <v>24.7</v>
      </c>
      <c r="AB97" s="203">
        <v>0</v>
      </c>
      <c r="AC97" s="203">
        <v>12</v>
      </c>
      <c r="AD97" s="203">
        <v>0</v>
      </c>
      <c r="AE97" s="203">
        <v>0</v>
      </c>
      <c r="AF97" s="203">
        <v>0</v>
      </c>
      <c r="AG97" s="203">
        <v>23.14</v>
      </c>
      <c r="AH97" s="203">
        <v>0</v>
      </c>
      <c r="AI97" s="203">
        <v>6.06</v>
      </c>
      <c r="AJ97" s="203">
        <v>0</v>
      </c>
      <c r="AK97" s="203">
        <v>65.66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2.76</v>
      </c>
      <c r="L98" s="203">
        <v>445.95</v>
      </c>
      <c r="M98" s="203">
        <v>25.82</v>
      </c>
      <c r="N98" s="203">
        <v>35.06</v>
      </c>
      <c r="O98" s="203">
        <v>0</v>
      </c>
      <c r="P98" s="203">
        <v>36.74</v>
      </c>
      <c r="Q98" s="203">
        <v>6.47</v>
      </c>
      <c r="R98" s="203">
        <v>12.59</v>
      </c>
      <c r="S98" s="203">
        <v>7.84</v>
      </c>
      <c r="T98" s="203">
        <v>0</v>
      </c>
      <c r="U98" s="203">
        <v>40.909999999999997</v>
      </c>
      <c r="V98" s="203">
        <v>5.39</v>
      </c>
      <c r="W98" s="203">
        <v>10.02</v>
      </c>
      <c r="X98" s="203">
        <v>43.79</v>
      </c>
      <c r="Y98" s="203">
        <v>0</v>
      </c>
      <c r="Z98" s="203">
        <v>30</v>
      </c>
      <c r="AA98" s="203">
        <v>24.7</v>
      </c>
      <c r="AB98" s="203">
        <v>0</v>
      </c>
      <c r="AC98" s="203">
        <v>12</v>
      </c>
      <c r="AD98" s="203">
        <v>0</v>
      </c>
      <c r="AE98" s="203">
        <v>0</v>
      </c>
      <c r="AF98" s="203">
        <v>0</v>
      </c>
      <c r="AG98" s="203">
        <v>23.14</v>
      </c>
      <c r="AH98" s="203">
        <v>0</v>
      </c>
      <c r="AI98" s="203">
        <v>6.09</v>
      </c>
      <c r="AJ98" s="203">
        <v>0</v>
      </c>
      <c r="AK98" s="203">
        <v>65.66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1.1307499999999995E-2</v>
      </c>
      <c r="D99">
        <f t="shared" si="0"/>
        <v>1.9250000000000002E-4</v>
      </c>
      <c r="E99">
        <f t="shared" si="0"/>
        <v>0</v>
      </c>
      <c r="F99">
        <f t="shared" si="0"/>
        <v>0</v>
      </c>
      <c r="G99">
        <f t="shared" si="0"/>
        <v>4.7274999999999939E-3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2.7870000000000027E-2</v>
      </c>
      <c r="L99">
        <f t="shared" si="0"/>
        <v>7.4719175000000098</v>
      </c>
      <c r="M99">
        <f t="shared" si="0"/>
        <v>0.61968000000000034</v>
      </c>
      <c r="N99">
        <f t="shared" si="0"/>
        <v>0.84143999999999897</v>
      </c>
      <c r="O99">
        <f t="shared" si="0"/>
        <v>0</v>
      </c>
      <c r="P99">
        <f t="shared" si="0"/>
        <v>0.88175999999999788</v>
      </c>
      <c r="Q99">
        <f t="shared" si="0"/>
        <v>0.10195500000000023</v>
      </c>
      <c r="R99">
        <f t="shared" si="0"/>
        <v>0.17989000000000013</v>
      </c>
      <c r="S99">
        <f t="shared" si="0"/>
        <v>0.11974499999999991</v>
      </c>
      <c r="T99">
        <f t="shared" si="0"/>
        <v>0</v>
      </c>
      <c r="U99">
        <f t="shared" si="0"/>
        <v>0.98183999999999871</v>
      </c>
      <c r="V99">
        <f t="shared" si="0"/>
        <v>7.5459999999999888E-2</v>
      </c>
      <c r="W99">
        <f t="shared" si="0"/>
        <v>0.23997499999999991</v>
      </c>
      <c r="X99">
        <f t="shared" si="0"/>
        <v>1.0509599999999995</v>
      </c>
      <c r="Y99">
        <f t="shared" si="0"/>
        <v>0</v>
      </c>
      <c r="Z99">
        <f t="shared" si="0"/>
        <v>0.70911249999999892</v>
      </c>
      <c r="AA99">
        <f t="shared" si="0"/>
        <v>0.42365500000000045</v>
      </c>
      <c r="AB99">
        <f t="shared" si="0"/>
        <v>0</v>
      </c>
      <c r="AC99">
        <f t="shared" si="0"/>
        <v>0.26622999999999997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0.55536000000000074</v>
      </c>
      <c r="AH99">
        <f t="shared" si="0"/>
        <v>0</v>
      </c>
      <c r="AI99">
        <f t="shared" si="0"/>
        <v>0.14053250000000006</v>
      </c>
      <c r="AJ99">
        <f t="shared" si="0"/>
        <v>0</v>
      </c>
      <c r="AK99">
        <f t="shared" si="0"/>
        <v>1.4349550000000006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0.21874750000000015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44792</v>
      </c>
      <c r="B1" s="105" t="s">
        <v>200</v>
      </c>
      <c r="C1" s="207" t="s">
        <v>307</v>
      </c>
      <c r="D1" s="208"/>
      <c r="E1" s="208"/>
      <c r="F1" s="208"/>
      <c r="G1" s="208"/>
      <c r="H1" s="208"/>
      <c r="I1" s="208"/>
      <c r="J1" s="208"/>
      <c r="K1" s="209"/>
      <c r="L1" s="207" t="s">
        <v>306</v>
      </c>
      <c r="M1" s="210" t="s">
        <v>142</v>
      </c>
      <c r="O1" s="211" t="s">
        <v>308</v>
      </c>
      <c r="P1" s="211"/>
      <c r="Q1" s="211"/>
      <c r="R1" s="211"/>
      <c r="S1" s="211"/>
      <c r="U1" t="s">
        <v>312</v>
      </c>
      <c r="V1" s="212" t="s">
        <v>309</v>
      </c>
      <c r="W1" s="90" t="s">
        <v>310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7"/>
      <c r="M2" s="210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2"/>
      <c r="W2" s="92" t="s">
        <v>311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1.37</v>
      </c>
      <c r="AD3" s="203">
        <v>0</v>
      </c>
      <c r="AE3" s="203">
        <v>0</v>
      </c>
      <c r="AF3" s="203">
        <v>0</v>
      </c>
      <c r="AG3" s="203">
        <v>36.36</v>
      </c>
      <c r="AH3" s="203">
        <v>0</v>
      </c>
      <c r="AI3" s="203">
        <v>5.93</v>
      </c>
      <c r="AJ3" s="203">
        <v>0</v>
      </c>
      <c r="AK3" s="203">
        <v>27.41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1.37</v>
      </c>
      <c r="AD4" s="203">
        <v>0</v>
      </c>
      <c r="AE4" s="203">
        <v>0</v>
      </c>
      <c r="AF4" s="203">
        <v>0</v>
      </c>
      <c r="AG4" s="203">
        <v>36.36</v>
      </c>
      <c r="AH4" s="203">
        <v>0</v>
      </c>
      <c r="AI4" s="203">
        <v>5.93</v>
      </c>
      <c r="AJ4" s="203">
        <v>0</v>
      </c>
      <c r="AK4" s="203">
        <v>27.41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1.37</v>
      </c>
      <c r="AD5" s="203">
        <v>0</v>
      </c>
      <c r="AE5" s="203">
        <v>0</v>
      </c>
      <c r="AF5" s="203">
        <v>0</v>
      </c>
      <c r="AG5" s="203">
        <v>36.36</v>
      </c>
      <c r="AH5" s="203">
        <v>0</v>
      </c>
      <c r="AI5" s="203">
        <v>5.93</v>
      </c>
      <c r="AJ5" s="203">
        <v>0</v>
      </c>
      <c r="AK5" s="203">
        <v>27.41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1.37</v>
      </c>
      <c r="AD6" s="203">
        <v>0</v>
      </c>
      <c r="AE6" s="203">
        <v>0</v>
      </c>
      <c r="AF6" s="203">
        <v>0</v>
      </c>
      <c r="AG6" s="203">
        <v>36.36</v>
      </c>
      <c r="AH6" s="203">
        <v>0</v>
      </c>
      <c r="AI6" s="203">
        <v>5.93</v>
      </c>
      <c r="AJ6" s="203">
        <v>0</v>
      </c>
      <c r="AK6" s="203">
        <v>27.41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1.37</v>
      </c>
      <c r="AD7" s="203">
        <v>0</v>
      </c>
      <c r="AE7" s="203">
        <v>0</v>
      </c>
      <c r="AF7" s="203">
        <v>0</v>
      </c>
      <c r="AG7" s="203">
        <v>36.36</v>
      </c>
      <c r="AH7" s="203">
        <v>0</v>
      </c>
      <c r="AI7" s="203">
        <v>6.07</v>
      </c>
      <c r="AJ7" s="203">
        <v>0</v>
      </c>
      <c r="AK7" s="203">
        <v>27.41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2.0699999999999998</v>
      </c>
      <c r="AD8" s="203">
        <v>0</v>
      </c>
      <c r="AE8" s="203">
        <v>0</v>
      </c>
      <c r="AF8" s="203">
        <v>0</v>
      </c>
      <c r="AG8" s="203">
        <v>36.36</v>
      </c>
      <c r="AH8" s="203">
        <v>0</v>
      </c>
      <c r="AI8" s="203">
        <v>10.3</v>
      </c>
      <c r="AJ8" s="203">
        <v>0</v>
      </c>
      <c r="AK8" s="203">
        <v>27.41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2.0699999999999998</v>
      </c>
      <c r="AD9" s="203">
        <v>0</v>
      </c>
      <c r="AE9" s="203">
        <v>0</v>
      </c>
      <c r="AF9" s="203">
        <v>0</v>
      </c>
      <c r="AG9" s="203">
        <v>36.36</v>
      </c>
      <c r="AH9" s="203">
        <v>0</v>
      </c>
      <c r="AI9" s="203">
        <v>10.3</v>
      </c>
      <c r="AJ9" s="203">
        <v>0</v>
      </c>
      <c r="AK9" s="203">
        <v>27.41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2.0699999999999998</v>
      </c>
      <c r="AD10" s="203">
        <v>0</v>
      </c>
      <c r="AE10" s="203">
        <v>0</v>
      </c>
      <c r="AF10" s="203">
        <v>0</v>
      </c>
      <c r="AG10" s="203">
        <v>36.36</v>
      </c>
      <c r="AH10" s="203">
        <v>0</v>
      </c>
      <c r="AI10" s="203">
        <v>10.3</v>
      </c>
      <c r="AJ10" s="203">
        <v>0</v>
      </c>
      <c r="AK10" s="203">
        <v>27.41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1.37</v>
      </c>
      <c r="AD11" s="203">
        <v>0</v>
      </c>
      <c r="AE11" s="203">
        <v>0</v>
      </c>
      <c r="AF11" s="203">
        <v>0</v>
      </c>
      <c r="AG11" s="203">
        <v>36.36</v>
      </c>
      <c r="AH11" s="203">
        <v>0</v>
      </c>
      <c r="AI11" s="203">
        <v>10.3</v>
      </c>
      <c r="AJ11" s="203">
        <v>0</v>
      </c>
      <c r="AK11" s="203">
        <v>27.87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2.0699999999999998</v>
      </c>
      <c r="AD12" s="203">
        <v>0</v>
      </c>
      <c r="AE12" s="203">
        <v>0</v>
      </c>
      <c r="AF12" s="203">
        <v>0</v>
      </c>
      <c r="AG12" s="203">
        <v>36.36</v>
      </c>
      <c r="AH12" s="203">
        <v>0</v>
      </c>
      <c r="AI12" s="203">
        <v>10.3</v>
      </c>
      <c r="AJ12" s="203">
        <v>0</v>
      </c>
      <c r="AK12" s="203">
        <v>27.87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2.0699999999999998</v>
      </c>
      <c r="AD13" s="203">
        <v>0</v>
      </c>
      <c r="AE13" s="203">
        <v>0</v>
      </c>
      <c r="AF13" s="203">
        <v>0</v>
      </c>
      <c r="AG13" s="203">
        <v>36.36</v>
      </c>
      <c r="AH13" s="203">
        <v>0</v>
      </c>
      <c r="AI13" s="203">
        <v>10.3</v>
      </c>
      <c r="AJ13" s="203">
        <v>0</v>
      </c>
      <c r="AK13" s="203">
        <v>27.87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2.0699999999999998</v>
      </c>
      <c r="AD14" s="203">
        <v>0</v>
      </c>
      <c r="AE14" s="203">
        <v>0</v>
      </c>
      <c r="AF14" s="203">
        <v>0</v>
      </c>
      <c r="AG14" s="203">
        <v>36.36</v>
      </c>
      <c r="AH14" s="203">
        <v>0</v>
      </c>
      <c r="AI14" s="203">
        <v>10.3</v>
      </c>
      <c r="AJ14" s="203">
        <v>0</v>
      </c>
      <c r="AK14" s="203">
        <v>27.87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2.0699999999999998</v>
      </c>
      <c r="AD15" s="203">
        <v>0</v>
      </c>
      <c r="AE15" s="203">
        <v>0</v>
      </c>
      <c r="AF15" s="203">
        <v>0</v>
      </c>
      <c r="AG15" s="203">
        <v>36.36</v>
      </c>
      <c r="AH15" s="203">
        <v>0</v>
      </c>
      <c r="AI15" s="203">
        <v>10.3</v>
      </c>
      <c r="AJ15" s="203">
        <v>0</v>
      </c>
      <c r="AK15" s="203">
        <v>27.87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2.0699999999999998</v>
      </c>
      <c r="AD16" s="203">
        <v>0</v>
      </c>
      <c r="AE16" s="203">
        <v>0</v>
      </c>
      <c r="AF16" s="203">
        <v>0</v>
      </c>
      <c r="AG16" s="203">
        <v>36.36</v>
      </c>
      <c r="AH16" s="203">
        <v>0</v>
      </c>
      <c r="AI16" s="203">
        <v>10.3</v>
      </c>
      <c r="AJ16" s="203">
        <v>0</v>
      </c>
      <c r="AK16" s="203">
        <v>27.87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2.0699999999999998</v>
      </c>
      <c r="AD17" s="203">
        <v>0</v>
      </c>
      <c r="AE17" s="203">
        <v>0</v>
      </c>
      <c r="AF17" s="203">
        <v>0</v>
      </c>
      <c r="AG17" s="203">
        <v>36.36</v>
      </c>
      <c r="AH17" s="203">
        <v>0</v>
      </c>
      <c r="AI17" s="203">
        <v>10.3</v>
      </c>
      <c r="AJ17" s="203">
        <v>0</v>
      </c>
      <c r="AK17" s="203">
        <v>27.87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2.0699999999999998</v>
      </c>
      <c r="AD18" s="203">
        <v>0</v>
      </c>
      <c r="AE18" s="203">
        <v>0</v>
      </c>
      <c r="AF18" s="203">
        <v>0</v>
      </c>
      <c r="AG18" s="203">
        <v>36.36</v>
      </c>
      <c r="AH18" s="203">
        <v>0</v>
      </c>
      <c r="AI18" s="203">
        <v>10.3</v>
      </c>
      <c r="AJ18" s="203">
        <v>0</v>
      </c>
      <c r="AK18" s="203">
        <v>27.87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2.0699999999999998</v>
      </c>
      <c r="AD19" s="203">
        <v>0</v>
      </c>
      <c r="AE19" s="203">
        <v>0</v>
      </c>
      <c r="AF19" s="203">
        <v>0</v>
      </c>
      <c r="AG19" s="203">
        <v>36.36</v>
      </c>
      <c r="AH19" s="203">
        <v>0</v>
      </c>
      <c r="AI19" s="203">
        <v>10.3</v>
      </c>
      <c r="AJ19" s="203">
        <v>0</v>
      </c>
      <c r="AK19" s="203">
        <v>27.87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2.0699999999999998</v>
      </c>
      <c r="AD20" s="203">
        <v>0</v>
      </c>
      <c r="AE20" s="203">
        <v>0</v>
      </c>
      <c r="AF20" s="203">
        <v>0</v>
      </c>
      <c r="AG20" s="203">
        <v>36.36</v>
      </c>
      <c r="AH20" s="203">
        <v>0</v>
      </c>
      <c r="AI20" s="203">
        <v>10.3</v>
      </c>
      <c r="AJ20" s="203">
        <v>0</v>
      </c>
      <c r="AK20" s="203">
        <v>27.87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2.0699999999999998</v>
      </c>
      <c r="AD21" s="203">
        <v>0</v>
      </c>
      <c r="AE21" s="203">
        <v>0</v>
      </c>
      <c r="AF21" s="203">
        <v>0</v>
      </c>
      <c r="AG21" s="203">
        <v>36.36</v>
      </c>
      <c r="AH21" s="203">
        <v>0</v>
      </c>
      <c r="AI21" s="203">
        <v>10.3</v>
      </c>
      <c r="AJ21" s="203">
        <v>0</v>
      </c>
      <c r="AK21" s="203">
        <v>27.87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2.0699999999999998</v>
      </c>
      <c r="AD22" s="203">
        <v>0</v>
      </c>
      <c r="AE22" s="203">
        <v>0</v>
      </c>
      <c r="AF22" s="203">
        <v>0</v>
      </c>
      <c r="AG22" s="203">
        <v>36.36</v>
      </c>
      <c r="AH22" s="203">
        <v>0</v>
      </c>
      <c r="AI22" s="203">
        <v>10.3</v>
      </c>
      <c r="AJ22" s="203">
        <v>0</v>
      </c>
      <c r="AK22" s="203">
        <v>27.87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2.0699999999999998</v>
      </c>
      <c r="AD23" s="203">
        <v>0</v>
      </c>
      <c r="AE23" s="203">
        <v>0</v>
      </c>
      <c r="AF23" s="203">
        <v>0</v>
      </c>
      <c r="AG23" s="203">
        <v>36.36</v>
      </c>
      <c r="AH23" s="203">
        <v>0</v>
      </c>
      <c r="AI23" s="203">
        <v>10.3</v>
      </c>
      <c r="AJ23" s="203">
        <v>0</v>
      </c>
      <c r="AK23" s="203">
        <v>27.87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2.0699999999999998</v>
      </c>
      <c r="AD24" s="203">
        <v>0</v>
      </c>
      <c r="AE24" s="203">
        <v>0</v>
      </c>
      <c r="AF24" s="203">
        <v>0</v>
      </c>
      <c r="AG24" s="203">
        <v>36.36</v>
      </c>
      <c r="AH24" s="203">
        <v>0</v>
      </c>
      <c r="AI24" s="203">
        <v>10.3</v>
      </c>
      <c r="AJ24" s="203">
        <v>0</v>
      </c>
      <c r="AK24" s="203">
        <v>29.06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2.0699999999999998</v>
      </c>
      <c r="AD25" s="203">
        <v>0</v>
      </c>
      <c r="AE25" s="203">
        <v>0</v>
      </c>
      <c r="AF25" s="203">
        <v>0</v>
      </c>
      <c r="AG25" s="203">
        <v>36.36</v>
      </c>
      <c r="AH25" s="203">
        <v>0</v>
      </c>
      <c r="AI25" s="203">
        <v>10.3</v>
      </c>
      <c r="AJ25" s="203">
        <v>0</v>
      </c>
      <c r="AK25" s="203">
        <v>29.06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2.0699999999999998</v>
      </c>
      <c r="AD26" s="203">
        <v>0</v>
      </c>
      <c r="AE26" s="203">
        <v>0</v>
      </c>
      <c r="AF26" s="203">
        <v>0</v>
      </c>
      <c r="AG26" s="203">
        <v>36.36</v>
      </c>
      <c r="AH26" s="203">
        <v>0</v>
      </c>
      <c r="AI26" s="203">
        <v>10.3</v>
      </c>
      <c r="AJ26" s="203">
        <v>0</v>
      </c>
      <c r="AK26" s="203">
        <v>29.06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2.0699999999999998</v>
      </c>
      <c r="AD27" s="203">
        <v>0</v>
      </c>
      <c r="AE27" s="203">
        <v>0</v>
      </c>
      <c r="AF27" s="203">
        <v>0</v>
      </c>
      <c r="AG27" s="203">
        <v>36.36</v>
      </c>
      <c r="AH27" s="203">
        <v>0</v>
      </c>
      <c r="AI27" s="203">
        <v>10.61</v>
      </c>
      <c r="AJ27" s="203">
        <v>0</v>
      </c>
      <c r="AK27" s="203">
        <v>29.06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2.0699999999999998</v>
      </c>
      <c r="AD28" s="203">
        <v>0</v>
      </c>
      <c r="AE28" s="203">
        <v>0</v>
      </c>
      <c r="AF28" s="203">
        <v>0</v>
      </c>
      <c r="AG28" s="203">
        <v>36.36</v>
      </c>
      <c r="AH28" s="203">
        <v>0</v>
      </c>
      <c r="AI28" s="203">
        <v>10.61</v>
      </c>
      <c r="AJ28" s="203">
        <v>0</v>
      </c>
      <c r="AK28" s="203">
        <v>29.06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2.0699999999999998</v>
      </c>
      <c r="AD29" s="203">
        <v>0</v>
      </c>
      <c r="AE29" s="203">
        <v>0</v>
      </c>
      <c r="AF29" s="203">
        <v>0</v>
      </c>
      <c r="AG29" s="203">
        <v>36.36</v>
      </c>
      <c r="AH29" s="203">
        <v>0</v>
      </c>
      <c r="AI29" s="203">
        <v>10.61</v>
      </c>
      <c r="AJ29" s="203">
        <v>0</v>
      </c>
      <c r="AK29" s="203">
        <v>29.06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2.0699999999999998</v>
      </c>
      <c r="AD30" s="203">
        <v>0</v>
      </c>
      <c r="AE30" s="203">
        <v>0</v>
      </c>
      <c r="AF30" s="203">
        <v>0</v>
      </c>
      <c r="AG30" s="203">
        <v>36.36</v>
      </c>
      <c r="AH30" s="203">
        <v>0</v>
      </c>
      <c r="AI30" s="203">
        <v>10.61</v>
      </c>
      <c r="AJ30" s="203">
        <v>0</v>
      </c>
      <c r="AK30" s="203">
        <v>29.06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2.0699999999999998</v>
      </c>
      <c r="AD31" s="203">
        <v>0</v>
      </c>
      <c r="AE31" s="203">
        <v>0</v>
      </c>
      <c r="AF31" s="203">
        <v>0</v>
      </c>
      <c r="AG31" s="203">
        <v>36.36</v>
      </c>
      <c r="AH31" s="203">
        <v>0</v>
      </c>
      <c r="AI31" s="203">
        <v>10</v>
      </c>
      <c r="AJ31" s="203">
        <v>0</v>
      </c>
      <c r="AK31" s="203">
        <v>29.06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2.0699999999999998</v>
      </c>
      <c r="AD32" s="203">
        <v>0</v>
      </c>
      <c r="AE32" s="203">
        <v>0</v>
      </c>
      <c r="AF32" s="203">
        <v>0</v>
      </c>
      <c r="AG32" s="203">
        <v>36.36</v>
      </c>
      <c r="AH32" s="203">
        <v>0</v>
      </c>
      <c r="AI32" s="203">
        <v>10</v>
      </c>
      <c r="AJ32" s="203">
        <v>0</v>
      </c>
      <c r="AK32" s="203">
        <v>29.06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2.0699999999999998</v>
      </c>
      <c r="AD33" s="203">
        <v>0</v>
      </c>
      <c r="AE33" s="203">
        <v>0</v>
      </c>
      <c r="AF33" s="203">
        <v>0</v>
      </c>
      <c r="AG33" s="203">
        <v>36.36</v>
      </c>
      <c r="AH33" s="203">
        <v>0</v>
      </c>
      <c r="AI33" s="203">
        <v>10</v>
      </c>
      <c r="AJ33" s="203">
        <v>0</v>
      </c>
      <c r="AK33" s="203">
        <v>29.06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2.0699999999999998</v>
      </c>
      <c r="AD34" s="203">
        <v>0</v>
      </c>
      <c r="AE34" s="203">
        <v>0</v>
      </c>
      <c r="AF34" s="203">
        <v>0</v>
      </c>
      <c r="AG34" s="203">
        <v>36.36</v>
      </c>
      <c r="AH34" s="203">
        <v>0</v>
      </c>
      <c r="AI34" s="203">
        <v>10</v>
      </c>
      <c r="AJ34" s="203">
        <v>0</v>
      </c>
      <c r="AK34" s="203">
        <v>29.06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2.0699999999999998</v>
      </c>
      <c r="AD35" s="203">
        <v>0</v>
      </c>
      <c r="AE35" s="203">
        <v>0</v>
      </c>
      <c r="AF35" s="203">
        <v>0</v>
      </c>
      <c r="AG35" s="203">
        <v>36.36</v>
      </c>
      <c r="AH35" s="203">
        <v>0</v>
      </c>
      <c r="AI35" s="203">
        <v>10</v>
      </c>
      <c r="AJ35" s="203">
        <v>0</v>
      </c>
      <c r="AK35" s="203">
        <v>29.06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2.0699999999999998</v>
      </c>
      <c r="AD36" s="203">
        <v>0</v>
      </c>
      <c r="AE36" s="203">
        <v>0</v>
      </c>
      <c r="AF36" s="203">
        <v>0</v>
      </c>
      <c r="AG36" s="203">
        <v>36.36</v>
      </c>
      <c r="AH36" s="203">
        <v>0</v>
      </c>
      <c r="AI36" s="203">
        <v>10</v>
      </c>
      <c r="AJ36" s="203">
        <v>0</v>
      </c>
      <c r="AK36" s="203">
        <v>29.06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1.54</v>
      </c>
      <c r="AD37" s="203">
        <v>0</v>
      </c>
      <c r="AE37" s="203">
        <v>0</v>
      </c>
      <c r="AF37" s="203">
        <v>0</v>
      </c>
      <c r="AG37" s="203">
        <v>36.36</v>
      </c>
      <c r="AH37" s="203">
        <v>0</v>
      </c>
      <c r="AI37" s="203">
        <v>6.96</v>
      </c>
      <c r="AJ37" s="203">
        <v>0</v>
      </c>
      <c r="AK37" s="203">
        <v>29.06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2.0699999999999998</v>
      </c>
      <c r="AD38" s="203">
        <v>0</v>
      </c>
      <c r="AE38" s="203">
        <v>0</v>
      </c>
      <c r="AF38" s="203">
        <v>0</v>
      </c>
      <c r="AG38" s="203">
        <v>36.36</v>
      </c>
      <c r="AH38" s="203">
        <v>0</v>
      </c>
      <c r="AI38" s="203">
        <v>10</v>
      </c>
      <c r="AJ38" s="203">
        <v>0</v>
      </c>
      <c r="AK38" s="203">
        <v>29.06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2.0699999999999998</v>
      </c>
      <c r="AD39" s="203">
        <v>0</v>
      </c>
      <c r="AE39" s="203">
        <v>0</v>
      </c>
      <c r="AF39" s="203">
        <v>0</v>
      </c>
      <c r="AG39" s="203">
        <v>36.36</v>
      </c>
      <c r="AH39" s="203">
        <v>0</v>
      </c>
      <c r="AI39" s="203">
        <v>10</v>
      </c>
      <c r="AJ39" s="203">
        <v>0</v>
      </c>
      <c r="AK39" s="203">
        <v>29.06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2.0699999999999998</v>
      </c>
      <c r="AD40" s="203">
        <v>0</v>
      </c>
      <c r="AE40" s="203">
        <v>0</v>
      </c>
      <c r="AF40" s="203">
        <v>0</v>
      </c>
      <c r="AG40" s="203">
        <v>36.36</v>
      </c>
      <c r="AH40" s="203">
        <v>0</v>
      </c>
      <c r="AI40" s="203">
        <v>10</v>
      </c>
      <c r="AJ40" s="203">
        <v>0</v>
      </c>
      <c r="AK40" s="203">
        <v>29.06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2.0099999999999998</v>
      </c>
      <c r="AD41" s="203">
        <v>0</v>
      </c>
      <c r="AE41" s="203">
        <v>0</v>
      </c>
      <c r="AF41" s="203">
        <v>0</v>
      </c>
      <c r="AG41" s="203">
        <v>36.36</v>
      </c>
      <c r="AH41" s="203">
        <v>0</v>
      </c>
      <c r="AI41" s="203">
        <v>10</v>
      </c>
      <c r="AJ41" s="203">
        <v>0</v>
      </c>
      <c r="AK41" s="203">
        <v>29.06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2.0099999999999998</v>
      </c>
      <c r="AD42" s="203">
        <v>0</v>
      </c>
      <c r="AE42" s="203">
        <v>0</v>
      </c>
      <c r="AF42" s="203">
        <v>0</v>
      </c>
      <c r="AG42" s="203">
        <v>36.36</v>
      </c>
      <c r="AH42" s="203">
        <v>0</v>
      </c>
      <c r="AI42" s="203">
        <v>10</v>
      </c>
      <c r="AJ42" s="203">
        <v>0</v>
      </c>
      <c r="AK42" s="203">
        <v>29.06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2.0099999999999998</v>
      </c>
      <c r="AD43" s="203">
        <v>0</v>
      </c>
      <c r="AE43" s="203">
        <v>0</v>
      </c>
      <c r="AF43" s="203">
        <v>0</v>
      </c>
      <c r="AG43" s="203">
        <v>36.36</v>
      </c>
      <c r="AH43" s="203">
        <v>0</v>
      </c>
      <c r="AI43" s="203">
        <v>10</v>
      </c>
      <c r="AJ43" s="203">
        <v>0</v>
      </c>
      <c r="AK43" s="203">
        <v>29.06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2.0099999999999998</v>
      </c>
      <c r="AD44" s="203">
        <v>0</v>
      </c>
      <c r="AE44" s="203">
        <v>0</v>
      </c>
      <c r="AF44" s="203">
        <v>0</v>
      </c>
      <c r="AG44" s="203">
        <v>36.36</v>
      </c>
      <c r="AH44" s="203">
        <v>0</v>
      </c>
      <c r="AI44" s="203">
        <v>10</v>
      </c>
      <c r="AJ44" s="203">
        <v>0</v>
      </c>
      <c r="AK44" s="203">
        <v>29.06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2.0099999999999998</v>
      </c>
      <c r="AD45" s="203">
        <v>0</v>
      </c>
      <c r="AE45" s="203">
        <v>0</v>
      </c>
      <c r="AF45" s="203">
        <v>0</v>
      </c>
      <c r="AG45" s="203">
        <v>36.36</v>
      </c>
      <c r="AH45" s="203">
        <v>0</v>
      </c>
      <c r="AI45" s="203">
        <v>10</v>
      </c>
      <c r="AJ45" s="203">
        <v>0</v>
      </c>
      <c r="AK45" s="203">
        <v>29.06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2.0099999999999998</v>
      </c>
      <c r="AD46" s="203">
        <v>0</v>
      </c>
      <c r="AE46" s="203">
        <v>0</v>
      </c>
      <c r="AF46" s="203">
        <v>0</v>
      </c>
      <c r="AG46" s="203">
        <v>36.36</v>
      </c>
      <c r="AH46" s="203">
        <v>0</v>
      </c>
      <c r="AI46" s="203">
        <v>10</v>
      </c>
      <c r="AJ46" s="203">
        <v>0</v>
      </c>
      <c r="AK46" s="203">
        <v>29.06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2.0099999999999998</v>
      </c>
      <c r="AD47" s="203">
        <v>0</v>
      </c>
      <c r="AE47" s="203">
        <v>0</v>
      </c>
      <c r="AF47" s="203">
        <v>0</v>
      </c>
      <c r="AG47" s="203">
        <v>36.36</v>
      </c>
      <c r="AH47" s="203">
        <v>0</v>
      </c>
      <c r="AI47" s="203">
        <v>10</v>
      </c>
      <c r="AJ47" s="203">
        <v>0</v>
      </c>
      <c r="AK47" s="203">
        <v>29.06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2.0099999999999998</v>
      </c>
      <c r="AD48" s="203">
        <v>0</v>
      </c>
      <c r="AE48" s="203">
        <v>0</v>
      </c>
      <c r="AF48" s="203">
        <v>0</v>
      </c>
      <c r="AG48" s="203">
        <v>36.36</v>
      </c>
      <c r="AH48" s="203">
        <v>0</v>
      </c>
      <c r="AI48" s="203">
        <v>10</v>
      </c>
      <c r="AJ48" s="203">
        <v>0</v>
      </c>
      <c r="AK48" s="203">
        <v>29.06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2.0099999999999998</v>
      </c>
      <c r="AD49" s="203">
        <v>0</v>
      </c>
      <c r="AE49" s="203">
        <v>0</v>
      </c>
      <c r="AF49" s="203">
        <v>0</v>
      </c>
      <c r="AG49" s="203">
        <v>36.36</v>
      </c>
      <c r="AH49" s="203">
        <v>0</v>
      </c>
      <c r="AI49" s="203">
        <v>10</v>
      </c>
      <c r="AJ49" s="203">
        <v>0</v>
      </c>
      <c r="AK49" s="203">
        <v>29.06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2.0099999999999998</v>
      </c>
      <c r="AD50" s="203">
        <v>0</v>
      </c>
      <c r="AE50" s="203">
        <v>0</v>
      </c>
      <c r="AF50" s="203">
        <v>0</v>
      </c>
      <c r="AG50" s="203">
        <v>36.36</v>
      </c>
      <c r="AH50" s="203">
        <v>0</v>
      </c>
      <c r="AI50" s="203">
        <v>10</v>
      </c>
      <c r="AJ50" s="203">
        <v>0</v>
      </c>
      <c r="AK50" s="203">
        <v>29.06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1.95</v>
      </c>
      <c r="AD51" s="203">
        <v>0</v>
      </c>
      <c r="AE51" s="203">
        <v>0</v>
      </c>
      <c r="AF51" s="203">
        <v>0</v>
      </c>
      <c r="AG51" s="203">
        <v>36.36</v>
      </c>
      <c r="AH51" s="203">
        <v>0</v>
      </c>
      <c r="AI51" s="203">
        <v>10</v>
      </c>
      <c r="AJ51" s="203">
        <v>0</v>
      </c>
      <c r="AK51" s="203">
        <v>29.06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1.95</v>
      </c>
      <c r="AD52" s="203">
        <v>0</v>
      </c>
      <c r="AE52" s="203">
        <v>0</v>
      </c>
      <c r="AF52" s="203">
        <v>0</v>
      </c>
      <c r="AG52" s="203">
        <v>36.36</v>
      </c>
      <c r="AH52" s="203">
        <v>0</v>
      </c>
      <c r="AI52" s="203">
        <v>10</v>
      </c>
      <c r="AJ52" s="203">
        <v>0</v>
      </c>
      <c r="AK52" s="203">
        <v>29.06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1.95</v>
      </c>
      <c r="AD53" s="203">
        <v>0</v>
      </c>
      <c r="AE53" s="203">
        <v>0</v>
      </c>
      <c r="AF53" s="203">
        <v>0</v>
      </c>
      <c r="AG53" s="203">
        <v>36.36</v>
      </c>
      <c r="AH53" s="203">
        <v>0</v>
      </c>
      <c r="AI53" s="203">
        <v>10</v>
      </c>
      <c r="AJ53" s="203">
        <v>0</v>
      </c>
      <c r="AK53" s="203">
        <v>29.06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1.95</v>
      </c>
      <c r="AD54" s="203">
        <v>0</v>
      </c>
      <c r="AE54" s="203">
        <v>0</v>
      </c>
      <c r="AF54" s="203">
        <v>0</v>
      </c>
      <c r="AG54" s="203">
        <v>36.36</v>
      </c>
      <c r="AH54" s="203">
        <v>0</v>
      </c>
      <c r="AI54" s="203">
        <v>10</v>
      </c>
      <c r="AJ54" s="203">
        <v>0</v>
      </c>
      <c r="AK54" s="203">
        <v>29.06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1.95</v>
      </c>
      <c r="AD55" s="203">
        <v>0</v>
      </c>
      <c r="AE55" s="203">
        <v>0</v>
      </c>
      <c r="AF55" s="203">
        <v>0</v>
      </c>
      <c r="AG55" s="203">
        <v>36.36</v>
      </c>
      <c r="AH55" s="203">
        <v>0</v>
      </c>
      <c r="AI55" s="203">
        <v>9.83</v>
      </c>
      <c r="AJ55" s="203">
        <v>0</v>
      </c>
      <c r="AK55" s="203">
        <v>29.06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1.95</v>
      </c>
      <c r="AD56" s="203">
        <v>0</v>
      </c>
      <c r="AE56" s="203">
        <v>0</v>
      </c>
      <c r="AF56" s="203">
        <v>0</v>
      </c>
      <c r="AG56" s="203">
        <v>36.36</v>
      </c>
      <c r="AH56" s="203">
        <v>0</v>
      </c>
      <c r="AI56" s="203">
        <v>10</v>
      </c>
      <c r="AJ56" s="203">
        <v>0</v>
      </c>
      <c r="AK56" s="203">
        <v>29.06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1.95</v>
      </c>
      <c r="AD57" s="203">
        <v>0</v>
      </c>
      <c r="AE57" s="203">
        <v>0</v>
      </c>
      <c r="AF57" s="203">
        <v>0</v>
      </c>
      <c r="AG57" s="203">
        <v>36.36</v>
      </c>
      <c r="AH57" s="203">
        <v>0</v>
      </c>
      <c r="AI57" s="203">
        <v>10</v>
      </c>
      <c r="AJ57" s="203">
        <v>0</v>
      </c>
      <c r="AK57" s="203">
        <v>29.06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1.95</v>
      </c>
      <c r="AD58" s="203">
        <v>0</v>
      </c>
      <c r="AE58" s="203">
        <v>0</v>
      </c>
      <c r="AF58" s="203">
        <v>0</v>
      </c>
      <c r="AG58" s="203">
        <v>36.36</v>
      </c>
      <c r="AH58" s="203">
        <v>0</v>
      </c>
      <c r="AI58" s="203">
        <v>10</v>
      </c>
      <c r="AJ58" s="203">
        <v>0</v>
      </c>
      <c r="AK58" s="203">
        <v>29.06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2.0099999999999998</v>
      </c>
      <c r="AD59" s="203">
        <v>0</v>
      </c>
      <c r="AE59" s="203">
        <v>0</v>
      </c>
      <c r="AF59" s="203">
        <v>0</v>
      </c>
      <c r="AG59" s="203">
        <v>36.36</v>
      </c>
      <c r="AH59" s="203">
        <v>0</v>
      </c>
      <c r="AI59" s="203">
        <v>10</v>
      </c>
      <c r="AJ59" s="203">
        <v>0</v>
      </c>
      <c r="AK59" s="203">
        <v>29.06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2.0099999999999998</v>
      </c>
      <c r="AD60" s="203">
        <v>0</v>
      </c>
      <c r="AE60" s="203">
        <v>0</v>
      </c>
      <c r="AF60" s="203">
        <v>0</v>
      </c>
      <c r="AG60" s="203">
        <v>36.36</v>
      </c>
      <c r="AH60" s="203">
        <v>0</v>
      </c>
      <c r="AI60" s="203">
        <v>10</v>
      </c>
      <c r="AJ60" s="203">
        <v>0</v>
      </c>
      <c r="AK60" s="203">
        <v>28.73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2.0099999999999998</v>
      </c>
      <c r="AD61" s="203">
        <v>0</v>
      </c>
      <c r="AE61" s="203">
        <v>0</v>
      </c>
      <c r="AF61" s="203">
        <v>0</v>
      </c>
      <c r="AG61" s="203">
        <v>36.36</v>
      </c>
      <c r="AH61" s="203">
        <v>0</v>
      </c>
      <c r="AI61" s="203">
        <v>10</v>
      </c>
      <c r="AJ61" s="203">
        <v>0</v>
      </c>
      <c r="AK61" s="203">
        <v>28.73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2.0099999999999998</v>
      </c>
      <c r="AD62" s="203">
        <v>0</v>
      </c>
      <c r="AE62" s="203">
        <v>0</v>
      </c>
      <c r="AF62" s="203">
        <v>0</v>
      </c>
      <c r="AG62" s="203">
        <v>36.36</v>
      </c>
      <c r="AH62" s="203">
        <v>0</v>
      </c>
      <c r="AI62" s="203">
        <v>10</v>
      </c>
      <c r="AJ62" s="203">
        <v>0</v>
      </c>
      <c r="AK62" s="203">
        <v>29.06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2.0099999999999998</v>
      </c>
      <c r="AD63" s="203">
        <v>0</v>
      </c>
      <c r="AE63" s="203">
        <v>0</v>
      </c>
      <c r="AF63" s="203">
        <v>0</v>
      </c>
      <c r="AG63" s="203">
        <v>36.36</v>
      </c>
      <c r="AH63" s="203">
        <v>0</v>
      </c>
      <c r="AI63" s="203">
        <v>10</v>
      </c>
      <c r="AJ63" s="203">
        <v>0</v>
      </c>
      <c r="AK63" s="203">
        <v>29.06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2.0099999999999998</v>
      </c>
      <c r="AD64" s="203">
        <v>0</v>
      </c>
      <c r="AE64" s="203">
        <v>0</v>
      </c>
      <c r="AF64" s="203">
        <v>0</v>
      </c>
      <c r="AG64" s="203">
        <v>36.36</v>
      </c>
      <c r="AH64" s="203">
        <v>0</v>
      </c>
      <c r="AI64" s="203">
        <v>10</v>
      </c>
      <c r="AJ64" s="203">
        <v>0</v>
      </c>
      <c r="AK64" s="203">
        <v>29.06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2.0099999999999998</v>
      </c>
      <c r="AD65" s="203">
        <v>0</v>
      </c>
      <c r="AE65" s="203">
        <v>0</v>
      </c>
      <c r="AF65" s="203">
        <v>0</v>
      </c>
      <c r="AG65" s="203">
        <v>36.36</v>
      </c>
      <c r="AH65" s="203">
        <v>0</v>
      </c>
      <c r="AI65" s="203">
        <v>10</v>
      </c>
      <c r="AJ65" s="203">
        <v>0</v>
      </c>
      <c r="AK65" s="203">
        <v>29.06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2.0099999999999998</v>
      </c>
      <c r="AD66" s="203">
        <v>0</v>
      </c>
      <c r="AE66" s="203">
        <v>0</v>
      </c>
      <c r="AF66" s="203">
        <v>0</v>
      </c>
      <c r="AG66" s="203">
        <v>36.36</v>
      </c>
      <c r="AH66" s="203">
        <v>0</v>
      </c>
      <c r="AI66" s="203">
        <v>10</v>
      </c>
      <c r="AJ66" s="203">
        <v>0</v>
      </c>
      <c r="AK66" s="203">
        <v>29.06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2.0099999999999998</v>
      </c>
      <c r="AD67" s="203">
        <v>0</v>
      </c>
      <c r="AE67" s="203">
        <v>0</v>
      </c>
      <c r="AF67" s="203">
        <v>0</v>
      </c>
      <c r="AG67" s="203">
        <v>36.36</v>
      </c>
      <c r="AH67" s="203">
        <v>0</v>
      </c>
      <c r="AI67" s="203">
        <v>10</v>
      </c>
      <c r="AJ67" s="203">
        <v>0</v>
      </c>
      <c r="AK67" s="203">
        <v>28.83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2.0099999999999998</v>
      </c>
      <c r="AD68" s="203">
        <v>0</v>
      </c>
      <c r="AE68" s="203">
        <v>0</v>
      </c>
      <c r="AF68" s="203">
        <v>0</v>
      </c>
      <c r="AG68" s="203">
        <v>36.36</v>
      </c>
      <c r="AH68" s="203">
        <v>0</v>
      </c>
      <c r="AI68" s="203">
        <v>10</v>
      </c>
      <c r="AJ68" s="203">
        <v>0</v>
      </c>
      <c r="AK68" s="203">
        <v>28.35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2.0099999999999998</v>
      </c>
      <c r="AD69" s="203">
        <v>0</v>
      </c>
      <c r="AE69" s="203">
        <v>0</v>
      </c>
      <c r="AF69" s="203">
        <v>0</v>
      </c>
      <c r="AG69" s="203">
        <v>36.36</v>
      </c>
      <c r="AH69" s="203">
        <v>0</v>
      </c>
      <c r="AI69" s="203">
        <v>10</v>
      </c>
      <c r="AJ69" s="203">
        <v>0</v>
      </c>
      <c r="AK69" s="203">
        <v>26.96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2.0099999999999998</v>
      </c>
      <c r="AD70" s="203">
        <v>0</v>
      </c>
      <c r="AE70" s="203">
        <v>0</v>
      </c>
      <c r="AF70" s="203">
        <v>0</v>
      </c>
      <c r="AG70" s="203">
        <v>36.36</v>
      </c>
      <c r="AH70" s="203">
        <v>0</v>
      </c>
      <c r="AI70" s="203">
        <v>10</v>
      </c>
      <c r="AJ70" s="203">
        <v>0</v>
      </c>
      <c r="AK70" s="203">
        <v>26.96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2.0099999999999998</v>
      </c>
      <c r="AD71" s="203">
        <v>0</v>
      </c>
      <c r="AE71" s="203">
        <v>0</v>
      </c>
      <c r="AF71" s="203">
        <v>0</v>
      </c>
      <c r="AG71" s="203">
        <v>36.36</v>
      </c>
      <c r="AH71" s="203">
        <v>0</v>
      </c>
      <c r="AI71" s="203">
        <v>10</v>
      </c>
      <c r="AJ71" s="203">
        <v>0</v>
      </c>
      <c r="AK71" s="203">
        <v>26.96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2.0099999999999998</v>
      </c>
      <c r="AD72" s="203">
        <v>0</v>
      </c>
      <c r="AE72" s="203">
        <v>0</v>
      </c>
      <c r="AF72" s="203">
        <v>0</v>
      </c>
      <c r="AG72" s="203">
        <v>36.36</v>
      </c>
      <c r="AH72" s="203">
        <v>0</v>
      </c>
      <c r="AI72" s="203">
        <v>10</v>
      </c>
      <c r="AJ72" s="203">
        <v>0</v>
      </c>
      <c r="AK72" s="203">
        <v>26.96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1.56</v>
      </c>
      <c r="AD73" s="203">
        <v>0</v>
      </c>
      <c r="AE73" s="203">
        <v>0</v>
      </c>
      <c r="AF73" s="203">
        <v>0</v>
      </c>
      <c r="AG73" s="203">
        <v>36.36</v>
      </c>
      <c r="AH73" s="203">
        <v>0</v>
      </c>
      <c r="AI73" s="203">
        <v>6.59</v>
      </c>
      <c r="AJ73" s="203">
        <v>0</v>
      </c>
      <c r="AK73" s="203">
        <v>26.96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2.0099999999999998</v>
      </c>
      <c r="AD74" s="203">
        <v>0</v>
      </c>
      <c r="AE74" s="203">
        <v>0</v>
      </c>
      <c r="AF74" s="203">
        <v>0</v>
      </c>
      <c r="AG74" s="203">
        <v>36.36</v>
      </c>
      <c r="AH74" s="203">
        <v>0</v>
      </c>
      <c r="AI74" s="203">
        <v>10</v>
      </c>
      <c r="AJ74" s="203">
        <v>0</v>
      </c>
      <c r="AK74" s="203">
        <v>26.96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1.76</v>
      </c>
      <c r="AD75" s="203">
        <v>0</v>
      </c>
      <c r="AE75" s="203">
        <v>0</v>
      </c>
      <c r="AF75" s="203">
        <v>0</v>
      </c>
      <c r="AG75" s="203">
        <v>36.36</v>
      </c>
      <c r="AH75" s="203">
        <v>0</v>
      </c>
      <c r="AI75" s="203">
        <v>9.4600000000000009</v>
      </c>
      <c r="AJ75" s="203">
        <v>0</v>
      </c>
      <c r="AK75" s="203">
        <v>26.96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1.76</v>
      </c>
      <c r="AD76" s="203">
        <v>0</v>
      </c>
      <c r="AE76" s="203">
        <v>0</v>
      </c>
      <c r="AF76" s="203">
        <v>0</v>
      </c>
      <c r="AG76" s="203">
        <v>36.36</v>
      </c>
      <c r="AH76" s="203">
        <v>0</v>
      </c>
      <c r="AI76" s="203">
        <v>9.4600000000000009</v>
      </c>
      <c r="AJ76" s="203">
        <v>0</v>
      </c>
      <c r="AK76" s="203">
        <v>26.96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1.76</v>
      </c>
      <c r="AD77" s="203">
        <v>0</v>
      </c>
      <c r="AE77" s="203">
        <v>0</v>
      </c>
      <c r="AF77" s="203">
        <v>0</v>
      </c>
      <c r="AG77" s="203">
        <v>36.36</v>
      </c>
      <c r="AH77" s="203">
        <v>0</v>
      </c>
      <c r="AI77" s="203">
        <v>9.4600000000000009</v>
      </c>
      <c r="AJ77" s="203">
        <v>0</v>
      </c>
      <c r="AK77" s="203">
        <v>26.96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1.76</v>
      </c>
      <c r="AD78" s="203">
        <v>0</v>
      </c>
      <c r="AE78" s="203">
        <v>0</v>
      </c>
      <c r="AF78" s="203">
        <v>0</v>
      </c>
      <c r="AG78" s="203">
        <v>36.36</v>
      </c>
      <c r="AH78" s="203">
        <v>0</v>
      </c>
      <c r="AI78" s="203">
        <v>9.4600000000000009</v>
      </c>
      <c r="AJ78" s="203">
        <v>0</v>
      </c>
      <c r="AK78" s="203">
        <v>26.96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1.81</v>
      </c>
      <c r="AD79" s="203">
        <v>0</v>
      </c>
      <c r="AE79" s="203">
        <v>0</v>
      </c>
      <c r="AF79" s="203">
        <v>0</v>
      </c>
      <c r="AG79" s="203">
        <v>36.36</v>
      </c>
      <c r="AH79" s="203">
        <v>0</v>
      </c>
      <c r="AI79" s="203">
        <v>9.01</v>
      </c>
      <c r="AJ79" s="203">
        <v>0</v>
      </c>
      <c r="AK79" s="203">
        <v>26.96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1.81</v>
      </c>
      <c r="AD80" s="203">
        <v>0</v>
      </c>
      <c r="AE80" s="203">
        <v>0</v>
      </c>
      <c r="AF80" s="203">
        <v>0</v>
      </c>
      <c r="AG80" s="203">
        <v>36.36</v>
      </c>
      <c r="AH80" s="203">
        <v>0</v>
      </c>
      <c r="AI80" s="203">
        <v>9.4600000000000009</v>
      </c>
      <c r="AJ80" s="203">
        <v>0</v>
      </c>
      <c r="AK80" s="203">
        <v>26.96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1.81</v>
      </c>
      <c r="AD81" s="203">
        <v>0</v>
      </c>
      <c r="AE81" s="203">
        <v>0</v>
      </c>
      <c r="AF81" s="203">
        <v>0</v>
      </c>
      <c r="AG81" s="203">
        <v>36.36</v>
      </c>
      <c r="AH81" s="203">
        <v>0</v>
      </c>
      <c r="AI81" s="203">
        <v>9.4600000000000009</v>
      </c>
      <c r="AJ81" s="203">
        <v>0</v>
      </c>
      <c r="AK81" s="203">
        <v>26.96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1.81</v>
      </c>
      <c r="AD82" s="203">
        <v>0</v>
      </c>
      <c r="AE82" s="203">
        <v>0</v>
      </c>
      <c r="AF82" s="203">
        <v>0</v>
      </c>
      <c r="AG82" s="203">
        <v>36.36</v>
      </c>
      <c r="AH82" s="203">
        <v>0</v>
      </c>
      <c r="AI82" s="203">
        <v>9.4600000000000009</v>
      </c>
      <c r="AJ82" s="203">
        <v>0</v>
      </c>
      <c r="AK82" s="203">
        <v>26.96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1.61</v>
      </c>
      <c r="AD83" s="203">
        <v>0</v>
      </c>
      <c r="AE83" s="203">
        <v>0</v>
      </c>
      <c r="AF83" s="203">
        <v>0</v>
      </c>
      <c r="AG83" s="203">
        <v>36.36</v>
      </c>
      <c r="AH83" s="203">
        <v>0</v>
      </c>
      <c r="AI83" s="203">
        <v>8.24</v>
      </c>
      <c r="AJ83" s="203">
        <v>0</v>
      </c>
      <c r="AK83" s="203">
        <v>26.96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1.61</v>
      </c>
      <c r="AD84" s="203">
        <v>0</v>
      </c>
      <c r="AE84" s="203">
        <v>0</v>
      </c>
      <c r="AF84" s="203">
        <v>0</v>
      </c>
      <c r="AG84" s="203">
        <v>36.36</v>
      </c>
      <c r="AH84" s="203">
        <v>0</v>
      </c>
      <c r="AI84" s="203">
        <v>8.24</v>
      </c>
      <c r="AJ84" s="203">
        <v>0</v>
      </c>
      <c r="AK84" s="203">
        <v>26.96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1.61</v>
      </c>
      <c r="AD85" s="203">
        <v>0</v>
      </c>
      <c r="AE85" s="203">
        <v>0</v>
      </c>
      <c r="AF85" s="203">
        <v>0</v>
      </c>
      <c r="AG85" s="203">
        <v>36.36</v>
      </c>
      <c r="AH85" s="203">
        <v>0</v>
      </c>
      <c r="AI85" s="203">
        <v>7.9</v>
      </c>
      <c r="AJ85" s="203">
        <v>0</v>
      </c>
      <c r="AK85" s="203">
        <v>26.96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1.61</v>
      </c>
      <c r="AD86" s="203">
        <v>0</v>
      </c>
      <c r="AE86" s="203">
        <v>0</v>
      </c>
      <c r="AF86" s="203">
        <v>0</v>
      </c>
      <c r="AG86" s="203">
        <v>36.36</v>
      </c>
      <c r="AH86" s="203">
        <v>0</v>
      </c>
      <c r="AI86" s="203">
        <v>8.24</v>
      </c>
      <c r="AJ86" s="203">
        <v>0</v>
      </c>
      <c r="AK86" s="203">
        <v>26.96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1.61</v>
      </c>
      <c r="AD87" s="203">
        <v>0</v>
      </c>
      <c r="AE87" s="203">
        <v>0</v>
      </c>
      <c r="AF87" s="203">
        <v>0</v>
      </c>
      <c r="AG87" s="203">
        <v>36.36</v>
      </c>
      <c r="AH87" s="203">
        <v>0</v>
      </c>
      <c r="AI87" s="203">
        <v>8.24</v>
      </c>
      <c r="AJ87" s="203">
        <v>0</v>
      </c>
      <c r="AK87" s="203">
        <v>26.96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1.61</v>
      </c>
      <c r="AD88" s="203">
        <v>0</v>
      </c>
      <c r="AE88" s="203">
        <v>0</v>
      </c>
      <c r="AF88" s="203">
        <v>0</v>
      </c>
      <c r="AG88" s="203">
        <v>36.36</v>
      </c>
      <c r="AH88" s="203">
        <v>0</v>
      </c>
      <c r="AI88" s="203">
        <v>8.24</v>
      </c>
      <c r="AJ88" s="203">
        <v>0</v>
      </c>
      <c r="AK88" s="203">
        <v>26.96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1.61</v>
      </c>
      <c r="AD89" s="203">
        <v>0</v>
      </c>
      <c r="AE89" s="203">
        <v>0</v>
      </c>
      <c r="AF89" s="203">
        <v>0</v>
      </c>
      <c r="AG89" s="203">
        <v>36.36</v>
      </c>
      <c r="AH89" s="203">
        <v>0</v>
      </c>
      <c r="AI89" s="203">
        <v>8.24</v>
      </c>
      <c r="AJ89" s="203">
        <v>0</v>
      </c>
      <c r="AK89" s="203">
        <v>26.96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1.61</v>
      </c>
      <c r="AD90" s="203">
        <v>0</v>
      </c>
      <c r="AE90" s="203">
        <v>0</v>
      </c>
      <c r="AF90" s="203">
        <v>0</v>
      </c>
      <c r="AG90" s="203">
        <v>36.36</v>
      </c>
      <c r="AH90" s="203">
        <v>0</v>
      </c>
      <c r="AI90" s="203">
        <v>8.24</v>
      </c>
      <c r="AJ90" s="203">
        <v>0</v>
      </c>
      <c r="AK90" s="203">
        <v>26.96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1.61</v>
      </c>
      <c r="AD91" s="203">
        <v>0</v>
      </c>
      <c r="AE91" s="203">
        <v>0</v>
      </c>
      <c r="AF91" s="203">
        <v>0</v>
      </c>
      <c r="AG91" s="203">
        <v>36.36</v>
      </c>
      <c r="AH91" s="203">
        <v>0</v>
      </c>
      <c r="AI91" s="203">
        <v>7.9</v>
      </c>
      <c r="AJ91" s="203">
        <v>0</v>
      </c>
      <c r="AK91" s="203">
        <v>27.41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1.61</v>
      </c>
      <c r="AD92" s="203">
        <v>0</v>
      </c>
      <c r="AE92" s="203">
        <v>0</v>
      </c>
      <c r="AF92" s="203">
        <v>0</v>
      </c>
      <c r="AG92" s="203">
        <v>36.36</v>
      </c>
      <c r="AH92" s="203">
        <v>0</v>
      </c>
      <c r="AI92" s="203">
        <v>8.24</v>
      </c>
      <c r="AJ92" s="203">
        <v>0</v>
      </c>
      <c r="AK92" s="203">
        <v>27.41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1.61</v>
      </c>
      <c r="AD93" s="203">
        <v>0</v>
      </c>
      <c r="AE93" s="203">
        <v>0</v>
      </c>
      <c r="AF93" s="203">
        <v>0</v>
      </c>
      <c r="AG93" s="203">
        <v>36.36</v>
      </c>
      <c r="AH93" s="203">
        <v>0</v>
      </c>
      <c r="AI93" s="203">
        <v>8.24</v>
      </c>
      <c r="AJ93" s="203">
        <v>0</v>
      </c>
      <c r="AK93" s="203">
        <v>27.41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2.0699999999999998</v>
      </c>
      <c r="AD94" s="203">
        <v>0</v>
      </c>
      <c r="AE94" s="203">
        <v>0</v>
      </c>
      <c r="AF94" s="203">
        <v>0</v>
      </c>
      <c r="AG94" s="203">
        <v>36.36</v>
      </c>
      <c r="AH94" s="203">
        <v>0</v>
      </c>
      <c r="AI94" s="203">
        <v>10</v>
      </c>
      <c r="AJ94" s="203">
        <v>0</v>
      </c>
      <c r="AK94" s="203">
        <v>27.41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2.0699999999999998</v>
      </c>
      <c r="AD95" s="203">
        <v>0</v>
      </c>
      <c r="AE95" s="203">
        <v>0</v>
      </c>
      <c r="AF95" s="203">
        <v>0</v>
      </c>
      <c r="AG95" s="203">
        <v>36.36</v>
      </c>
      <c r="AH95" s="203">
        <v>0</v>
      </c>
      <c r="AI95" s="203">
        <v>10</v>
      </c>
      <c r="AJ95" s="203">
        <v>0</v>
      </c>
      <c r="AK95" s="203">
        <v>27.41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2.0699999999999998</v>
      </c>
      <c r="AD96" s="203">
        <v>0</v>
      </c>
      <c r="AE96" s="203">
        <v>0</v>
      </c>
      <c r="AF96" s="203">
        <v>0</v>
      </c>
      <c r="AG96" s="203">
        <v>36.36</v>
      </c>
      <c r="AH96" s="203">
        <v>0</v>
      </c>
      <c r="AI96" s="203">
        <v>10</v>
      </c>
      <c r="AJ96" s="203">
        <v>0</v>
      </c>
      <c r="AK96" s="203">
        <v>27.41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2.0699999999999998</v>
      </c>
      <c r="AD97" s="203">
        <v>0</v>
      </c>
      <c r="AE97" s="203">
        <v>0</v>
      </c>
      <c r="AF97" s="203">
        <v>0</v>
      </c>
      <c r="AG97" s="203">
        <v>36.36</v>
      </c>
      <c r="AH97" s="203">
        <v>0</v>
      </c>
      <c r="AI97" s="203">
        <v>10</v>
      </c>
      <c r="AJ97" s="203">
        <v>0</v>
      </c>
      <c r="AK97" s="203">
        <v>27.41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2.0699999999999998</v>
      </c>
      <c r="AD98" s="203">
        <v>0</v>
      </c>
      <c r="AE98" s="203">
        <v>0</v>
      </c>
      <c r="AF98" s="203">
        <v>0</v>
      </c>
      <c r="AG98" s="203">
        <v>36.36</v>
      </c>
      <c r="AH98" s="203">
        <v>0</v>
      </c>
      <c r="AI98" s="203">
        <v>10</v>
      </c>
      <c r="AJ98" s="203">
        <v>0</v>
      </c>
      <c r="AK98" s="203">
        <v>27.41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4.5920000000000037E-2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0.87264000000000064</v>
      </c>
      <c r="AH99">
        <f t="shared" si="0"/>
        <v>0</v>
      </c>
      <c r="AI99">
        <f t="shared" si="0"/>
        <v>0.22912500000000011</v>
      </c>
      <c r="AJ99">
        <f t="shared" si="0"/>
        <v>0</v>
      </c>
      <c r="AK99">
        <f t="shared" si="0"/>
        <v>0.6750224999999993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7.27</v>
      </c>
      <c r="AH3" s="203">
        <v>0</v>
      </c>
      <c r="AI3" s="203">
        <v>0</v>
      </c>
      <c r="AJ3" s="203">
        <v>0</v>
      </c>
      <c r="AK3" s="203">
        <v>5.49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7.27</v>
      </c>
      <c r="AH4" s="203">
        <v>0</v>
      </c>
      <c r="AI4" s="203">
        <v>0</v>
      </c>
      <c r="AJ4" s="203">
        <v>0</v>
      </c>
      <c r="AK4" s="203">
        <v>5.49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7.27</v>
      </c>
      <c r="AH5" s="203">
        <v>0</v>
      </c>
      <c r="AI5" s="203">
        <v>0</v>
      </c>
      <c r="AJ5" s="203">
        <v>0</v>
      </c>
      <c r="AK5" s="203">
        <v>5.49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7.27</v>
      </c>
      <c r="AH6" s="203">
        <v>0</v>
      </c>
      <c r="AI6" s="203">
        <v>0</v>
      </c>
      <c r="AJ6" s="203">
        <v>0</v>
      </c>
      <c r="AK6" s="203">
        <v>5.49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7.27</v>
      </c>
      <c r="AH7" s="203">
        <v>0</v>
      </c>
      <c r="AI7" s="203">
        <v>1.21</v>
      </c>
      <c r="AJ7" s="203">
        <v>0</v>
      </c>
      <c r="AK7" s="203">
        <v>5.49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7.27</v>
      </c>
      <c r="AH8" s="203">
        <v>0</v>
      </c>
      <c r="AI8" s="203">
        <v>2.06</v>
      </c>
      <c r="AJ8" s="203">
        <v>0</v>
      </c>
      <c r="AK8" s="203">
        <v>5.49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7.27</v>
      </c>
      <c r="AH9" s="203">
        <v>0</v>
      </c>
      <c r="AI9" s="203">
        <v>2.06</v>
      </c>
      <c r="AJ9" s="203">
        <v>0</v>
      </c>
      <c r="AK9" s="203">
        <v>5.49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7.27</v>
      </c>
      <c r="AH10" s="203">
        <v>0</v>
      </c>
      <c r="AI10" s="203">
        <v>2.06</v>
      </c>
      <c r="AJ10" s="203">
        <v>0</v>
      </c>
      <c r="AK10" s="203">
        <v>5.49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7.27</v>
      </c>
      <c r="AH11" s="203">
        <v>0</v>
      </c>
      <c r="AI11" s="203">
        <v>2.06</v>
      </c>
      <c r="AJ11" s="203">
        <v>0</v>
      </c>
      <c r="AK11" s="203">
        <v>5.59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7.27</v>
      </c>
      <c r="AH12" s="203">
        <v>0</v>
      </c>
      <c r="AI12" s="203">
        <v>2.06</v>
      </c>
      <c r="AJ12" s="203">
        <v>0</v>
      </c>
      <c r="AK12" s="203">
        <v>5.59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7.27</v>
      </c>
      <c r="AH13" s="203">
        <v>0</v>
      </c>
      <c r="AI13" s="203">
        <v>2.06</v>
      </c>
      <c r="AJ13" s="203">
        <v>0</v>
      </c>
      <c r="AK13" s="203">
        <v>5.59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7.27</v>
      </c>
      <c r="AH14" s="203">
        <v>0</v>
      </c>
      <c r="AI14" s="203">
        <v>2.06</v>
      </c>
      <c r="AJ14" s="203">
        <v>0</v>
      </c>
      <c r="AK14" s="203">
        <v>5.59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7.27</v>
      </c>
      <c r="AH15" s="203">
        <v>0</v>
      </c>
      <c r="AI15" s="203">
        <v>2.06</v>
      </c>
      <c r="AJ15" s="203">
        <v>0</v>
      </c>
      <c r="AK15" s="203">
        <v>5.59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7.27</v>
      </c>
      <c r="AH16" s="203">
        <v>0</v>
      </c>
      <c r="AI16" s="203">
        <v>2.06</v>
      </c>
      <c r="AJ16" s="203">
        <v>0</v>
      </c>
      <c r="AK16" s="203">
        <v>5.59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7.27</v>
      </c>
      <c r="AH17" s="203">
        <v>0</v>
      </c>
      <c r="AI17" s="203">
        <v>2.06</v>
      </c>
      <c r="AJ17" s="203">
        <v>0</v>
      </c>
      <c r="AK17" s="203">
        <v>5.59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7.27</v>
      </c>
      <c r="AH18" s="203">
        <v>0</v>
      </c>
      <c r="AI18" s="203">
        <v>2.06</v>
      </c>
      <c r="AJ18" s="203">
        <v>0</v>
      </c>
      <c r="AK18" s="203">
        <v>5.59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7.27</v>
      </c>
      <c r="AH19" s="203">
        <v>0</v>
      </c>
      <c r="AI19" s="203">
        <v>2.06</v>
      </c>
      <c r="AJ19" s="203">
        <v>0</v>
      </c>
      <c r="AK19" s="203">
        <v>5.59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7.27</v>
      </c>
      <c r="AH20" s="203">
        <v>0</v>
      </c>
      <c r="AI20" s="203">
        <v>2.06</v>
      </c>
      <c r="AJ20" s="203">
        <v>0</v>
      </c>
      <c r="AK20" s="203">
        <v>5.59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7.27</v>
      </c>
      <c r="AH21" s="203">
        <v>0</v>
      </c>
      <c r="AI21" s="203">
        <v>2.06</v>
      </c>
      <c r="AJ21" s="203">
        <v>0</v>
      </c>
      <c r="AK21" s="203">
        <v>5.59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7.27</v>
      </c>
      <c r="AH22" s="203">
        <v>0</v>
      </c>
      <c r="AI22" s="203">
        <v>2.06</v>
      </c>
      <c r="AJ22" s="203">
        <v>0</v>
      </c>
      <c r="AK22" s="203">
        <v>5.59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7.27</v>
      </c>
      <c r="AH23" s="203">
        <v>0</v>
      </c>
      <c r="AI23" s="203">
        <v>2.06</v>
      </c>
      <c r="AJ23" s="203">
        <v>0</v>
      </c>
      <c r="AK23" s="203">
        <v>5.59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7.27</v>
      </c>
      <c r="AH24" s="203">
        <v>0</v>
      </c>
      <c r="AI24" s="203">
        <v>2.06</v>
      </c>
      <c r="AJ24" s="203">
        <v>0</v>
      </c>
      <c r="AK24" s="203">
        <v>5.82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7.27</v>
      </c>
      <c r="AH25" s="203">
        <v>0</v>
      </c>
      <c r="AI25" s="203">
        <v>2.06</v>
      </c>
      <c r="AJ25" s="203">
        <v>0</v>
      </c>
      <c r="AK25" s="203">
        <v>5.82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7.27</v>
      </c>
      <c r="AH26" s="203">
        <v>0</v>
      </c>
      <c r="AI26" s="203">
        <v>2.06</v>
      </c>
      <c r="AJ26" s="203">
        <v>0</v>
      </c>
      <c r="AK26" s="203">
        <v>5.82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7.27</v>
      </c>
      <c r="AH27" s="203">
        <v>0</v>
      </c>
      <c r="AI27" s="203">
        <v>2.12</v>
      </c>
      <c r="AJ27" s="203">
        <v>0</v>
      </c>
      <c r="AK27" s="203">
        <v>5.82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7.27</v>
      </c>
      <c r="AH28" s="203">
        <v>0</v>
      </c>
      <c r="AI28" s="203">
        <v>2.12</v>
      </c>
      <c r="AJ28" s="203">
        <v>0</v>
      </c>
      <c r="AK28" s="203">
        <v>5.82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7.27</v>
      </c>
      <c r="AH29" s="203">
        <v>0</v>
      </c>
      <c r="AI29" s="203">
        <v>2.12</v>
      </c>
      <c r="AJ29" s="203">
        <v>0</v>
      </c>
      <c r="AK29" s="203">
        <v>5.82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7.27</v>
      </c>
      <c r="AH30" s="203">
        <v>0</v>
      </c>
      <c r="AI30" s="203">
        <v>2.12</v>
      </c>
      <c r="AJ30" s="203">
        <v>0</v>
      </c>
      <c r="AK30" s="203">
        <v>5.82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7.27</v>
      </c>
      <c r="AH31" s="203">
        <v>0</v>
      </c>
      <c r="AI31" s="203">
        <v>2</v>
      </c>
      <c r="AJ31" s="203">
        <v>0</v>
      </c>
      <c r="AK31" s="203">
        <v>5.82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7.27</v>
      </c>
      <c r="AH32" s="203">
        <v>0</v>
      </c>
      <c r="AI32" s="203">
        <v>2</v>
      </c>
      <c r="AJ32" s="203">
        <v>0</v>
      </c>
      <c r="AK32" s="203">
        <v>5.82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7.27</v>
      </c>
      <c r="AH33" s="203">
        <v>0</v>
      </c>
      <c r="AI33" s="203">
        <v>2</v>
      </c>
      <c r="AJ33" s="203">
        <v>0</v>
      </c>
      <c r="AK33" s="203">
        <v>5.82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7.27</v>
      </c>
      <c r="AH34" s="203">
        <v>0</v>
      </c>
      <c r="AI34" s="203">
        <v>2</v>
      </c>
      <c r="AJ34" s="203">
        <v>0</v>
      </c>
      <c r="AK34" s="203">
        <v>5.82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7.27</v>
      </c>
      <c r="AH35" s="203">
        <v>0</v>
      </c>
      <c r="AI35" s="203">
        <v>1.91</v>
      </c>
      <c r="AJ35" s="203">
        <v>0</v>
      </c>
      <c r="AK35" s="203">
        <v>5.82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7.27</v>
      </c>
      <c r="AH36" s="203">
        <v>0</v>
      </c>
      <c r="AI36" s="203">
        <v>1.91</v>
      </c>
      <c r="AJ36" s="203">
        <v>0</v>
      </c>
      <c r="AK36" s="203">
        <v>5.82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7.27</v>
      </c>
      <c r="AH37" s="203">
        <v>0</v>
      </c>
      <c r="AI37" s="203">
        <v>1.39</v>
      </c>
      <c r="AJ37" s="203">
        <v>0</v>
      </c>
      <c r="AK37" s="203">
        <v>5.82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7.27</v>
      </c>
      <c r="AH38" s="203">
        <v>0</v>
      </c>
      <c r="AI38" s="203">
        <v>1.91</v>
      </c>
      <c r="AJ38" s="203">
        <v>0</v>
      </c>
      <c r="AK38" s="203">
        <v>5.82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7.27</v>
      </c>
      <c r="AH39" s="203">
        <v>0</v>
      </c>
      <c r="AI39" s="203">
        <v>1.91</v>
      </c>
      <c r="AJ39" s="203">
        <v>0</v>
      </c>
      <c r="AK39" s="203">
        <v>5.82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7.27</v>
      </c>
      <c r="AH40" s="203">
        <v>0</v>
      </c>
      <c r="AI40" s="203">
        <v>1.91</v>
      </c>
      <c r="AJ40" s="203">
        <v>0</v>
      </c>
      <c r="AK40" s="203">
        <v>5.82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7.27</v>
      </c>
      <c r="AH41" s="203">
        <v>0</v>
      </c>
      <c r="AI41" s="203">
        <v>1.91</v>
      </c>
      <c r="AJ41" s="203">
        <v>0</v>
      </c>
      <c r="AK41" s="203">
        <v>5.82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7.27</v>
      </c>
      <c r="AH42" s="203">
        <v>0</v>
      </c>
      <c r="AI42" s="203">
        <v>1.91</v>
      </c>
      <c r="AJ42" s="203">
        <v>0</v>
      </c>
      <c r="AK42" s="203">
        <v>5.82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7.27</v>
      </c>
      <c r="AH43" s="203">
        <v>0</v>
      </c>
      <c r="AI43" s="203">
        <v>2</v>
      </c>
      <c r="AJ43" s="203">
        <v>0</v>
      </c>
      <c r="AK43" s="203">
        <v>5.82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7.27</v>
      </c>
      <c r="AH44" s="203">
        <v>0</v>
      </c>
      <c r="AI44" s="203">
        <v>1.91</v>
      </c>
      <c r="AJ44" s="203">
        <v>0</v>
      </c>
      <c r="AK44" s="203">
        <v>5.82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7.27</v>
      </c>
      <c r="AH45" s="203">
        <v>0</v>
      </c>
      <c r="AI45" s="203">
        <v>1.91</v>
      </c>
      <c r="AJ45" s="203">
        <v>0</v>
      </c>
      <c r="AK45" s="203">
        <v>5.82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7.27</v>
      </c>
      <c r="AH46" s="203">
        <v>0</v>
      </c>
      <c r="AI46" s="203">
        <v>1.91</v>
      </c>
      <c r="AJ46" s="203">
        <v>0</v>
      </c>
      <c r="AK46" s="203">
        <v>5.82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7.27</v>
      </c>
      <c r="AH47" s="203">
        <v>0</v>
      </c>
      <c r="AI47" s="203">
        <v>1.91</v>
      </c>
      <c r="AJ47" s="203">
        <v>0</v>
      </c>
      <c r="AK47" s="203">
        <v>5.82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7.27</v>
      </c>
      <c r="AH48" s="203">
        <v>0</v>
      </c>
      <c r="AI48" s="203">
        <v>1.91</v>
      </c>
      <c r="AJ48" s="203">
        <v>0</v>
      </c>
      <c r="AK48" s="203">
        <v>5.82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7.27</v>
      </c>
      <c r="AH49" s="203">
        <v>0</v>
      </c>
      <c r="AI49" s="203">
        <v>2</v>
      </c>
      <c r="AJ49" s="203">
        <v>0</v>
      </c>
      <c r="AK49" s="203">
        <v>5.82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7.27</v>
      </c>
      <c r="AH50" s="203">
        <v>0</v>
      </c>
      <c r="AI50" s="203">
        <v>1.91</v>
      </c>
      <c r="AJ50" s="203">
        <v>0</v>
      </c>
      <c r="AK50" s="203">
        <v>5.82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7.27</v>
      </c>
      <c r="AH51" s="203">
        <v>0</v>
      </c>
      <c r="AI51" s="203">
        <v>1.17</v>
      </c>
      <c r="AJ51" s="203">
        <v>0</v>
      </c>
      <c r="AK51" s="203">
        <v>5.82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7.27</v>
      </c>
      <c r="AH52" s="203">
        <v>0</v>
      </c>
      <c r="AI52" s="203">
        <v>1.17</v>
      </c>
      <c r="AJ52" s="203">
        <v>0</v>
      </c>
      <c r="AK52" s="203">
        <v>5.82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7.27</v>
      </c>
      <c r="AH53" s="203">
        <v>0</v>
      </c>
      <c r="AI53" s="203">
        <v>1.17</v>
      </c>
      <c r="AJ53" s="203">
        <v>0</v>
      </c>
      <c r="AK53" s="203">
        <v>5.82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7.27</v>
      </c>
      <c r="AH54" s="203">
        <v>0</v>
      </c>
      <c r="AI54" s="203">
        <v>1.17</v>
      </c>
      <c r="AJ54" s="203">
        <v>0</v>
      </c>
      <c r="AK54" s="203">
        <v>5.82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7.27</v>
      </c>
      <c r="AH55" s="203">
        <v>0</v>
      </c>
      <c r="AI55" s="203">
        <v>1.97</v>
      </c>
      <c r="AJ55" s="203">
        <v>0</v>
      </c>
      <c r="AK55" s="203">
        <v>5.82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7.27</v>
      </c>
      <c r="AH56" s="203">
        <v>0</v>
      </c>
      <c r="AI56" s="203">
        <v>1.17</v>
      </c>
      <c r="AJ56" s="203">
        <v>0</v>
      </c>
      <c r="AK56" s="203">
        <v>5.82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7.27</v>
      </c>
      <c r="AH57" s="203">
        <v>0</v>
      </c>
      <c r="AI57" s="203">
        <v>1.17</v>
      </c>
      <c r="AJ57" s="203">
        <v>0</v>
      </c>
      <c r="AK57" s="203">
        <v>5.82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7.27</v>
      </c>
      <c r="AH58" s="203">
        <v>0</v>
      </c>
      <c r="AI58" s="203">
        <v>1.17</v>
      </c>
      <c r="AJ58" s="203">
        <v>0</v>
      </c>
      <c r="AK58" s="203">
        <v>5.82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7.27</v>
      </c>
      <c r="AH59" s="203">
        <v>0</v>
      </c>
      <c r="AI59" s="203">
        <v>1.91</v>
      </c>
      <c r="AJ59" s="203">
        <v>0</v>
      </c>
      <c r="AK59" s="203">
        <v>5.82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7.27</v>
      </c>
      <c r="AH60" s="203">
        <v>0</v>
      </c>
      <c r="AI60" s="203">
        <v>1.91</v>
      </c>
      <c r="AJ60" s="203">
        <v>0</v>
      </c>
      <c r="AK60" s="203">
        <v>5.76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7.27</v>
      </c>
      <c r="AH61" s="203">
        <v>0</v>
      </c>
      <c r="AI61" s="203">
        <v>2</v>
      </c>
      <c r="AJ61" s="203">
        <v>0</v>
      </c>
      <c r="AK61" s="203">
        <v>5.76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7.27</v>
      </c>
      <c r="AH62" s="203">
        <v>0</v>
      </c>
      <c r="AI62" s="203">
        <v>1.91</v>
      </c>
      <c r="AJ62" s="203">
        <v>0</v>
      </c>
      <c r="AK62" s="203">
        <v>5.82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7.27</v>
      </c>
      <c r="AH63" s="203">
        <v>0</v>
      </c>
      <c r="AI63" s="203">
        <v>1.79</v>
      </c>
      <c r="AJ63" s="203">
        <v>0</v>
      </c>
      <c r="AK63" s="203">
        <v>5.82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7.27</v>
      </c>
      <c r="AH64" s="203">
        <v>0</v>
      </c>
      <c r="AI64" s="203">
        <v>1.79</v>
      </c>
      <c r="AJ64" s="203">
        <v>0</v>
      </c>
      <c r="AK64" s="203">
        <v>5.82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7.27</v>
      </c>
      <c r="AH65" s="203">
        <v>0</v>
      </c>
      <c r="AI65" s="203">
        <v>1.79</v>
      </c>
      <c r="AJ65" s="203">
        <v>0</v>
      </c>
      <c r="AK65" s="203">
        <v>5.82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7.27</v>
      </c>
      <c r="AH66" s="203">
        <v>0</v>
      </c>
      <c r="AI66" s="203">
        <v>1.79</v>
      </c>
      <c r="AJ66" s="203">
        <v>0</v>
      </c>
      <c r="AK66" s="203">
        <v>5.82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7.27</v>
      </c>
      <c r="AH67" s="203">
        <v>0</v>
      </c>
      <c r="AI67" s="203">
        <v>2</v>
      </c>
      <c r="AJ67" s="203">
        <v>0</v>
      </c>
      <c r="AK67" s="203">
        <v>5.78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7.27</v>
      </c>
      <c r="AH68" s="203">
        <v>0</v>
      </c>
      <c r="AI68" s="203">
        <v>1.79</v>
      </c>
      <c r="AJ68" s="203">
        <v>0</v>
      </c>
      <c r="AK68" s="203">
        <v>5.68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7.27</v>
      </c>
      <c r="AH69" s="203">
        <v>0</v>
      </c>
      <c r="AI69" s="203">
        <v>1.79</v>
      </c>
      <c r="AJ69" s="203">
        <v>0</v>
      </c>
      <c r="AK69" s="203">
        <v>5.4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7.27</v>
      </c>
      <c r="AH70" s="203">
        <v>0</v>
      </c>
      <c r="AI70" s="203">
        <v>1.17</v>
      </c>
      <c r="AJ70" s="203">
        <v>0</v>
      </c>
      <c r="AK70" s="203">
        <v>5.4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7.27</v>
      </c>
      <c r="AH71" s="203">
        <v>0</v>
      </c>
      <c r="AI71" s="203">
        <v>1.17</v>
      </c>
      <c r="AJ71" s="203">
        <v>0</v>
      </c>
      <c r="AK71" s="203">
        <v>5.4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7.27</v>
      </c>
      <c r="AH72" s="203">
        <v>0</v>
      </c>
      <c r="AI72" s="203">
        <v>1.17</v>
      </c>
      <c r="AJ72" s="203">
        <v>0</v>
      </c>
      <c r="AK72" s="203">
        <v>5.4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7.27</v>
      </c>
      <c r="AH73" s="203">
        <v>0</v>
      </c>
      <c r="AI73" s="203">
        <v>1.32</v>
      </c>
      <c r="AJ73" s="203">
        <v>0</v>
      </c>
      <c r="AK73" s="203">
        <v>5.4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7.27</v>
      </c>
      <c r="AH74" s="203">
        <v>0</v>
      </c>
      <c r="AI74" s="203">
        <v>1.17</v>
      </c>
      <c r="AJ74" s="203">
        <v>0</v>
      </c>
      <c r="AK74" s="203">
        <v>5.4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7.27</v>
      </c>
      <c r="AH75" s="203">
        <v>0</v>
      </c>
      <c r="AI75" s="203">
        <v>0</v>
      </c>
      <c r="AJ75" s="203">
        <v>0</v>
      </c>
      <c r="AK75" s="203">
        <v>5.4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7.27</v>
      </c>
      <c r="AH76" s="203">
        <v>0</v>
      </c>
      <c r="AI76" s="203">
        <v>0</v>
      </c>
      <c r="AJ76" s="203">
        <v>0</v>
      </c>
      <c r="AK76" s="203">
        <v>5.4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7.27</v>
      </c>
      <c r="AH77" s="203">
        <v>0</v>
      </c>
      <c r="AI77" s="203">
        <v>0</v>
      </c>
      <c r="AJ77" s="203">
        <v>0</v>
      </c>
      <c r="AK77" s="203">
        <v>5.4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7.27</v>
      </c>
      <c r="AH78" s="203">
        <v>0</v>
      </c>
      <c r="AI78" s="203">
        <v>0</v>
      </c>
      <c r="AJ78" s="203">
        <v>0</v>
      </c>
      <c r="AK78" s="203">
        <v>5.4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7.27</v>
      </c>
      <c r="AH79" s="203">
        <v>0</v>
      </c>
      <c r="AI79" s="203">
        <v>1.8</v>
      </c>
      <c r="AJ79" s="203">
        <v>0</v>
      </c>
      <c r="AK79" s="203">
        <v>5.4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7.27</v>
      </c>
      <c r="AH80" s="203">
        <v>0</v>
      </c>
      <c r="AI80" s="203">
        <v>0</v>
      </c>
      <c r="AJ80" s="203">
        <v>0</v>
      </c>
      <c r="AK80" s="203">
        <v>5.4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7.27</v>
      </c>
      <c r="AH81" s="203">
        <v>0</v>
      </c>
      <c r="AI81" s="203">
        <v>0</v>
      </c>
      <c r="AJ81" s="203">
        <v>0</v>
      </c>
      <c r="AK81" s="203">
        <v>5.4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7.27</v>
      </c>
      <c r="AH82" s="203">
        <v>0</v>
      </c>
      <c r="AI82" s="203">
        <v>0</v>
      </c>
      <c r="AJ82" s="203">
        <v>0</v>
      </c>
      <c r="AK82" s="203">
        <v>5.4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7.27</v>
      </c>
      <c r="AH83" s="203">
        <v>0</v>
      </c>
      <c r="AI83" s="203">
        <v>0</v>
      </c>
      <c r="AJ83" s="203">
        <v>0</v>
      </c>
      <c r="AK83" s="203">
        <v>5.4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7.27</v>
      </c>
      <c r="AH84" s="203">
        <v>0</v>
      </c>
      <c r="AI84" s="203">
        <v>0</v>
      </c>
      <c r="AJ84" s="203">
        <v>0</v>
      </c>
      <c r="AK84" s="203">
        <v>5.4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7.27</v>
      </c>
      <c r="AH85" s="203">
        <v>0</v>
      </c>
      <c r="AI85" s="203">
        <v>1.58</v>
      </c>
      <c r="AJ85" s="203">
        <v>0</v>
      </c>
      <c r="AK85" s="203">
        <v>5.4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7.27</v>
      </c>
      <c r="AH86" s="203">
        <v>0</v>
      </c>
      <c r="AI86" s="203">
        <v>0</v>
      </c>
      <c r="AJ86" s="203">
        <v>0</v>
      </c>
      <c r="AK86" s="203">
        <v>5.4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7.27</v>
      </c>
      <c r="AH87" s="203">
        <v>0</v>
      </c>
      <c r="AI87" s="203">
        <v>0</v>
      </c>
      <c r="AJ87" s="203">
        <v>0</v>
      </c>
      <c r="AK87" s="203">
        <v>5.4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7.27</v>
      </c>
      <c r="AH88" s="203">
        <v>0</v>
      </c>
      <c r="AI88" s="203">
        <v>0</v>
      </c>
      <c r="AJ88" s="203">
        <v>0</v>
      </c>
      <c r="AK88" s="203">
        <v>5.4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7.27</v>
      </c>
      <c r="AH89" s="203">
        <v>0</v>
      </c>
      <c r="AI89" s="203">
        <v>0</v>
      </c>
      <c r="AJ89" s="203">
        <v>0</v>
      </c>
      <c r="AK89" s="203">
        <v>5.4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7.27</v>
      </c>
      <c r="AH90" s="203">
        <v>0</v>
      </c>
      <c r="AI90" s="203">
        <v>0</v>
      </c>
      <c r="AJ90" s="203">
        <v>0</v>
      </c>
      <c r="AK90" s="203">
        <v>5.4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7.27</v>
      </c>
      <c r="AH91" s="203">
        <v>0</v>
      </c>
      <c r="AI91" s="203">
        <v>1.58</v>
      </c>
      <c r="AJ91" s="203">
        <v>0</v>
      </c>
      <c r="AK91" s="203">
        <v>5.49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7.27</v>
      </c>
      <c r="AH92" s="203">
        <v>0</v>
      </c>
      <c r="AI92" s="203">
        <v>0</v>
      </c>
      <c r="AJ92" s="203">
        <v>0</v>
      </c>
      <c r="AK92" s="203">
        <v>5.49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7.27</v>
      </c>
      <c r="AH93" s="203">
        <v>0</v>
      </c>
      <c r="AI93" s="203">
        <v>0</v>
      </c>
      <c r="AJ93" s="203">
        <v>0</v>
      </c>
      <c r="AK93" s="203">
        <v>5.49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7.27</v>
      </c>
      <c r="AH94" s="203">
        <v>0</v>
      </c>
      <c r="AI94" s="203">
        <v>1.91</v>
      </c>
      <c r="AJ94" s="203">
        <v>0</v>
      </c>
      <c r="AK94" s="203">
        <v>5.49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7.27</v>
      </c>
      <c r="AH95" s="203">
        <v>0</v>
      </c>
      <c r="AI95" s="203">
        <v>1.91</v>
      </c>
      <c r="AJ95" s="203">
        <v>0</v>
      </c>
      <c r="AK95" s="203">
        <v>5.49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7.27</v>
      </c>
      <c r="AH96" s="203">
        <v>0</v>
      </c>
      <c r="AI96" s="203">
        <v>1.91</v>
      </c>
      <c r="AJ96" s="203">
        <v>0</v>
      </c>
      <c r="AK96" s="203">
        <v>5.49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7.27</v>
      </c>
      <c r="AH97" s="203">
        <v>0</v>
      </c>
      <c r="AI97" s="203">
        <v>2</v>
      </c>
      <c r="AJ97" s="203">
        <v>0</v>
      </c>
      <c r="AK97" s="203">
        <v>5.49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7.27</v>
      </c>
      <c r="AH98" s="203">
        <v>0</v>
      </c>
      <c r="AI98" s="203">
        <v>1.91</v>
      </c>
      <c r="AJ98" s="203">
        <v>0</v>
      </c>
      <c r="AK98" s="203">
        <v>5.49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0.17447999999999977</v>
      </c>
      <c r="AH99">
        <f t="shared" si="0"/>
        <v>0</v>
      </c>
      <c r="AI99">
        <f t="shared" si="0"/>
        <v>3.4569999999999997E-2</v>
      </c>
      <c r="AJ99">
        <f t="shared" si="0"/>
        <v>0</v>
      </c>
      <c r="AK99">
        <f t="shared" si="0"/>
        <v>0.13522749999999983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452</v>
      </c>
      <c r="D2" t="s">
        <v>452</v>
      </c>
      <c r="E2" t="s">
        <v>452</v>
      </c>
      <c r="F2" t="s">
        <v>452</v>
      </c>
      <c r="G2" t="s">
        <v>452</v>
      </c>
      <c r="H2" t="s">
        <v>452</v>
      </c>
      <c r="I2" t="s">
        <v>452</v>
      </c>
      <c r="J2" t="s">
        <v>452</v>
      </c>
      <c r="K2" t="s">
        <v>452</v>
      </c>
      <c r="L2" t="s">
        <v>452</v>
      </c>
      <c r="M2" t="s">
        <v>452</v>
      </c>
      <c r="N2" t="s">
        <v>452</v>
      </c>
      <c r="O2" t="s">
        <v>452</v>
      </c>
      <c r="P2" t="s">
        <v>452</v>
      </c>
    </row>
    <row r="3" spans="1:17">
      <c r="A3" t="s">
        <v>45</v>
      </c>
      <c r="C3" s="26">
        <v>34.380000000000003</v>
      </c>
      <c r="D3" s="26">
        <v>0</v>
      </c>
      <c r="E3" s="26">
        <v>0</v>
      </c>
      <c r="F3" s="26">
        <v>0</v>
      </c>
      <c r="G3" s="203">
        <v>120</v>
      </c>
      <c r="H3" s="203">
        <v>0</v>
      </c>
      <c r="I3" s="203">
        <v>32</v>
      </c>
      <c r="J3" s="203">
        <v>0</v>
      </c>
      <c r="K3" s="203">
        <v>239.63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</row>
    <row r="4" spans="1:17">
      <c r="A4" t="s">
        <v>46</v>
      </c>
      <c r="C4" s="26">
        <v>35</v>
      </c>
      <c r="D4" s="26">
        <v>0</v>
      </c>
      <c r="E4" s="26">
        <v>0</v>
      </c>
      <c r="F4" s="26">
        <v>0</v>
      </c>
      <c r="G4" s="203">
        <v>120</v>
      </c>
      <c r="H4" s="203">
        <v>0</v>
      </c>
      <c r="I4" s="203">
        <v>32</v>
      </c>
      <c r="J4" s="203">
        <v>0</v>
      </c>
      <c r="K4" s="203">
        <v>300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</row>
    <row r="5" spans="1:17">
      <c r="A5" t="s">
        <v>47</v>
      </c>
      <c r="C5" s="26">
        <v>35</v>
      </c>
      <c r="D5" s="26">
        <v>0</v>
      </c>
      <c r="E5" s="26">
        <v>0</v>
      </c>
      <c r="F5" s="26">
        <v>0</v>
      </c>
      <c r="G5" s="203">
        <v>120</v>
      </c>
      <c r="H5" s="203">
        <v>0</v>
      </c>
      <c r="I5" s="203">
        <v>32</v>
      </c>
      <c r="J5" s="203">
        <v>0</v>
      </c>
      <c r="K5" s="203">
        <v>300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</row>
    <row r="6" spans="1:17">
      <c r="A6" t="s">
        <v>48</v>
      </c>
      <c r="C6" s="26">
        <v>35</v>
      </c>
      <c r="D6" s="26">
        <v>0</v>
      </c>
      <c r="E6" s="26">
        <v>0</v>
      </c>
      <c r="F6" s="26">
        <v>0</v>
      </c>
      <c r="G6" s="203">
        <v>120</v>
      </c>
      <c r="H6" s="203">
        <v>0</v>
      </c>
      <c r="I6" s="203">
        <v>32</v>
      </c>
      <c r="J6" s="203">
        <v>0</v>
      </c>
      <c r="K6" s="203">
        <v>300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</row>
    <row r="7" spans="1:17">
      <c r="A7" t="s">
        <v>49</v>
      </c>
      <c r="C7" s="26">
        <v>35</v>
      </c>
      <c r="D7" s="26">
        <v>0</v>
      </c>
      <c r="E7" s="26">
        <v>0</v>
      </c>
      <c r="F7" s="26">
        <v>0</v>
      </c>
      <c r="G7" s="203">
        <v>120</v>
      </c>
      <c r="H7" s="203">
        <v>0</v>
      </c>
      <c r="I7" s="203">
        <v>34</v>
      </c>
      <c r="J7" s="203">
        <v>0</v>
      </c>
      <c r="K7" s="203">
        <v>300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</row>
    <row r="8" spans="1:17">
      <c r="A8" t="s">
        <v>50</v>
      </c>
      <c r="C8" s="26">
        <v>35</v>
      </c>
      <c r="D8" s="26">
        <v>0</v>
      </c>
      <c r="E8" s="26">
        <v>0</v>
      </c>
      <c r="F8" s="26">
        <v>0</v>
      </c>
      <c r="G8" s="203">
        <v>120</v>
      </c>
      <c r="H8" s="203">
        <v>0</v>
      </c>
      <c r="I8" s="203">
        <v>34</v>
      </c>
      <c r="J8" s="203">
        <v>0</v>
      </c>
      <c r="K8" s="203">
        <v>300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</row>
    <row r="9" spans="1:17">
      <c r="A9" t="s">
        <v>51</v>
      </c>
      <c r="C9" s="26">
        <v>35</v>
      </c>
      <c r="D9" s="26">
        <v>0</v>
      </c>
      <c r="E9" s="26">
        <v>0</v>
      </c>
      <c r="F9" s="26">
        <v>0</v>
      </c>
      <c r="G9" s="203">
        <v>120</v>
      </c>
      <c r="H9" s="203">
        <v>0</v>
      </c>
      <c r="I9" s="203">
        <v>34</v>
      </c>
      <c r="J9" s="203">
        <v>0</v>
      </c>
      <c r="K9" s="203">
        <v>300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</row>
    <row r="10" spans="1:17">
      <c r="A10" t="s">
        <v>52</v>
      </c>
      <c r="C10" s="26">
        <v>35</v>
      </c>
      <c r="D10" s="26">
        <v>0</v>
      </c>
      <c r="E10" s="26">
        <v>0</v>
      </c>
      <c r="F10" s="26">
        <v>0</v>
      </c>
      <c r="G10" s="203">
        <v>120</v>
      </c>
      <c r="H10" s="203">
        <v>0</v>
      </c>
      <c r="I10" s="203">
        <v>34</v>
      </c>
      <c r="J10" s="203">
        <v>0</v>
      </c>
      <c r="K10" s="203">
        <v>300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</row>
    <row r="11" spans="1:17">
      <c r="A11" t="s">
        <v>53</v>
      </c>
      <c r="C11" s="26">
        <v>35</v>
      </c>
      <c r="D11" s="26">
        <v>0</v>
      </c>
      <c r="E11" s="26">
        <v>0</v>
      </c>
      <c r="F11" s="26">
        <v>0</v>
      </c>
      <c r="G11" s="203">
        <v>120</v>
      </c>
      <c r="H11" s="203">
        <v>0</v>
      </c>
      <c r="I11" s="203">
        <v>34</v>
      </c>
      <c r="J11" s="203">
        <v>0</v>
      </c>
      <c r="K11" s="203">
        <v>305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</row>
    <row r="12" spans="1:17">
      <c r="A12" t="s">
        <v>54</v>
      </c>
      <c r="C12" s="26">
        <v>36</v>
      </c>
      <c r="D12" s="26">
        <v>0</v>
      </c>
      <c r="E12" s="26">
        <v>0</v>
      </c>
      <c r="F12" s="26">
        <v>0</v>
      </c>
      <c r="G12" s="203">
        <v>120</v>
      </c>
      <c r="H12" s="203">
        <v>0</v>
      </c>
      <c r="I12" s="203">
        <v>34</v>
      </c>
      <c r="J12" s="203">
        <v>0</v>
      </c>
      <c r="K12" s="203">
        <v>305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</row>
    <row r="13" spans="1:17">
      <c r="A13" t="s">
        <v>55</v>
      </c>
      <c r="C13" s="26">
        <v>36</v>
      </c>
      <c r="D13" s="26">
        <v>0</v>
      </c>
      <c r="E13" s="26">
        <v>0</v>
      </c>
      <c r="F13" s="26">
        <v>0</v>
      </c>
      <c r="G13" s="203">
        <v>120</v>
      </c>
      <c r="H13" s="203">
        <v>0</v>
      </c>
      <c r="I13" s="203">
        <v>34</v>
      </c>
      <c r="J13" s="203">
        <v>0</v>
      </c>
      <c r="K13" s="203">
        <v>305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</row>
    <row r="14" spans="1:17">
      <c r="A14" t="s">
        <v>56</v>
      </c>
      <c r="C14" s="26">
        <v>36</v>
      </c>
      <c r="D14" s="26">
        <v>0</v>
      </c>
      <c r="E14" s="26">
        <v>0</v>
      </c>
      <c r="F14" s="26">
        <v>0</v>
      </c>
      <c r="G14" s="203">
        <v>120</v>
      </c>
      <c r="H14" s="203">
        <v>0</v>
      </c>
      <c r="I14" s="203">
        <v>34</v>
      </c>
      <c r="J14" s="203">
        <v>0</v>
      </c>
      <c r="K14" s="203">
        <v>305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</row>
    <row r="15" spans="1:17">
      <c r="A15" t="s">
        <v>57</v>
      </c>
      <c r="C15" s="26">
        <v>35</v>
      </c>
      <c r="D15" s="26">
        <v>0</v>
      </c>
      <c r="E15" s="26">
        <v>0</v>
      </c>
      <c r="F15" s="26">
        <v>0</v>
      </c>
      <c r="G15" s="203">
        <v>120</v>
      </c>
      <c r="H15" s="203">
        <v>0</v>
      </c>
      <c r="I15" s="203">
        <v>34</v>
      </c>
      <c r="J15" s="203">
        <v>0</v>
      </c>
      <c r="K15" s="203">
        <v>305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</row>
    <row r="16" spans="1:17">
      <c r="A16" t="s">
        <v>58</v>
      </c>
      <c r="C16" s="26">
        <v>35</v>
      </c>
      <c r="D16" s="26">
        <v>0</v>
      </c>
      <c r="E16" s="26">
        <v>0</v>
      </c>
      <c r="F16" s="26">
        <v>0</v>
      </c>
      <c r="G16" s="203">
        <v>120</v>
      </c>
      <c r="H16" s="203">
        <v>0</v>
      </c>
      <c r="I16" s="203">
        <v>34</v>
      </c>
      <c r="J16" s="203">
        <v>0</v>
      </c>
      <c r="K16" s="203">
        <v>305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</row>
    <row r="17" spans="1:16">
      <c r="A17" t="s">
        <v>59</v>
      </c>
      <c r="C17" s="26">
        <v>35</v>
      </c>
      <c r="D17" s="26">
        <v>0</v>
      </c>
      <c r="E17" s="26">
        <v>0</v>
      </c>
      <c r="F17" s="26">
        <v>0</v>
      </c>
      <c r="G17" s="203">
        <v>120</v>
      </c>
      <c r="H17" s="203">
        <v>0</v>
      </c>
      <c r="I17" s="203">
        <v>34</v>
      </c>
      <c r="J17" s="203">
        <v>0</v>
      </c>
      <c r="K17" s="203">
        <v>305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</row>
    <row r="18" spans="1:16">
      <c r="A18" t="s">
        <v>60</v>
      </c>
      <c r="C18" s="26">
        <v>35</v>
      </c>
      <c r="D18" s="26">
        <v>0</v>
      </c>
      <c r="E18" s="26">
        <v>0</v>
      </c>
      <c r="F18" s="26">
        <v>0</v>
      </c>
      <c r="G18" s="203">
        <v>120</v>
      </c>
      <c r="H18" s="203">
        <v>0</v>
      </c>
      <c r="I18" s="203">
        <v>34</v>
      </c>
      <c r="J18" s="203">
        <v>0</v>
      </c>
      <c r="K18" s="203">
        <v>305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</row>
    <row r="19" spans="1:16">
      <c r="A19" t="s">
        <v>61</v>
      </c>
      <c r="C19" s="26">
        <v>35</v>
      </c>
      <c r="D19" s="26">
        <v>0</v>
      </c>
      <c r="E19" s="26">
        <v>0</v>
      </c>
      <c r="F19" s="26">
        <v>0</v>
      </c>
      <c r="G19" s="203">
        <v>120</v>
      </c>
      <c r="H19" s="203">
        <v>0</v>
      </c>
      <c r="I19" s="203">
        <v>34</v>
      </c>
      <c r="J19" s="203">
        <v>0</v>
      </c>
      <c r="K19" s="203">
        <v>305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</row>
    <row r="20" spans="1:16">
      <c r="A20" t="s">
        <v>62</v>
      </c>
      <c r="C20" s="26">
        <v>35</v>
      </c>
      <c r="D20" s="26">
        <v>0</v>
      </c>
      <c r="E20" s="26">
        <v>0</v>
      </c>
      <c r="F20" s="26">
        <v>0</v>
      </c>
      <c r="G20" s="203">
        <v>120</v>
      </c>
      <c r="H20" s="203">
        <v>0</v>
      </c>
      <c r="I20" s="203">
        <v>34</v>
      </c>
      <c r="J20" s="203">
        <v>0</v>
      </c>
      <c r="K20" s="203">
        <v>305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</row>
    <row r="21" spans="1:16">
      <c r="A21" t="s">
        <v>63</v>
      </c>
      <c r="C21" s="26">
        <v>35</v>
      </c>
      <c r="D21" s="26">
        <v>0</v>
      </c>
      <c r="E21" s="26">
        <v>0</v>
      </c>
      <c r="F21" s="26">
        <v>0</v>
      </c>
      <c r="G21" s="203">
        <v>120</v>
      </c>
      <c r="H21" s="203">
        <v>0</v>
      </c>
      <c r="I21" s="203">
        <v>34</v>
      </c>
      <c r="J21" s="203">
        <v>0</v>
      </c>
      <c r="K21" s="203">
        <v>305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</row>
    <row r="22" spans="1:16">
      <c r="A22" t="s">
        <v>64</v>
      </c>
      <c r="C22" s="26">
        <v>35</v>
      </c>
      <c r="D22" s="26">
        <v>0</v>
      </c>
      <c r="E22" s="26">
        <v>0</v>
      </c>
      <c r="F22" s="26">
        <v>0</v>
      </c>
      <c r="G22" s="203">
        <v>120</v>
      </c>
      <c r="H22" s="203">
        <v>0</v>
      </c>
      <c r="I22" s="203">
        <v>34</v>
      </c>
      <c r="J22" s="203">
        <v>0</v>
      </c>
      <c r="K22" s="203">
        <v>305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</row>
    <row r="23" spans="1:16">
      <c r="A23" t="s">
        <v>65</v>
      </c>
      <c r="C23" s="26">
        <v>36</v>
      </c>
      <c r="D23" s="26">
        <v>0</v>
      </c>
      <c r="E23" s="26">
        <v>0</v>
      </c>
      <c r="F23" s="26">
        <v>0</v>
      </c>
      <c r="G23" s="203">
        <v>120</v>
      </c>
      <c r="H23" s="203">
        <v>0</v>
      </c>
      <c r="I23" s="203">
        <v>34</v>
      </c>
      <c r="J23" s="203">
        <v>0</v>
      </c>
      <c r="K23" s="203">
        <v>305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</row>
    <row r="24" spans="1:16">
      <c r="A24" t="s">
        <v>66</v>
      </c>
      <c r="C24" s="26">
        <v>36</v>
      </c>
      <c r="D24" s="26">
        <v>0</v>
      </c>
      <c r="E24" s="26">
        <v>0</v>
      </c>
      <c r="F24" s="26">
        <v>0</v>
      </c>
      <c r="G24" s="203">
        <v>120</v>
      </c>
      <c r="H24" s="203">
        <v>0</v>
      </c>
      <c r="I24" s="203">
        <v>34</v>
      </c>
      <c r="J24" s="203">
        <v>0</v>
      </c>
      <c r="K24" s="203">
        <v>293.39999999999998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</row>
    <row r="25" spans="1:16">
      <c r="A25" t="s">
        <v>67</v>
      </c>
      <c r="C25" s="26">
        <v>36</v>
      </c>
      <c r="D25" s="26">
        <v>0</v>
      </c>
      <c r="E25" s="26">
        <v>0</v>
      </c>
      <c r="F25" s="26">
        <v>0</v>
      </c>
      <c r="G25" s="203">
        <v>120</v>
      </c>
      <c r="H25" s="203">
        <v>0</v>
      </c>
      <c r="I25" s="203">
        <v>34</v>
      </c>
      <c r="J25" s="203">
        <v>0</v>
      </c>
      <c r="K25" s="203">
        <v>293.39999999999998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</row>
    <row r="26" spans="1:16">
      <c r="A26" t="s">
        <v>68</v>
      </c>
      <c r="C26" s="26">
        <v>36</v>
      </c>
      <c r="D26" s="26">
        <v>0</v>
      </c>
      <c r="E26" s="26">
        <v>0</v>
      </c>
      <c r="F26" s="26">
        <v>0</v>
      </c>
      <c r="G26" s="203">
        <v>120</v>
      </c>
      <c r="H26" s="203">
        <v>0</v>
      </c>
      <c r="I26" s="203">
        <v>34</v>
      </c>
      <c r="J26" s="203">
        <v>0</v>
      </c>
      <c r="K26" s="203">
        <v>293.39999999999998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</row>
    <row r="27" spans="1:16">
      <c r="A27" t="s">
        <v>69</v>
      </c>
      <c r="C27" s="26">
        <v>36</v>
      </c>
      <c r="D27" s="26">
        <v>0</v>
      </c>
      <c r="E27" s="26">
        <v>0</v>
      </c>
      <c r="F27" s="26">
        <v>0</v>
      </c>
      <c r="G27" s="203">
        <v>120</v>
      </c>
      <c r="H27" s="203">
        <v>0</v>
      </c>
      <c r="I27" s="203">
        <v>35</v>
      </c>
      <c r="J27" s="203">
        <v>0</v>
      </c>
      <c r="K27" s="203">
        <v>298.42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</row>
    <row r="28" spans="1:16">
      <c r="A28" t="s">
        <v>70</v>
      </c>
      <c r="C28" s="26">
        <v>36</v>
      </c>
      <c r="D28" s="26">
        <v>0</v>
      </c>
      <c r="E28" s="26">
        <v>0</v>
      </c>
      <c r="F28" s="26">
        <v>0</v>
      </c>
      <c r="G28" s="203">
        <v>120</v>
      </c>
      <c r="H28" s="203">
        <v>0</v>
      </c>
      <c r="I28" s="203">
        <v>35</v>
      </c>
      <c r="J28" s="203">
        <v>0</v>
      </c>
      <c r="K28" s="203">
        <v>298.42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</row>
    <row r="29" spans="1:16">
      <c r="A29" t="s">
        <v>71</v>
      </c>
      <c r="C29" s="26">
        <v>36</v>
      </c>
      <c r="D29" s="26">
        <v>0</v>
      </c>
      <c r="E29" s="26">
        <v>0</v>
      </c>
      <c r="F29" s="26">
        <v>0</v>
      </c>
      <c r="G29" s="203">
        <v>120</v>
      </c>
      <c r="H29" s="203">
        <v>0</v>
      </c>
      <c r="I29" s="203">
        <v>35</v>
      </c>
      <c r="J29" s="203">
        <v>0</v>
      </c>
      <c r="K29" s="203">
        <v>278.8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</row>
    <row r="30" spans="1:16">
      <c r="A30" t="s">
        <v>72</v>
      </c>
      <c r="C30" s="26">
        <v>36</v>
      </c>
      <c r="D30" s="26">
        <v>0</v>
      </c>
      <c r="E30" s="26">
        <v>0</v>
      </c>
      <c r="F30" s="26">
        <v>0</v>
      </c>
      <c r="G30" s="203">
        <v>120</v>
      </c>
      <c r="H30" s="203">
        <v>0</v>
      </c>
      <c r="I30" s="203">
        <v>35</v>
      </c>
      <c r="J30" s="203">
        <v>0</v>
      </c>
      <c r="K30" s="203">
        <v>278.8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</row>
    <row r="31" spans="1:16">
      <c r="A31" t="s">
        <v>73</v>
      </c>
      <c r="C31" s="26">
        <v>35</v>
      </c>
      <c r="D31" s="26">
        <v>0</v>
      </c>
      <c r="E31" s="26">
        <v>0</v>
      </c>
      <c r="F31" s="26">
        <v>0</v>
      </c>
      <c r="G31" s="203">
        <v>120</v>
      </c>
      <c r="H31" s="203">
        <v>0</v>
      </c>
      <c r="I31" s="203">
        <v>33</v>
      </c>
      <c r="J31" s="203">
        <v>0</v>
      </c>
      <c r="K31" s="203">
        <v>270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</row>
    <row r="32" spans="1:16">
      <c r="A32" t="s">
        <v>74</v>
      </c>
      <c r="C32" s="26">
        <v>35</v>
      </c>
      <c r="D32" s="26">
        <v>0</v>
      </c>
      <c r="E32" s="26">
        <v>0</v>
      </c>
      <c r="F32" s="26">
        <v>0</v>
      </c>
      <c r="G32" s="203">
        <v>120</v>
      </c>
      <c r="H32" s="203">
        <v>0</v>
      </c>
      <c r="I32" s="203">
        <v>33</v>
      </c>
      <c r="J32" s="203">
        <v>0</v>
      </c>
      <c r="K32" s="203">
        <v>270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</row>
    <row r="33" spans="1:16">
      <c r="A33" t="s">
        <v>75</v>
      </c>
      <c r="C33" s="26">
        <v>35</v>
      </c>
      <c r="D33" s="26">
        <v>0</v>
      </c>
      <c r="E33" s="26">
        <v>0</v>
      </c>
      <c r="F33" s="26">
        <v>0</v>
      </c>
      <c r="G33" s="203">
        <v>120</v>
      </c>
      <c r="H33" s="203">
        <v>0</v>
      </c>
      <c r="I33" s="203">
        <v>33</v>
      </c>
      <c r="J33" s="203">
        <v>0</v>
      </c>
      <c r="K33" s="203">
        <v>270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</row>
    <row r="34" spans="1:16">
      <c r="A34" t="s">
        <v>76</v>
      </c>
      <c r="C34" s="26">
        <v>35</v>
      </c>
      <c r="D34" s="26">
        <v>0</v>
      </c>
      <c r="E34" s="26">
        <v>0</v>
      </c>
      <c r="F34" s="26">
        <v>0</v>
      </c>
      <c r="G34" s="203">
        <v>120</v>
      </c>
      <c r="H34" s="203">
        <v>0</v>
      </c>
      <c r="I34" s="203">
        <v>33</v>
      </c>
      <c r="J34" s="203">
        <v>0</v>
      </c>
      <c r="K34" s="203">
        <v>270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</row>
    <row r="35" spans="1:16">
      <c r="A35" t="s">
        <v>77</v>
      </c>
      <c r="C35" s="26">
        <v>35</v>
      </c>
      <c r="D35" s="26">
        <v>0</v>
      </c>
      <c r="E35" s="26">
        <v>0</v>
      </c>
      <c r="F35" s="26">
        <v>0</v>
      </c>
      <c r="G35" s="203">
        <v>120</v>
      </c>
      <c r="H35" s="203">
        <v>0</v>
      </c>
      <c r="I35" s="203">
        <v>32</v>
      </c>
      <c r="J35" s="203">
        <v>0</v>
      </c>
      <c r="K35" s="203">
        <v>270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</row>
    <row r="36" spans="1:16">
      <c r="A36" t="s">
        <v>78</v>
      </c>
      <c r="C36" s="26">
        <v>35</v>
      </c>
      <c r="D36" s="26">
        <v>0</v>
      </c>
      <c r="E36" s="26">
        <v>0</v>
      </c>
      <c r="F36" s="26">
        <v>0</v>
      </c>
      <c r="G36" s="203">
        <v>120</v>
      </c>
      <c r="H36" s="203">
        <v>0</v>
      </c>
      <c r="I36" s="203">
        <v>32</v>
      </c>
      <c r="J36" s="203">
        <v>0</v>
      </c>
      <c r="K36" s="203">
        <v>270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6">
      <c r="A37" t="s">
        <v>79</v>
      </c>
      <c r="C37" s="26">
        <v>35</v>
      </c>
      <c r="D37" s="26">
        <v>0</v>
      </c>
      <c r="E37" s="26">
        <v>0</v>
      </c>
      <c r="F37" s="26">
        <v>0</v>
      </c>
      <c r="G37" s="203">
        <v>120</v>
      </c>
      <c r="H37" s="203">
        <v>0</v>
      </c>
      <c r="I37" s="203">
        <v>32</v>
      </c>
      <c r="J37" s="203">
        <v>0</v>
      </c>
      <c r="K37" s="203">
        <v>270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</row>
    <row r="38" spans="1:16">
      <c r="A38" t="s">
        <v>80</v>
      </c>
      <c r="C38" s="26">
        <v>35</v>
      </c>
      <c r="D38" s="26">
        <v>0</v>
      </c>
      <c r="E38" s="26">
        <v>0</v>
      </c>
      <c r="F38" s="26">
        <v>0</v>
      </c>
      <c r="G38" s="203">
        <v>120</v>
      </c>
      <c r="H38" s="203">
        <v>0</v>
      </c>
      <c r="I38" s="203">
        <v>32</v>
      </c>
      <c r="J38" s="203">
        <v>0</v>
      </c>
      <c r="K38" s="203">
        <v>270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</row>
    <row r="39" spans="1:16">
      <c r="A39" t="s">
        <v>81</v>
      </c>
      <c r="C39" s="26">
        <v>35</v>
      </c>
      <c r="D39" s="26">
        <v>0</v>
      </c>
      <c r="E39" s="26">
        <v>0</v>
      </c>
      <c r="F39" s="26">
        <v>0</v>
      </c>
      <c r="G39" s="203">
        <v>120</v>
      </c>
      <c r="H39" s="203">
        <v>0</v>
      </c>
      <c r="I39" s="203">
        <v>32</v>
      </c>
      <c r="J39" s="203">
        <v>0</v>
      </c>
      <c r="K39" s="203">
        <v>270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</row>
    <row r="40" spans="1:16">
      <c r="A40" t="s">
        <v>82</v>
      </c>
      <c r="C40" s="26">
        <v>35</v>
      </c>
      <c r="D40" s="26">
        <v>0</v>
      </c>
      <c r="E40" s="26">
        <v>0</v>
      </c>
      <c r="F40" s="26">
        <v>0</v>
      </c>
      <c r="G40" s="203">
        <v>120</v>
      </c>
      <c r="H40" s="203">
        <v>0</v>
      </c>
      <c r="I40" s="203">
        <v>32</v>
      </c>
      <c r="J40" s="203">
        <v>0</v>
      </c>
      <c r="K40" s="203">
        <v>270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</row>
    <row r="41" spans="1:16">
      <c r="A41" t="s">
        <v>83</v>
      </c>
      <c r="C41" s="26">
        <v>34</v>
      </c>
      <c r="D41" s="26">
        <v>0</v>
      </c>
      <c r="E41" s="26">
        <v>0</v>
      </c>
      <c r="F41" s="26">
        <v>0</v>
      </c>
      <c r="G41" s="203">
        <v>120</v>
      </c>
      <c r="H41" s="203">
        <v>0</v>
      </c>
      <c r="I41" s="203">
        <v>32</v>
      </c>
      <c r="J41" s="203">
        <v>0</v>
      </c>
      <c r="K41" s="203">
        <v>270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</row>
    <row r="42" spans="1:16">
      <c r="A42" t="s">
        <v>84</v>
      </c>
      <c r="C42" s="26">
        <v>34</v>
      </c>
      <c r="D42" s="26">
        <v>0</v>
      </c>
      <c r="E42" s="26">
        <v>0</v>
      </c>
      <c r="F42" s="26">
        <v>0</v>
      </c>
      <c r="G42" s="203">
        <v>120</v>
      </c>
      <c r="H42" s="203">
        <v>0</v>
      </c>
      <c r="I42" s="203">
        <v>32</v>
      </c>
      <c r="J42" s="203">
        <v>0</v>
      </c>
      <c r="K42" s="203">
        <v>270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</row>
    <row r="43" spans="1:16">
      <c r="A43" t="s">
        <v>85</v>
      </c>
      <c r="C43" s="26">
        <v>34</v>
      </c>
      <c r="D43" s="26">
        <v>0</v>
      </c>
      <c r="E43" s="26">
        <v>0</v>
      </c>
      <c r="F43" s="26">
        <v>0</v>
      </c>
      <c r="G43" s="203">
        <v>120</v>
      </c>
      <c r="H43" s="203">
        <v>0</v>
      </c>
      <c r="I43" s="203">
        <v>32</v>
      </c>
      <c r="J43" s="203">
        <v>0</v>
      </c>
      <c r="K43" s="203">
        <v>270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</row>
    <row r="44" spans="1:16">
      <c r="A44" t="s">
        <v>86</v>
      </c>
      <c r="C44" s="26">
        <v>34</v>
      </c>
      <c r="D44" s="26">
        <v>0</v>
      </c>
      <c r="E44" s="26">
        <v>0</v>
      </c>
      <c r="F44" s="26">
        <v>0</v>
      </c>
      <c r="G44" s="203">
        <v>120</v>
      </c>
      <c r="H44" s="203">
        <v>0</v>
      </c>
      <c r="I44" s="203">
        <v>32</v>
      </c>
      <c r="J44" s="203">
        <v>0</v>
      </c>
      <c r="K44" s="203">
        <v>270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</row>
    <row r="45" spans="1:16">
      <c r="A45" t="s">
        <v>87</v>
      </c>
      <c r="C45" s="26">
        <v>34</v>
      </c>
      <c r="D45" s="26">
        <v>0</v>
      </c>
      <c r="E45" s="26">
        <v>0</v>
      </c>
      <c r="F45" s="26">
        <v>0</v>
      </c>
      <c r="G45" s="203">
        <v>120</v>
      </c>
      <c r="H45" s="203">
        <v>0</v>
      </c>
      <c r="I45" s="203">
        <v>32</v>
      </c>
      <c r="J45" s="203">
        <v>0</v>
      </c>
      <c r="K45" s="203">
        <v>270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</row>
    <row r="46" spans="1:16">
      <c r="A46" t="s">
        <v>88</v>
      </c>
      <c r="C46" s="26">
        <v>34</v>
      </c>
      <c r="D46" s="26">
        <v>0</v>
      </c>
      <c r="E46" s="26">
        <v>0</v>
      </c>
      <c r="F46" s="26">
        <v>0</v>
      </c>
      <c r="G46" s="203">
        <v>120</v>
      </c>
      <c r="H46" s="203">
        <v>0</v>
      </c>
      <c r="I46" s="203">
        <v>32</v>
      </c>
      <c r="J46" s="203">
        <v>0</v>
      </c>
      <c r="K46" s="203">
        <v>270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</row>
    <row r="47" spans="1:16">
      <c r="A47" t="s">
        <v>89</v>
      </c>
      <c r="C47" s="26">
        <v>34</v>
      </c>
      <c r="D47" s="26">
        <v>0</v>
      </c>
      <c r="E47" s="26">
        <v>0</v>
      </c>
      <c r="F47" s="26">
        <v>0</v>
      </c>
      <c r="G47" s="203">
        <v>120</v>
      </c>
      <c r="H47" s="203">
        <v>0</v>
      </c>
      <c r="I47" s="203">
        <v>32</v>
      </c>
      <c r="J47" s="203">
        <v>0</v>
      </c>
      <c r="K47" s="203">
        <v>270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</row>
    <row r="48" spans="1:16">
      <c r="A48" t="s">
        <v>90</v>
      </c>
      <c r="C48" s="26">
        <v>34</v>
      </c>
      <c r="D48" s="26">
        <v>0</v>
      </c>
      <c r="E48" s="26">
        <v>0</v>
      </c>
      <c r="F48" s="26">
        <v>0</v>
      </c>
      <c r="G48" s="203">
        <v>120</v>
      </c>
      <c r="H48" s="203">
        <v>0</v>
      </c>
      <c r="I48" s="203">
        <v>32</v>
      </c>
      <c r="J48" s="203">
        <v>0</v>
      </c>
      <c r="K48" s="203">
        <v>270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</row>
    <row r="49" spans="1:16">
      <c r="A49" t="s">
        <v>91</v>
      </c>
      <c r="C49" s="26">
        <v>34</v>
      </c>
      <c r="D49" s="26">
        <v>0</v>
      </c>
      <c r="E49" s="26">
        <v>0</v>
      </c>
      <c r="F49" s="26">
        <v>0</v>
      </c>
      <c r="G49" s="203">
        <v>120</v>
      </c>
      <c r="H49" s="203">
        <v>0</v>
      </c>
      <c r="I49" s="203">
        <v>32</v>
      </c>
      <c r="J49" s="203">
        <v>0</v>
      </c>
      <c r="K49" s="203">
        <v>270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</row>
    <row r="50" spans="1:16">
      <c r="A50" t="s">
        <v>92</v>
      </c>
      <c r="C50" s="26">
        <v>34</v>
      </c>
      <c r="D50" s="26">
        <v>0</v>
      </c>
      <c r="E50" s="26">
        <v>0</v>
      </c>
      <c r="F50" s="26">
        <v>0</v>
      </c>
      <c r="G50" s="203">
        <v>120</v>
      </c>
      <c r="H50" s="203">
        <v>0</v>
      </c>
      <c r="I50" s="203">
        <v>32</v>
      </c>
      <c r="J50" s="203">
        <v>0</v>
      </c>
      <c r="K50" s="203">
        <v>270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</row>
    <row r="51" spans="1:16">
      <c r="A51" t="s">
        <v>93</v>
      </c>
      <c r="C51" s="26">
        <v>33</v>
      </c>
      <c r="D51" s="26">
        <v>0</v>
      </c>
      <c r="E51" s="26">
        <v>0</v>
      </c>
      <c r="F51" s="26">
        <v>0</v>
      </c>
      <c r="G51" s="203">
        <v>120</v>
      </c>
      <c r="H51" s="203">
        <v>0</v>
      </c>
      <c r="I51" s="203">
        <v>30</v>
      </c>
      <c r="J51" s="203">
        <v>0</v>
      </c>
      <c r="K51" s="203">
        <v>274.8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</row>
    <row r="52" spans="1:16">
      <c r="A52" t="s">
        <v>94</v>
      </c>
      <c r="C52" s="26">
        <v>33</v>
      </c>
      <c r="D52" s="26">
        <v>0</v>
      </c>
      <c r="E52" s="26">
        <v>0</v>
      </c>
      <c r="F52" s="26">
        <v>0</v>
      </c>
      <c r="G52" s="203">
        <v>120</v>
      </c>
      <c r="H52" s="203">
        <v>0</v>
      </c>
      <c r="I52" s="203">
        <v>30</v>
      </c>
      <c r="J52" s="203">
        <v>0</v>
      </c>
      <c r="K52" s="203">
        <v>274.8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</row>
    <row r="53" spans="1:16">
      <c r="A53" t="s">
        <v>95</v>
      </c>
      <c r="C53" s="26">
        <v>33</v>
      </c>
      <c r="D53" s="26">
        <v>0</v>
      </c>
      <c r="E53" s="26">
        <v>0</v>
      </c>
      <c r="F53" s="26">
        <v>0</v>
      </c>
      <c r="G53" s="203">
        <v>120</v>
      </c>
      <c r="H53" s="203">
        <v>0</v>
      </c>
      <c r="I53" s="203">
        <v>30</v>
      </c>
      <c r="J53" s="203">
        <v>0</v>
      </c>
      <c r="K53" s="203">
        <v>274.8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</row>
    <row r="54" spans="1:16">
      <c r="A54" t="s">
        <v>96</v>
      </c>
      <c r="C54" s="26">
        <v>33</v>
      </c>
      <c r="D54" s="26">
        <v>0</v>
      </c>
      <c r="E54" s="26">
        <v>0</v>
      </c>
      <c r="F54" s="26">
        <v>0</v>
      </c>
      <c r="G54" s="203">
        <v>120</v>
      </c>
      <c r="H54" s="203">
        <v>0</v>
      </c>
      <c r="I54" s="203">
        <v>30</v>
      </c>
      <c r="J54" s="203">
        <v>0</v>
      </c>
      <c r="K54" s="203">
        <v>274.8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</row>
    <row r="55" spans="1:16">
      <c r="A55" t="s">
        <v>97</v>
      </c>
      <c r="C55" s="26">
        <v>33</v>
      </c>
      <c r="D55" s="26">
        <v>0</v>
      </c>
      <c r="E55" s="26">
        <v>0</v>
      </c>
      <c r="F55" s="26">
        <v>0</v>
      </c>
      <c r="G55" s="203">
        <v>120</v>
      </c>
      <c r="H55" s="203">
        <v>0</v>
      </c>
      <c r="I55" s="203">
        <v>30</v>
      </c>
      <c r="J55" s="203">
        <v>0</v>
      </c>
      <c r="K55" s="203">
        <v>274.8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</row>
    <row r="56" spans="1:16">
      <c r="A56" t="s">
        <v>98</v>
      </c>
      <c r="C56" s="26">
        <v>33</v>
      </c>
      <c r="D56" s="26">
        <v>0</v>
      </c>
      <c r="E56" s="26">
        <v>0</v>
      </c>
      <c r="F56" s="26">
        <v>0</v>
      </c>
      <c r="G56" s="203">
        <v>120</v>
      </c>
      <c r="H56" s="203">
        <v>0</v>
      </c>
      <c r="I56" s="203">
        <v>30</v>
      </c>
      <c r="J56" s="203">
        <v>0</v>
      </c>
      <c r="K56" s="203">
        <v>274.8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</row>
    <row r="57" spans="1:16">
      <c r="A57" t="s">
        <v>99</v>
      </c>
      <c r="C57" s="26">
        <v>33</v>
      </c>
      <c r="D57" s="26">
        <v>0</v>
      </c>
      <c r="E57" s="26">
        <v>0</v>
      </c>
      <c r="F57" s="26">
        <v>0</v>
      </c>
      <c r="G57" s="203">
        <v>120</v>
      </c>
      <c r="H57" s="203">
        <v>0</v>
      </c>
      <c r="I57" s="203">
        <v>30</v>
      </c>
      <c r="J57" s="203">
        <v>0</v>
      </c>
      <c r="K57" s="203">
        <v>270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</row>
    <row r="58" spans="1:16">
      <c r="A58" t="s">
        <v>100</v>
      </c>
      <c r="C58" s="26">
        <v>33</v>
      </c>
      <c r="D58" s="26">
        <v>0</v>
      </c>
      <c r="E58" s="26">
        <v>0</v>
      </c>
      <c r="F58" s="26">
        <v>0</v>
      </c>
      <c r="G58" s="203">
        <v>120</v>
      </c>
      <c r="H58" s="203">
        <v>0</v>
      </c>
      <c r="I58" s="203">
        <v>30</v>
      </c>
      <c r="J58" s="203">
        <v>0</v>
      </c>
      <c r="K58" s="203">
        <v>270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</row>
    <row r="59" spans="1:16">
      <c r="A59" t="s">
        <v>101</v>
      </c>
      <c r="C59" s="26">
        <v>34</v>
      </c>
      <c r="D59" s="26">
        <v>0</v>
      </c>
      <c r="E59" s="26">
        <v>0</v>
      </c>
      <c r="F59" s="26">
        <v>0</v>
      </c>
      <c r="G59" s="203">
        <v>120</v>
      </c>
      <c r="H59" s="203">
        <v>0</v>
      </c>
      <c r="I59" s="203">
        <v>32</v>
      </c>
      <c r="J59" s="203">
        <v>0</v>
      </c>
      <c r="K59" s="203">
        <v>274.8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</row>
    <row r="60" spans="1:16">
      <c r="A60" t="s">
        <v>102</v>
      </c>
      <c r="C60" s="26">
        <v>34</v>
      </c>
      <c r="D60" s="26">
        <v>0</v>
      </c>
      <c r="E60" s="26">
        <v>0</v>
      </c>
      <c r="F60" s="26">
        <v>0</v>
      </c>
      <c r="G60" s="203">
        <v>120</v>
      </c>
      <c r="H60" s="203">
        <v>0</v>
      </c>
      <c r="I60" s="203">
        <v>32</v>
      </c>
      <c r="J60" s="203">
        <v>0</v>
      </c>
      <c r="K60" s="203">
        <v>295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</row>
    <row r="61" spans="1:16">
      <c r="A61" t="s">
        <v>103</v>
      </c>
      <c r="C61" s="26">
        <v>34</v>
      </c>
      <c r="D61" s="26">
        <v>0</v>
      </c>
      <c r="E61" s="26">
        <v>0</v>
      </c>
      <c r="F61" s="26">
        <v>0</v>
      </c>
      <c r="G61" s="203">
        <v>120</v>
      </c>
      <c r="H61" s="203">
        <v>0</v>
      </c>
      <c r="I61" s="203">
        <v>32</v>
      </c>
      <c r="J61" s="203">
        <v>0</v>
      </c>
      <c r="K61" s="203">
        <v>295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</row>
    <row r="62" spans="1:16">
      <c r="A62" t="s">
        <v>104</v>
      </c>
      <c r="C62" s="26">
        <v>34</v>
      </c>
      <c r="D62" s="26">
        <v>0</v>
      </c>
      <c r="E62" s="26">
        <v>0</v>
      </c>
      <c r="F62" s="26">
        <v>0</v>
      </c>
      <c r="G62" s="203">
        <v>120</v>
      </c>
      <c r="H62" s="203">
        <v>0</v>
      </c>
      <c r="I62" s="203">
        <v>32</v>
      </c>
      <c r="J62" s="203">
        <v>0</v>
      </c>
      <c r="K62" s="203">
        <v>292.8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</row>
    <row r="63" spans="1:16">
      <c r="A63" t="s">
        <v>105</v>
      </c>
      <c r="C63" s="26">
        <v>34</v>
      </c>
      <c r="D63" s="26">
        <v>0</v>
      </c>
      <c r="E63" s="26">
        <v>0</v>
      </c>
      <c r="F63" s="26">
        <v>0</v>
      </c>
      <c r="G63" s="203">
        <v>120</v>
      </c>
      <c r="H63" s="203">
        <v>0</v>
      </c>
      <c r="I63" s="203">
        <v>31</v>
      </c>
      <c r="J63" s="203">
        <v>0</v>
      </c>
      <c r="K63" s="203">
        <v>274.8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</row>
    <row r="64" spans="1:16">
      <c r="A64" t="s">
        <v>106</v>
      </c>
      <c r="C64" s="26">
        <v>34</v>
      </c>
      <c r="D64" s="26">
        <v>0</v>
      </c>
      <c r="E64" s="26">
        <v>0</v>
      </c>
      <c r="F64" s="26">
        <v>0</v>
      </c>
      <c r="G64" s="203">
        <v>120</v>
      </c>
      <c r="H64" s="203">
        <v>0</v>
      </c>
      <c r="I64" s="203">
        <v>31</v>
      </c>
      <c r="J64" s="203">
        <v>0</v>
      </c>
      <c r="K64" s="203">
        <v>274.8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</row>
    <row r="65" spans="1:16">
      <c r="A65" t="s">
        <v>107</v>
      </c>
      <c r="C65" s="26">
        <v>34</v>
      </c>
      <c r="D65" s="26">
        <v>0</v>
      </c>
      <c r="E65" s="26">
        <v>0</v>
      </c>
      <c r="F65" s="26">
        <v>0</v>
      </c>
      <c r="G65" s="203">
        <v>120</v>
      </c>
      <c r="H65" s="203">
        <v>0</v>
      </c>
      <c r="I65" s="203">
        <v>31</v>
      </c>
      <c r="J65" s="203">
        <v>0</v>
      </c>
      <c r="K65" s="203">
        <v>281.8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</row>
    <row r="66" spans="1:16">
      <c r="A66" t="s">
        <v>108</v>
      </c>
      <c r="C66" s="26">
        <v>34</v>
      </c>
      <c r="D66" s="26">
        <v>0</v>
      </c>
      <c r="E66" s="26">
        <v>0</v>
      </c>
      <c r="F66" s="26">
        <v>0</v>
      </c>
      <c r="G66" s="203">
        <v>120</v>
      </c>
      <c r="H66" s="203">
        <v>0</v>
      </c>
      <c r="I66" s="203">
        <v>31</v>
      </c>
      <c r="J66" s="203">
        <v>0</v>
      </c>
      <c r="K66" s="203">
        <v>275.8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</row>
    <row r="67" spans="1:16">
      <c r="A67" t="s">
        <v>109</v>
      </c>
      <c r="C67" s="26">
        <v>34</v>
      </c>
      <c r="D67" s="26">
        <v>0</v>
      </c>
      <c r="E67" s="26">
        <v>0</v>
      </c>
      <c r="F67" s="26">
        <v>0</v>
      </c>
      <c r="G67" s="203">
        <v>120</v>
      </c>
      <c r="H67" s="203">
        <v>0</v>
      </c>
      <c r="I67" s="203">
        <v>31</v>
      </c>
      <c r="J67" s="203">
        <v>0</v>
      </c>
      <c r="K67" s="203">
        <v>295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</row>
    <row r="68" spans="1:16">
      <c r="A68" t="s">
        <v>110</v>
      </c>
      <c r="C68" s="26">
        <v>34</v>
      </c>
      <c r="D68" s="26">
        <v>0</v>
      </c>
      <c r="E68" s="26">
        <v>0</v>
      </c>
      <c r="F68" s="26">
        <v>0</v>
      </c>
      <c r="G68" s="203">
        <v>120</v>
      </c>
      <c r="H68" s="203">
        <v>0</v>
      </c>
      <c r="I68" s="203">
        <v>31</v>
      </c>
      <c r="J68" s="203">
        <v>0</v>
      </c>
      <c r="K68" s="203">
        <v>295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</row>
    <row r="69" spans="1:16">
      <c r="A69" t="s">
        <v>111</v>
      </c>
      <c r="C69" s="26">
        <v>34</v>
      </c>
      <c r="D69" s="26">
        <v>0</v>
      </c>
      <c r="E69" s="26">
        <v>0</v>
      </c>
      <c r="F69" s="26">
        <v>0</v>
      </c>
      <c r="G69" s="203">
        <v>120</v>
      </c>
      <c r="H69" s="203">
        <v>0</v>
      </c>
      <c r="I69" s="203">
        <v>31</v>
      </c>
      <c r="J69" s="203">
        <v>0</v>
      </c>
      <c r="K69" s="203">
        <v>295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</row>
    <row r="70" spans="1:16">
      <c r="A70" t="s">
        <v>112</v>
      </c>
      <c r="C70" s="26">
        <v>34</v>
      </c>
      <c r="D70" s="26">
        <v>0</v>
      </c>
      <c r="E70" s="26">
        <v>0</v>
      </c>
      <c r="F70" s="26">
        <v>0</v>
      </c>
      <c r="G70" s="203">
        <v>120</v>
      </c>
      <c r="H70" s="203">
        <v>0</v>
      </c>
      <c r="I70" s="203">
        <v>30</v>
      </c>
      <c r="J70" s="203">
        <v>0</v>
      </c>
      <c r="K70" s="203">
        <v>295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</row>
    <row r="71" spans="1:16">
      <c r="A71" t="s">
        <v>113</v>
      </c>
      <c r="C71" s="26">
        <v>34</v>
      </c>
      <c r="D71" s="26">
        <v>0</v>
      </c>
      <c r="E71" s="26">
        <v>0</v>
      </c>
      <c r="F71" s="26">
        <v>0</v>
      </c>
      <c r="G71" s="203">
        <v>120</v>
      </c>
      <c r="H71" s="203">
        <v>0</v>
      </c>
      <c r="I71" s="203">
        <v>30</v>
      </c>
      <c r="J71" s="203">
        <v>0</v>
      </c>
      <c r="K71" s="203">
        <v>295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</row>
    <row r="72" spans="1:16">
      <c r="A72" t="s">
        <v>114</v>
      </c>
      <c r="C72" s="26">
        <v>34</v>
      </c>
      <c r="D72" s="26">
        <v>0</v>
      </c>
      <c r="E72" s="26">
        <v>0</v>
      </c>
      <c r="F72" s="26">
        <v>0</v>
      </c>
      <c r="G72" s="203">
        <v>120</v>
      </c>
      <c r="H72" s="203">
        <v>0</v>
      </c>
      <c r="I72" s="203">
        <v>30</v>
      </c>
      <c r="J72" s="203">
        <v>0</v>
      </c>
      <c r="K72" s="203">
        <v>295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</row>
    <row r="73" spans="1:16">
      <c r="A73" t="s">
        <v>115</v>
      </c>
      <c r="C73" s="26">
        <v>34</v>
      </c>
      <c r="D73" s="26">
        <v>0</v>
      </c>
      <c r="E73" s="26">
        <v>0</v>
      </c>
      <c r="F73" s="26">
        <v>0</v>
      </c>
      <c r="G73" s="203">
        <v>120</v>
      </c>
      <c r="H73" s="203">
        <v>0</v>
      </c>
      <c r="I73" s="203">
        <v>30</v>
      </c>
      <c r="J73" s="203">
        <v>0</v>
      </c>
      <c r="K73" s="203">
        <v>295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</row>
    <row r="74" spans="1:16">
      <c r="A74" t="s">
        <v>116</v>
      </c>
      <c r="C74" s="26">
        <v>34</v>
      </c>
      <c r="D74" s="26">
        <v>0</v>
      </c>
      <c r="E74" s="26">
        <v>0</v>
      </c>
      <c r="F74" s="26">
        <v>0</v>
      </c>
      <c r="G74" s="203">
        <v>120</v>
      </c>
      <c r="H74" s="203">
        <v>0</v>
      </c>
      <c r="I74" s="203">
        <v>30</v>
      </c>
      <c r="J74" s="203">
        <v>0</v>
      </c>
      <c r="K74" s="203">
        <v>295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</row>
    <row r="75" spans="1:16">
      <c r="A75" t="s">
        <v>117</v>
      </c>
      <c r="C75" s="26">
        <v>34</v>
      </c>
      <c r="D75" s="26">
        <v>0</v>
      </c>
      <c r="E75" s="26">
        <v>0</v>
      </c>
      <c r="F75" s="26">
        <v>0</v>
      </c>
      <c r="G75" s="203">
        <v>120</v>
      </c>
      <c r="H75" s="203">
        <v>0</v>
      </c>
      <c r="I75" s="203">
        <v>32</v>
      </c>
      <c r="J75" s="203">
        <v>0</v>
      </c>
      <c r="K75" s="203">
        <v>295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</row>
    <row r="76" spans="1:16">
      <c r="A76" t="s">
        <v>118</v>
      </c>
      <c r="C76" s="26">
        <v>34</v>
      </c>
      <c r="D76" s="26">
        <v>0</v>
      </c>
      <c r="E76" s="26">
        <v>0</v>
      </c>
      <c r="F76" s="26">
        <v>0</v>
      </c>
      <c r="G76" s="203">
        <v>120</v>
      </c>
      <c r="H76" s="203">
        <v>0</v>
      </c>
      <c r="I76" s="203">
        <v>32</v>
      </c>
      <c r="J76" s="203">
        <v>0</v>
      </c>
      <c r="K76" s="203">
        <v>295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</row>
    <row r="77" spans="1:16">
      <c r="A77" t="s">
        <v>119</v>
      </c>
      <c r="C77" s="26">
        <v>34</v>
      </c>
      <c r="D77" s="26">
        <v>0</v>
      </c>
      <c r="E77" s="26">
        <v>0</v>
      </c>
      <c r="F77" s="26">
        <v>0</v>
      </c>
      <c r="G77" s="203">
        <v>120</v>
      </c>
      <c r="H77" s="203">
        <v>0</v>
      </c>
      <c r="I77" s="203">
        <v>32</v>
      </c>
      <c r="J77" s="203">
        <v>0</v>
      </c>
      <c r="K77" s="203">
        <v>295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</row>
    <row r="78" spans="1:16">
      <c r="A78" t="s">
        <v>120</v>
      </c>
      <c r="C78" s="26">
        <v>34</v>
      </c>
      <c r="D78" s="26">
        <v>0</v>
      </c>
      <c r="E78" s="26">
        <v>0</v>
      </c>
      <c r="F78" s="26">
        <v>0</v>
      </c>
      <c r="G78" s="203">
        <v>120</v>
      </c>
      <c r="H78" s="203">
        <v>0</v>
      </c>
      <c r="I78" s="203">
        <v>32</v>
      </c>
      <c r="J78" s="203">
        <v>0</v>
      </c>
      <c r="K78" s="203">
        <v>295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</row>
    <row r="79" spans="1:16">
      <c r="A79" t="s">
        <v>121</v>
      </c>
      <c r="C79" s="26">
        <v>35</v>
      </c>
      <c r="D79" s="26">
        <v>0</v>
      </c>
      <c r="E79" s="26">
        <v>0</v>
      </c>
      <c r="F79" s="26">
        <v>0</v>
      </c>
      <c r="G79" s="203">
        <v>120</v>
      </c>
      <c r="H79" s="203">
        <v>0</v>
      </c>
      <c r="I79" s="203">
        <v>32</v>
      </c>
      <c r="J79" s="203">
        <v>0</v>
      </c>
      <c r="K79" s="203">
        <v>295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</row>
    <row r="80" spans="1:16">
      <c r="A80" t="s">
        <v>122</v>
      </c>
      <c r="C80" s="26">
        <v>35</v>
      </c>
      <c r="D80" s="26">
        <v>0</v>
      </c>
      <c r="E80" s="26">
        <v>0</v>
      </c>
      <c r="F80" s="26">
        <v>0</v>
      </c>
      <c r="G80" s="203">
        <v>120</v>
      </c>
      <c r="H80" s="203">
        <v>0</v>
      </c>
      <c r="I80" s="203">
        <v>32</v>
      </c>
      <c r="J80" s="203">
        <v>0</v>
      </c>
      <c r="K80" s="203">
        <v>295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</row>
    <row r="81" spans="1:16">
      <c r="A81" t="s">
        <v>123</v>
      </c>
      <c r="C81" s="26">
        <v>35</v>
      </c>
      <c r="D81" s="26">
        <v>0</v>
      </c>
      <c r="E81" s="26">
        <v>0</v>
      </c>
      <c r="F81" s="26">
        <v>0</v>
      </c>
      <c r="G81" s="203">
        <v>120</v>
      </c>
      <c r="H81" s="203">
        <v>0</v>
      </c>
      <c r="I81" s="203">
        <v>32</v>
      </c>
      <c r="J81" s="203">
        <v>0</v>
      </c>
      <c r="K81" s="203">
        <v>295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</row>
    <row r="82" spans="1:16">
      <c r="A82" t="s">
        <v>124</v>
      </c>
      <c r="C82" s="26">
        <v>35</v>
      </c>
      <c r="D82" s="26">
        <v>0</v>
      </c>
      <c r="E82" s="26">
        <v>0</v>
      </c>
      <c r="F82" s="26">
        <v>0</v>
      </c>
      <c r="G82" s="203">
        <v>120</v>
      </c>
      <c r="H82" s="203">
        <v>0</v>
      </c>
      <c r="I82" s="203">
        <v>32</v>
      </c>
      <c r="J82" s="203">
        <v>0</v>
      </c>
      <c r="K82" s="203">
        <v>295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</row>
    <row r="83" spans="1:16">
      <c r="A83" t="s">
        <v>125</v>
      </c>
      <c r="C83" s="26">
        <v>35</v>
      </c>
      <c r="D83" s="26">
        <v>0</v>
      </c>
      <c r="E83" s="26">
        <v>0</v>
      </c>
      <c r="F83" s="26">
        <v>0</v>
      </c>
      <c r="G83" s="203">
        <v>120</v>
      </c>
      <c r="H83" s="203">
        <v>0</v>
      </c>
      <c r="I83" s="203">
        <v>32</v>
      </c>
      <c r="J83" s="203">
        <v>0</v>
      </c>
      <c r="K83" s="203">
        <v>295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</row>
    <row r="84" spans="1:16">
      <c r="A84" t="s">
        <v>126</v>
      </c>
      <c r="C84" s="26">
        <v>35</v>
      </c>
      <c r="D84" s="26">
        <v>0</v>
      </c>
      <c r="E84" s="26">
        <v>0</v>
      </c>
      <c r="F84" s="26">
        <v>0</v>
      </c>
      <c r="G84" s="203">
        <v>120</v>
      </c>
      <c r="H84" s="203">
        <v>0</v>
      </c>
      <c r="I84" s="203">
        <v>32</v>
      </c>
      <c r="J84" s="203">
        <v>0</v>
      </c>
      <c r="K84" s="203">
        <v>295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</row>
    <row r="85" spans="1:16">
      <c r="A85" t="s">
        <v>127</v>
      </c>
      <c r="C85" s="26">
        <v>35</v>
      </c>
      <c r="D85" s="26">
        <v>0</v>
      </c>
      <c r="E85" s="26">
        <v>0</v>
      </c>
      <c r="F85" s="26">
        <v>0</v>
      </c>
      <c r="G85" s="203">
        <v>120</v>
      </c>
      <c r="H85" s="203">
        <v>0</v>
      </c>
      <c r="I85" s="203">
        <v>32</v>
      </c>
      <c r="J85" s="203">
        <v>0</v>
      </c>
      <c r="K85" s="203">
        <v>295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</row>
    <row r="86" spans="1:16">
      <c r="A86" t="s">
        <v>128</v>
      </c>
      <c r="C86" s="26">
        <v>35</v>
      </c>
      <c r="D86" s="26">
        <v>0</v>
      </c>
      <c r="E86" s="26">
        <v>0</v>
      </c>
      <c r="F86" s="26">
        <v>0</v>
      </c>
      <c r="G86" s="203">
        <v>120</v>
      </c>
      <c r="H86" s="203">
        <v>0</v>
      </c>
      <c r="I86" s="203">
        <v>32</v>
      </c>
      <c r="J86" s="203">
        <v>0</v>
      </c>
      <c r="K86" s="203">
        <v>295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</row>
    <row r="87" spans="1:16">
      <c r="A87" t="s">
        <v>129</v>
      </c>
      <c r="C87" s="26">
        <v>35</v>
      </c>
      <c r="D87" s="26">
        <v>0</v>
      </c>
      <c r="E87" s="26">
        <v>0</v>
      </c>
      <c r="F87" s="26">
        <v>0</v>
      </c>
      <c r="G87" s="203">
        <v>120</v>
      </c>
      <c r="H87" s="203">
        <v>0</v>
      </c>
      <c r="I87" s="203">
        <v>32</v>
      </c>
      <c r="J87" s="203">
        <v>0</v>
      </c>
      <c r="K87" s="203">
        <v>295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</row>
    <row r="88" spans="1:16">
      <c r="A88" t="s">
        <v>130</v>
      </c>
      <c r="C88" s="26">
        <v>35</v>
      </c>
      <c r="D88" s="26">
        <v>0</v>
      </c>
      <c r="E88" s="26">
        <v>0</v>
      </c>
      <c r="F88" s="26">
        <v>0</v>
      </c>
      <c r="G88" s="203">
        <v>120</v>
      </c>
      <c r="H88" s="203">
        <v>0</v>
      </c>
      <c r="I88" s="203">
        <v>32</v>
      </c>
      <c r="J88" s="203">
        <v>0</v>
      </c>
      <c r="K88" s="203">
        <v>295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</row>
    <row r="89" spans="1:16">
      <c r="A89" t="s">
        <v>131</v>
      </c>
      <c r="C89" s="26">
        <v>35</v>
      </c>
      <c r="D89" s="26">
        <v>0</v>
      </c>
      <c r="E89" s="26">
        <v>0</v>
      </c>
      <c r="F89" s="26">
        <v>0</v>
      </c>
      <c r="G89" s="203">
        <v>120</v>
      </c>
      <c r="H89" s="203">
        <v>0</v>
      </c>
      <c r="I89" s="203">
        <v>32</v>
      </c>
      <c r="J89" s="203">
        <v>0</v>
      </c>
      <c r="K89" s="203">
        <v>295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</row>
    <row r="90" spans="1:16">
      <c r="A90" t="s">
        <v>132</v>
      </c>
      <c r="C90" s="26">
        <v>35</v>
      </c>
      <c r="D90" s="26">
        <v>0</v>
      </c>
      <c r="E90" s="26">
        <v>0</v>
      </c>
      <c r="F90" s="26">
        <v>0</v>
      </c>
      <c r="G90" s="203">
        <v>120</v>
      </c>
      <c r="H90" s="203">
        <v>0</v>
      </c>
      <c r="I90" s="203">
        <v>32</v>
      </c>
      <c r="J90" s="203">
        <v>0</v>
      </c>
      <c r="K90" s="203">
        <v>295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</row>
    <row r="91" spans="1:16">
      <c r="A91" t="s">
        <v>133</v>
      </c>
      <c r="C91" s="26">
        <v>35</v>
      </c>
      <c r="D91" s="26">
        <v>0</v>
      </c>
      <c r="E91" s="26">
        <v>0</v>
      </c>
      <c r="F91" s="26">
        <v>0</v>
      </c>
      <c r="G91" s="203">
        <v>120</v>
      </c>
      <c r="H91" s="203">
        <v>0</v>
      </c>
      <c r="I91" s="203">
        <v>32</v>
      </c>
      <c r="J91" s="203">
        <v>0</v>
      </c>
      <c r="K91" s="203">
        <v>300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</row>
    <row r="92" spans="1:16">
      <c r="A92" t="s">
        <v>134</v>
      </c>
      <c r="C92" s="26">
        <v>35</v>
      </c>
      <c r="D92" s="26">
        <v>0</v>
      </c>
      <c r="E92" s="26">
        <v>0</v>
      </c>
      <c r="F92" s="26">
        <v>0</v>
      </c>
      <c r="G92" s="203">
        <v>120</v>
      </c>
      <c r="H92" s="203">
        <v>0</v>
      </c>
      <c r="I92" s="203">
        <v>32</v>
      </c>
      <c r="J92" s="203">
        <v>0</v>
      </c>
      <c r="K92" s="203">
        <v>300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</row>
    <row r="93" spans="1:16">
      <c r="A93" t="s">
        <v>135</v>
      </c>
      <c r="C93" s="26">
        <v>35</v>
      </c>
      <c r="D93" s="26">
        <v>0</v>
      </c>
      <c r="E93" s="26">
        <v>0</v>
      </c>
      <c r="F93" s="26">
        <v>0</v>
      </c>
      <c r="G93" s="203">
        <v>120</v>
      </c>
      <c r="H93" s="203">
        <v>0</v>
      </c>
      <c r="I93" s="203">
        <v>32</v>
      </c>
      <c r="J93" s="203">
        <v>0</v>
      </c>
      <c r="K93" s="203">
        <v>300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</row>
    <row r="94" spans="1:16">
      <c r="A94" t="s">
        <v>136</v>
      </c>
      <c r="C94" s="26">
        <v>35</v>
      </c>
      <c r="D94" s="26">
        <v>0</v>
      </c>
      <c r="E94" s="26">
        <v>0</v>
      </c>
      <c r="F94" s="26">
        <v>0</v>
      </c>
      <c r="G94" s="203">
        <v>120</v>
      </c>
      <c r="H94" s="203">
        <v>0</v>
      </c>
      <c r="I94" s="203">
        <v>32</v>
      </c>
      <c r="J94" s="203">
        <v>0</v>
      </c>
      <c r="K94" s="203">
        <v>300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</row>
    <row r="95" spans="1:16">
      <c r="A95" t="s">
        <v>137</v>
      </c>
      <c r="C95" s="26">
        <v>35</v>
      </c>
      <c r="D95" s="26">
        <v>0</v>
      </c>
      <c r="E95" s="26">
        <v>0</v>
      </c>
      <c r="F95" s="26">
        <v>0</v>
      </c>
      <c r="G95" s="203">
        <v>120</v>
      </c>
      <c r="H95" s="203">
        <v>0</v>
      </c>
      <c r="I95" s="203">
        <v>32</v>
      </c>
      <c r="J95" s="203">
        <v>0</v>
      </c>
      <c r="K95" s="203">
        <v>300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</row>
    <row r="96" spans="1:16">
      <c r="A96" t="s">
        <v>138</v>
      </c>
      <c r="C96" s="26">
        <v>35</v>
      </c>
      <c r="D96" s="26">
        <v>0</v>
      </c>
      <c r="E96" s="26">
        <v>0</v>
      </c>
      <c r="F96" s="26">
        <v>0</v>
      </c>
      <c r="G96" s="203">
        <v>120</v>
      </c>
      <c r="H96" s="203">
        <v>0</v>
      </c>
      <c r="I96" s="203">
        <v>32</v>
      </c>
      <c r="J96" s="203">
        <v>0</v>
      </c>
      <c r="K96" s="203">
        <v>300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</row>
    <row r="97" spans="1:17">
      <c r="A97" t="s">
        <v>139</v>
      </c>
      <c r="C97" s="26">
        <v>35</v>
      </c>
      <c r="D97" s="26">
        <v>0</v>
      </c>
      <c r="E97" s="26">
        <v>0</v>
      </c>
      <c r="F97" s="26">
        <v>0</v>
      </c>
      <c r="G97" s="203">
        <v>120</v>
      </c>
      <c r="H97" s="203">
        <v>0</v>
      </c>
      <c r="I97" s="203">
        <v>32</v>
      </c>
      <c r="J97" s="203">
        <v>0</v>
      </c>
      <c r="K97" s="203">
        <v>300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</row>
    <row r="98" spans="1:17">
      <c r="A98" t="s">
        <v>140</v>
      </c>
      <c r="C98" s="26">
        <v>35</v>
      </c>
      <c r="D98" s="26">
        <v>0</v>
      </c>
      <c r="E98" s="26">
        <v>0</v>
      </c>
      <c r="F98" s="26">
        <v>0</v>
      </c>
      <c r="G98" s="203">
        <v>120</v>
      </c>
      <c r="H98" s="203">
        <v>0</v>
      </c>
      <c r="I98" s="203">
        <v>32</v>
      </c>
      <c r="J98" s="203">
        <v>0</v>
      </c>
      <c r="K98" s="203">
        <v>300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</row>
    <row r="99" spans="1:17">
      <c r="A99" s="156" t="s">
        <v>349</v>
      </c>
      <c r="B99" s="156">
        <f t="shared" ref="B99:Q99" si="0">SUM(B3:B98)/4000</f>
        <v>0</v>
      </c>
      <c r="C99" s="156">
        <f t="shared" si="0"/>
        <v>0.83109500000000003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2.88</v>
      </c>
      <c r="H99" s="156">
        <f t="shared" si="0"/>
        <v>0</v>
      </c>
      <c r="I99" s="156">
        <f t="shared" si="0"/>
        <v>0.77375000000000005</v>
      </c>
      <c r="J99" s="156">
        <f t="shared" si="0"/>
        <v>0</v>
      </c>
      <c r="K99" s="156">
        <f t="shared" si="0"/>
        <v>6.9182174999999981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17.3</v>
      </c>
      <c r="D3" s="203">
        <v>1.38</v>
      </c>
      <c r="E3" s="203">
        <v>0</v>
      </c>
      <c r="F3" s="203">
        <v>7.15</v>
      </c>
      <c r="G3" s="203">
        <v>23.37</v>
      </c>
      <c r="H3" s="203">
        <v>0</v>
      </c>
      <c r="I3" s="203">
        <v>29.36</v>
      </c>
      <c r="J3" s="203">
        <v>0.96</v>
      </c>
      <c r="K3" s="203">
        <v>5.22</v>
      </c>
      <c r="L3" s="203">
        <v>4.13</v>
      </c>
      <c r="M3" s="203">
        <v>1.96</v>
      </c>
      <c r="N3" s="203">
        <v>-68.31</v>
      </c>
      <c r="O3" s="203">
        <v>-67.62</v>
      </c>
      <c r="P3" s="203">
        <v>0.79</v>
      </c>
      <c r="Q3" s="203">
        <v>0.31</v>
      </c>
      <c r="R3" s="203">
        <v>0.61</v>
      </c>
      <c r="S3" s="203">
        <v>0.38</v>
      </c>
      <c r="T3" s="203">
        <v>0</v>
      </c>
      <c r="U3" s="203">
        <v>1.33</v>
      </c>
      <c r="V3" s="203">
        <v>0.26</v>
      </c>
      <c r="W3" s="203">
        <v>0.48</v>
      </c>
      <c r="X3" s="203">
        <v>2.11</v>
      </c>
      <c r="Y3" s="203">
        <v>0</v>
      </c>
      <c r="Z3" s="203">
        <v>1.99</v>
      </c>
      <c r="AA3" s="203">
        <v>1.19</v>
      </c>
      <c r="AB3" s="203">
        <v>0</v>
      </c>
      <c r="AC3" s="203">
        <v>26.3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50.42</v>
      </c>
      <c r="AJ3" s="203">
        <v>0</v>
      </c>
      <c r="AK3" s="203">
        <v>5.64</v>
      </c>
      <c r="AL3" s="203">
        <v>0</v>
      </c>
      <c r="AM3" s="203">
        <v>0</v>
      </c>
      <c r="AN3" s="203">
        <v>0</v>
      </c>
      <c r="AO3" s="203">
        <v>292.62</v>
      </c>
      <c r="AP3" s="203">
        <v>0</v>
      </c>
    </row>
    <row r="4" spans="1:42">
      <c r="A4" t="s">
        <v>46</v>
      </c>
      <c r="B4" s="203">
        <v>0</v>
      </c>
      <c r="C4" s="203">
        <v>17.3</v>
      </c>
      <c r="D4" s="203">
        <v>1.38</v>
      </c>
      <c r="E4" s="203">
        <v>0</v>
      </c>
      <c r="F4" s="203">
        <v>7.15</v>
      </c>
      <c r="G4" s="203">
        <v>23.37</v>
      </c>
      <c r="H4" s="203">
        <v>0</v>
      </c>
      <c r="I4" s="203">
        <v>29.36</v>
      </c>
      <c r="J4" s="203">
        <v>0.96</v>
      </c>
      <c r="K4" s="203">
        <v>5.22</v>
      </c>
      <c r="L4" s="203">
        <v>4.13</v>
      </c>
      <c r="M4" s="203">
        <v>1.96</v>
      </c>
      <c r="N4" s="203">
        <v>-68.31</v>
      </c>
      <c r="O4" s="203">
        <v>-67.62</v>
      </c>
      <c r="P4" s="203">
        <v>0.79</v>
      </c>
      <c r="Q4" s="203">
        <v>0.31</v>
      </c>
      <c r="R4" s="203">
        <v>0.61</v>
      </c>
      <c r="S4" s="203">
        <v>0.38</v>
      </c>
      <c r="T4" s="203">
        <v>0</v>
      </c>
      <c r="U4" s="203">
        <v>1.33</v>
      </c>
      <c r="V4" s="203">
        <v>0.26</v>
      </c>
      <c r="W4" s="203">
        <v>0.48</v>
      </c>
      <c r="X4" s="203">
        <v>2.11</v>
      </c>
      <c r="Y4" s="203">
        <v>0</v>
      </c>
      <c r="Z4" s="203">
        <v>1.99</v>
      </c>
      <c r="AA4" s="203">
        <v>1.19</v>
      </c>
      <c r="AB4" s="203">
        <v>0</v>
      </c>
      <c r="AC4" s="203">
        <v>26.3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50.42</v>
      </c>
      <c r="AJ4" s="203">
        <v>0</v>
      </c>
      <c r="AK4" s="203">
        <v>5.64</v>
      </c>
      <c r="AL4" s="203">
        <v>0</v>
      </c>
      <c r="AM4" s="203">
        <v>0</v>
      </c>
      <c r="AN4" s="203">
        <v>0</v>
      </c>
      <c r="AO4" s="203">
        <v>292.62</v>
      </c>
      <c r="AP4" s="203">
        <v>0</v>
      </c>
    </row>
    <row r="5" spans="1:42">
      <c r="A5" t="s">
        <v>47</v>
      </c>
      <c r="B5" s="203">
        <v>0</v>
      </c>
      <c r="C5" s="203">
        <v>17.3</v>
      </c>
      <c r="D5" s="203">
        <v>1.38</v>
      </c>
      <c r="E5" s="203">
        <v>0</v>
      </c>
      <c r="F5" s="203">
        <v>7.15</v>
      </c>
      <c r="G5" s="203">
        <v>23.37</v>
      </c>
      <c r="H5" s="203">
        <v>0</v>
      </c>
      <c r="I5" s="203">
        <v>29.36</v>
      </c>
      <c r="J5" s="203">
        <v>0.96</v>
      </c>
      <c r="K5" s="203">
        <v>5.22</v>
      </c>
      <c r="L5" s="203">
        <v>4.13</v>
      </c>
      <c r="M5" s="203">
        <v>1.96</v>
      </c>
      <c r="N5" s="203">
        <v>-68.31</v>
      </c>
      <c r="O5" s="203">
        <v>-67.62</v>
      </c>
      <c r="P5" s="203">
        <v>0.79</v>
      </c>
      <c r="Q5" s="203">
        <v>0.31</v>
      </c>
      <c r="R5" s="203">
        <v>0.61</v>
      </c>
      <c r="S5" s="203">
        <v>0.38</v>
      </c>
      <c r="T5" s="203">
        <v>0</v>
      </c>
      <c r="U5" s="203">
        <v>1.33</v>
      </c>
      <c r="V5" s="203">
        <v>0.26</v>
      </c>
      <c r="W5" s="203">
        <v>0.48</v>
      </c>
      <c r="X5" s="203">
        <v>2.11</v>
      </c>
      <c r="Y5" s="203">
        <v>0</v>
      </c>
      <c r="Z5" s="203">
        <v>1.99</v>
      </c>
      <c r="AA5" s="203">
        <v>1.19</v>
      </c>
      <c r="AB5" s="203">
        <v>0</v>
      </c>
      <c r="AC5" s="203">
        <v>26.3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50.42</v>
      </c>
      <c r="AJ5" s="203">
        <v>0</v>
      </c>
      <c r="AK5" s="203">
        <v>5.64</v>
      </c>
      <c r="AL5" s="203">
        <v>0</v>
      </c>
      <c r="AM5" s="203">
        <v>0</v>
      </c>
      <c r="AN5" s="203">
        <v>0</v>
      </c>
      <c r="AO5" s="203">
        <v>292.62</v>
      </c>
      <c r="AP5" s="203">
        <v>0</v>
      </c>
    </row>
    <row r="6" spans="1:42">
      <c r="A6" t="s">
        <v>48</v>
      </c>
      <c r="B6" s="203">
        <v>0</v>
      </c>
      <c r="C6" s="203">
        <v>17.3</v>
      </c>
      <c r="D6" s="203">
        <v>1.38</v>
      </c>
      <c r="E6" s="203">
        <v>0</v>
      </c>
      <c r="F6" s="203">
        <v>7.15</v>
      </c>
      <c r="G6" s="203">
        <v>23.37</v>
      </c>
      <c r="H6" s="203">
        <v>0</v>
      </c>
      <c r="I6" s="203">
        <v>29.36</v>
      </c>
      <c r="J6" s="203">
        <v>0.96</v>
      </c>
      <c r="K6" s="203">
        <v>5.22</v>
      </c>
      <c r="L6" s="203">
        <v>4.13</v>
      </c>
      <c r="M6" s="203">
        <v>1.96</v>
      </c>
      <c r="N6" s="203">
        <v>-68.31</v>
      </c>
      <c r="O6" s="203">
        <v>-67.62</v>
      </c>
      <c r="P6" s="203">
        <v>0.79</v>
      </c>
      <c r="Q6" s="203">
        <v>0.31</v>
      </c>
      <c r="R6" s="203">
        <v>0.61</v>
      </c>
      <c r="S6" s="203">
        <v>0.38</v>
      </c>
      <c r="T6" s="203">
        <v>0</v>
      </c>
      <c r="U6" s="203">
        <v>1.33</v>
      </c>
      <c r="V6" s="203">
        <v>0.26</v>
      </c>
      <c r="W6" s="203">
        <v>0.48</v>
      </c>
      <c r="X6" s="203">
        <v>2.11</v>
      </c>
      <c r="Y6" s="203">
        <v>0</v>
      </c>
      <c r="Z6" s="203">
        <v>1.99</v>
      </c>
      <c r="AA6" s="203">
        <v>1.19</v>
      </c>
      <c r="AB6" s="203">
        <v>0</v>
      </c>
      <c r="AC6" s="203">
        <v>26.3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50.42</v>
      </c>
      <c r="AJ6" s="203">
        <v>0</v>
      </c>
      <c r="AK6" s="203">
        <v>5.64</v>
      </c>
      <c r="AL6" s="203">
        <v>0</v>
      </c>
      <c r="AM6" s="203">
        <v>0</v>
      </c>
      <c r="AN6" s="203">
        <v>0</v>
      </c>
      <c r="AO6" s="203">
        <v>292.62</v>
      </c>
      <c r="AP6" s="203">
        <v>0</v>
      </c>
    </row>
    <row r="7" spans="1:42">
      <c r="A7" t="s">
        <v>49</v>
      </c>
      <c r="B7" s="203">
        <v>0</v>
      </c>
      <c r="C7" s="203">
        <v>17.3</v>
      </c>
      <c r="D7" s="203">
        <v>1.38</v>
      </c>
      <c r="E7" s="203">
        <v>0</v>
      </c>
      <c r="F7" s="203">
        <v>7.15</v>
      </c>
      <c r="G7" s="203">
        <v>23.37</v>
      </c>
      <c r="H7" s="203">
        <v>0</v>
      </c>
      <c r="I7" s="203">
        <v>29.36</v>
      </c>
      <c r="J7" s="203">
        <v>0.96</v>
      </c>
      <c r="K7" s="203">
        <v>5.22</v>
      </c>
      <c r="L7" s="203">
        <v>4.13</v>
      </c>
      <c r="M7" s="203">
        <v>1.96</v>
      </c>
      <c r="N7" s="203">
        <v>-68.31</v>
      </c>
      <c r="O7" s="203">
        <v>-67.62</v>
      </c>
      <c r="P7" s="203">
        <v>0.79</v>
      </c>
      <c r="Q7" s="203">
        <v>0.31</v>
      </c>
      <c r="R7" s="203">
        <v>0.61</v>
      </c>
      <c r="S7" s="203">
        <v>0.38</v>
      </c>
      <c r="T7" s="203">
        <v>0</v>
      </c>
      <c r="U7" s="203">
        <v>1.33</v>
      </c>
      <c r="V7" s="203">
        <v>0.26</v>
      </c>
      <c r="W7" s="203">
        <v>0.48</v>
      </c>
      <c r="X7" s="203">
        <v>2.11</v>
      </c>
      <c r="Y7" s="203">
        <v>0</v>
      </c>
      <c r="Z7" s="203">
        <v>1.99</v>
      </c>
      <c r="AA7" s="203">
        <v>1.19</v>
      </c>
      <c r="AB7" s="203">
        <v>0</v>
      </c>
      <c r="AC7" s="203">
        <v>26.3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50.31</v>
      </c>
      <c r="AJ7" s="203">
        <v>0</v>
      </c>
      <c r="AK7" s="203">
        <v>5.64</v>
      </c>
      <c r="AL7" s="203">
        <v>0</v>
      </c>
      <c r="AM7" s="203">
        <v>0</v>
      </c>
      <c r="AN7" s="203">
        <v>0</v>
      </c>
      <c r="AO7" s="203">
        <v>292.62</v>
      </c>
      <c r="AP7" s="203">
        <v>0</v>
      </c>
    </row>
    <row r="8" spans="1:42">
      <c r="A8" t="s">
        <v>50</v>
      </c>
      <c r="B8" s="203">
        <v>0</v>
      </c>
      <c r="C8" s="203">
        <v>17.3</v>
      </c>
      <c r="D8" s="203">
        <v>1.38</v>
      </c>
      <c r="E8" s="203">
        <v>0</v>
      </c>
      <c r="F8" s="203">
        <v>7.15</v>
      </c>
      <c r="G8" s="203">
        <v>23.37</v>
      </c>
      <c r="H8" s="203">
        <v>0</v>
      </c>
      <c r="I8" s="203">
        <v>29.36</v>
      </c>
      <c r="J8" s="203">
        <v>0.96</v>
      </c>
      <c r="K8" s="203">
        <v>5.22</v>
      </c>
      <c r="L8" s="203">
        <v>4.13</v>
      </c>
      <c r="M8" s="203">
        <v>1.96</v>
      </c>
      <c r="N8" s="203">
        <v>-68.31</v>
      </c>
      <c r="O8" s="203">
        <v>-67.62</v>
      </c>
      <c r="P8" s="203">
        <v>0.79</v>
      </c>
      <c r="Q8" s="203">
        <v>0.31</v>
      </c>
      <c r="R8" s="203">
        <v>0.61</v>
      </c>
      <c r="S8" s="203">
        <v>0.38</v>
      </c>
      <c r="T8" s="203">
        <v>0</v>
      </c>
      <c r="U8" s="203">
        <v>1.33</v>
      </c>
      <c r="V8" s="203">
        <v>0.26</v>
      </c>
      <c r="W8" s="203">
        <v>0.48</v>
      </c>
      <c r="X8" s="203">
        <v>2.11</v>
      </c>
      <c r="Y8" s="203">
        <v>0</v>
      </c>
      <c r="Z8" s="203">
        <v>1.99</v>
      </c>
      <c r="AA8" s="203">
        <v>1.19</v>
      </c>
      <c r="AB8" s="203">
        <v>0</v>
      </c>
      <c r="AC8" s="203">
        <v>21.89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45.55</v>
      </c>
      <c r="AJ8" s="203">
        <v>0</v>
      </c>
      <c r="AK8" s="203">
        <v>5.64</v>
      </c>
      <c r="AL8" s="203">
        <v>0</v>
      </c>
      <c r="AM8" s="203">
        <v>0</v>
      </c>
      <c r="AN8" s="203">
        <v>0</v>
      </c>
      <c r="AO8" s="203">
        <v>292.62</v>
      </c>
      <c r="AP8" s="203">
        <v>0</v>
      </c>
    </row>
    <row r="9" spans="1:42">
      <c r="A9" t="s">
        <v>51</v>
      </c>
      <c r="B9" s="203">
        <v>0</v>
      </c>
      <c r="C9" s="203">
        <v>17.3</v>
      </c>
      <c r="D9" s="203">
        <v>1.38</v>
      </c>
      <c r="E9" s="203">
        <v>0</v>
      </c>
      <c r="F9" s="203">
        <v>7.15</v>
      </c>
      <c r="G9" s="203">
        <v>23.37</v>
      </c>
      <c r="H9" s="203">
        <v>0</v>
      </c>
      <c r="I9" s="203">
        <v>29.36</v>
      </c>
      <c r="J9" s="203">
        <v>0.96</v>
      </c>
      <c r="K9" s="203">
        <v>5.22</v>
      </c>
      <c r="L9" s="203">
        <v>4.13</v>
      </c>
      <c r="M9" s="203">
        <v>1.96</v>
      </c>
      <c r="N9" s="203">
        <v>-68.31</v>
      </c>
      <c r="O9" s="203">
        <v>-67.62</v>
      </c>
      <c r="P9" s="203">
        <v>0.79</v>
      </c>
      <c r="Q9" s="203">
        <v>0.31</v>
      </c>
      <c r="R9" s="203">
        <v>0.61</v>
      </c>
      <c r="S9" s="203">
        <v>0.38</v>
      </c>
      <c r="T9" s="203">
        <v>0</v>
      </c>
      <c r="U9" s="203">
        <v>1.33</v>
      </c>
      <c r="V9" s="203">
        <v>0.26</v>
      </c>
      <c r="W9" s="203">
        <v>0.48</v>
      </c>
      <c r="X9" s="203">
        <v>2.11</v>
      </c>
      <c r="Y9" s="203">
        <v>0</v>
      </c>
      <c r="Z9" s="203">
        <v>1.99</v>
      </c>
      <c r="AA9" s="203">
        <v>1.19</v>
      </c>
      <c r="AB9" s="203">
        <v>0</v>
      </c>
      <c r="AC9" s="203">
        <v>21.89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45.55</v>
      </c>
      <c r="AJ9" s="203">
        <v>0</v>
      </c>
      <c r="AK9" s="203">
        <v>5.64</v>
      </c>
      <c r="AL9" s="203">
        <v>0</v>
      </c>
      <c r="AM9" s="203">
        <v>0</v>
      </c>
      <c r="AN9" s="203">
        <v>0</v>
      </c>
      <c r="AO9" s="203">
        <v>292.62</v>
      </c>
      <c r="AP9" s="203">
        <v>0</v>
      </c>
    </row>
    <row r="10" spans="1:42">
      <c r="A10" t="s">
        <v>52</v>
      </c>
      <c r="B10" s="203">
        <v>0</v>
      </c>
      <c r="C10" s="203">
        <v>17.3</v>
      </c>
      <c r="D10" s="203">
        <v>1.38</v>
      </c>
      <c r="E10" s="203">
        <v>0</v>
      </c>
      <c r="F10" s="203">
        <v>7.15</v>
      </c>
      <c r="G10" s="203">
        <v>23.37</v>
      </c>
      <c r="H10" s="203">
        <v>0</v>
      </c>
      <c r="I10" s="203">
        <v>29.36</v>
      </c>
      <c r="J10" s="203">
        <v>0.96</v>
      </c>
      <c r="K10" s="203">
        <v>5.22</v>
      </c>
      <c r="L10" s="203">
        <v>4.13</v>
      </c>
      <c r="M10" s="203">
        <v>1.96</v>
      </c>
      <c r="N10" s="203">
        <v>-68.31</v>
      </c>
      <c r="O10" s="203">
        <v>-67.62</v>
      </c>
      <c r="P10" s="203">
        <v>0.79</v>
      </c>
      <c r="Q10" s="203">
        <v>0.31</v>
      </c>
      <c r="R10" s="203">
        <v>0.61</v>
      </c>
      <c r="S10" s="203">
        <v>0.38</v>
      </c>
      <c r="T10" s="203">
        <v>0</v>
      </c>
      <c r="U10" s="203">
        <v>1.33</v>
      </c>
      <c r="V10" s="203">
        <v>0.26</v>
      </c>
      <c r="W10" s="203">
        <v>0.48</v>
      </c>
      <c r="X10" s="203">
        <v>2.11</v>
      </c>
      <c r="Y10" s="203">
        <v>0</v>
      </c>
      <c r="Z10" s="203">
        <v>1.99</v>
      </c>
      <c r="AA10" s="203">
        <v>1.19</v>
      </c>
      <c r="AB10" s="203">
        <v>0</v>
      </c>
      <c r="AC10" s="203">
        <v>21.89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45.55</v>
      </c>
      <c r="AJ10" s="203">
        <v>0</v>
      </c>
      <c r="AK10" s="203">
        <v>5.64</v>
      </c>
      <c r="AL10" s="203">
        <v>0</v>
      </c>
      <c r="AM10" s="203">
        <v>0</v>
      </c>
      <c r="AN10" s="203">
        <v>0</v>
      </c>
      <c r="AO10" s="203">
        <v>292.62</v>
      </c>
      <c r="AP10" s="203">
        <v>0</v>
      </c>
    </row>
    <row r="11" spans="1:42">
      <c r="A11" t="s">
        <v>53</v>
      </c>
      <c r="B11" s="203">
        <v>0</v>
      </c>
      <c r="C11" s="203">
        <v>17.52</v>
      </c>
      <c r="D11" s="203">
        <v>1.1599999999999999</v>
      </c>
      <c r="E11" s="203">
        <v>0</v>
      </c>
      <c r="F11" s="203">
        <v>7.15</v>
      </c>
      <c r="G11" s="203">
        <v>23.37</v>
      </c>
      <c r="H11" s="203">
        <v>0</v>
      </c>
      <c r="I11" s="203">
        <v>29.36</v>
      </c>
      <c r="J11" s="203">
        <v>0.96</v>
      </c>
      <c r="K11" s="203">
        <v>5.23</v>
      </c>
      <c r="L11" s="203">
        <v>4.13</v>
      </c>
      <c r="M11" s="203">
        <v>1.96</v>
      </c>
      <c r="N11" s="203">
        <v>1.69</v>
      </c>
      <c r="O11" s="203">
        <v>-67.62</v>
      </c>
      <c r="P11" s="203">
        <v>0.79</v>
      </c>
      <c r="Q11" s="203">
        <v>0.31</v>
      </c>
      <c r="R11" s="203">
        <v>0.61</v>
      </c>
      <c r="S11" s="203">
        <v>0.38</v>
      </c>
      <c r="T11" s="203">
        <v>0</v>
      </c>
      <c r="U11" s="203">
        <v>1.33</v>
      </c>
      <c r="V11" s="203">
        <v>0.26</v>
      </c>
      <c r="W11" s="203">
        <v>0.48</v>
      </c>
      <c r="X11" s="203">
        <v>2.11</v>
      </c>
      <c r="Y11" s="203">
        <v>0</v>
      </c>
      <c r="Z11" s="203">
        <v>1.99</v>
      </c>
      <c r="AA11" s="203">
        <v>1.19</v>
      </c>
      <c r="AB11" s="203">
        <v>0</v>
      </c>
      <c r="AC11" s="203">
        <v>26.3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45.55</v>
      </c>
      <c r="AJ11" s="203">
        <v>0</v>
      </c>
      <c r="AK11" s="203">
        <v>4.08</v>
      </c>
      <c r="AL11" s="203">
        <v>0</v>
      </c>
      <c r="AM11" s="203">
        <v>0</v>
      </c>
      <c r="AN11" s="203">
        <v>0</v>
      </c>
      <c r="AO11" s="203">
        <v>292.62</v>
      </c>
      <c r="AP11" s="203">
        <v>0</v>
      </c>
    </row>
    <row r="12" spans="1:42">
      <c r="A12" t="s">
        <v>54</v>
      </c>
      <c r="B12" s="203">
        <v>0</v>
      </c>
      <c r="C12" s="203">
        <v>17.52</v>
      </c>
      <c r="D12" s="203">
        <v>1.1599999999999999</v>
      </c>
      <c r="E12" s="203">
        <v>0</v>
      </c>
      <c r="F12" s="203">
        <v>7.15</v>
      </c>
      <c r="G12" s="203">
        <v>23.37</v>
      </c>
      <c r="H12" s="203">
        <v>0</v>
      </c>
      <c r="I12" s="203">
        <v>29.36</v>
      </c>
      <c r="J12" s="203">
        <v>0.96</v>
      </c>
      <c r="K12" s="203">
        <v>5.23</v>
      </c>
      <c r="L12" s="203">
        <v>4.13</v>
      </c>
      <c r="M12" s="203">
        <v>1.96</v>
      </c>
      <c r="N12" s="203">
        <v>1.69</v>
      </c>
      <c r="O12" s="203">
        <v>-67.62</v>
      </c>
      <c r="P12" s="203">
        <v>0.79</v>
      </c>
      <c r="Q12" s="203">
        <v>0.31</v>
      </c>
      <c r="R12" s="203">
        <v>0.61</v>
      </c>
      <c r="S12" s="203">
        <v>0.38</v>
      </c>
      <c r="T12" s="203">
        <v>0</v>
      </c>
      <c r="U12" s="203">
        <v>1.33</v>
      </c>
      <c r="V12" s="203">
        <v>0.26</v>
      </c>
      <c r="W12" s="203">
        <v>0.48</v>
      </c>
      <c r="X12" s="203">
        <v>2.11</v>
      </c>
      <c r="Y12" s="203">
        <v>0</v>
      </c>
      <c r="Z12" s="203">
        <v>1.99</v>
      </c>
      <c r="AA12" s="203">
        <v>1.19</v>
      </c>
      <c r="AB12" s="203">
        <v>0</v>
      </c>
      <c r="AC12" s="203">
        <v>21.32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45.55</v>
      </c>
      <c r="AJ12" s="203">
        <v>0</v>
      </c>
      <c r="AK12" s="203">
        <v>4.08</v>
      </c>
      <c r="AL12" s="203">
        <v>0</v>
      </c>
      <c r="AM12" s="203">
        <v>0</v>
      </c>
      <c r="AN12" s="203">
        <v>0</v>
      </c>
      <c r="AO12" s="203">
        <v>292.62</v>
      </c>
      <c r="AP12" s="203">
        <v>0</v>
      </c>
    </row>
    <row r="13" spans="1:42">
      <c r="A13" t="s">
        <v>55</v>
      </c>
      <c r="B13" s="203">
        <v>0</v>
      </c>
      <c r="C13" s="203">
        <v>17.52</v>
      </c>
      <c r="D13" s="203">
        <v>1.1599999999999999</v>
      </c>
      <c r="E13" s="203">
        <v>0</v>
      </c>
      <c r="F13" s="203">
        <v>7.15</v>
      </c>
      <c r="G13" s="203">
        <v>23.37</v>
      </c>
      <c r="H13" s="203">
        <v>0</v>
      </c>
      <c r="I13" s="203">
        <v>29.36</v>
      </c>
      <c r="J13" s="203">
        <v>0.96</v>
      </c>
      <c r="K13" s="203">
        <v>5.23</v>
      </c>
      <c r="L13" s="203">
        <v>4.12</v>
      </c>
      <c r="M13" s="203">
        <v>1.96</v>
      </c>
      <c r="N13" s="203">
        <v>1.69</v>
      </c>
      <c r="O13" s="203">
        <v>-67.62</v>
      </c>
      <c r="P13" s="203">
        <v>0.79</v>
      </c>
      <c r="Q13" s="203">
        <v>0.31</v>
      </c>
      <c r="R13" s="203">
        <v>0.61</v>
      </c>
      <c r="S13" s="203">
        <v>0.38</v>
      </c>
      <c r="T13" s="203">
        <v>0</v>
      </c>
      <c r="U13" s="203">
        <v>1.33</v>
      </c>
      <c r="V13" s="203">
        <v>0.26</v>
      </c>
      <c r="W13" s="203">
        <v>0.48</v>
      </c>
      <c r="X13" s="203">
        <v>2.11</v>
      </c>
      <c r="Y13" s="203">
        <v>0</v>
      </c>
      <c r="Z13" s="203">
        <v>1.99</v>
      </c>
      <c r="AA13" s="203">
        <v>1.19</v>
      </c>
      <c r="AB13" s="203">
        <v>0</v>
      </c>
      <c r="AC13" s="203">
        <v>21.32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45.55</v>
      </c>
      <c r="AJ13" s="203">
        <v>0</v>
      </c>
      <c r="AK13" s="203">
        <v>4.08</v>
      </c>
      <c r="AL13" s="203">
        <v>0</v>
      </c>
      <c r="AM13" s="203">
        <v>0</v>
      </c>
      <c r="AN13" s="203">
        <v>0</v>
      </c>
      <c r="AO13" s="203">
        <v>292.62</v>
      </c>
      <c r="AP13" s="203">
        <v>0</v>
      </c>
    </row>
    <row r="14" spans="1:42">
      <c r="A14" t="s">
        <v>56</v>
      </c>
      <c r="B14" s="203">
        <v>0</v>
      </c>
      <c r="C14" s="203">
        <v>17.52</v>
      </c>
      <c r="D14" s="203">
        <v>1.1599999999999999</v>
      </c>
      <c r="E14" s="203">
        <v>0</v>
      </c>
      <c r="F14" s="203">
        <v>7.15</v>
      </c>
      <c r="G14" s="203">
        <v>23.37</v>
      </c>
      <c r="H14" s="203">
        <v>0</v>
      </c>
      <c r="I14" s="203">
        <v>29.36</v>
      </c>
      <c r="J14" s="203">
        <v>0.96</v>
      </c>
      <c r="K14" s="203">
        <v>5.23</v>
      </c>
      <c r="L14" s="203">
        <v>4.12</v>
      </c>
      <c r="M14" s="203">
        <v>1.96</v>
      </c>
      <c r="N14" s="203">
        <v>1.69</v>
      </c>
      <c r="O14" s="203">
        <v>-67.62</v>
      </c>
      <c r="P14" s="203">
        <v>0.79</v>
      </c>
      <c r="Q14" s="203">
        <v>0.31</v>
      </c>
      <c r="R14" s="203">
        <v>0.61</v>
      </c>
      <c r="S14" s="203">
        <v>0.38</v>
      </c>
      <c r="T14" s="203">
        <v>0</v>
      </c>
      <c r="U14" s="203">
        <v>1.33</v>
      </c>
      <c r="V14" s="203">
        <v>0.26</v>
      </c>
      <c r="W14" s="203">
        <v>0.48</v>
      </c>
      <c r="X14" s="203">
        <v>2.11</v>
      </c>
      <c r="Y14" s="203">
        <v>0</v>
      </c>
      <c r="Z14" s="203">
        <v>1.99</v>
      </c>
      <c r="AA14" s="203">
        <v>1.19</v>
      </c>
      <c r="AB14" s="203">
        <v>0</v>
      </c>
      <c r="AC14" s="203">
        <v>21.32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45.55</v>
      </c>
      <c r="AJ14" s="203">
        <v>0</v>
      </c>
      <c r="AK14" s="203">
        <v>4.08</v>
      </c>
      <c r="AL14" s="203">
        <v>0</v>
      </c>
      <c r="AM14" s="203">
        <v>0</v>
      </c>
      <c r="AN14" s="203">
        <v>0</v>
      </c>
      <c r="AO14" s="203">
        <v>292.62</v>
      </c>
      <c r="AP14" s="203">
        <v>0</v>
      </c>
    </row>
    <row r="15" spans="1:42">
      <c r="A15" t="s">
        <v>57</v>
      </c>
      <c r="B15" s="203">
        <v>0</v>
      </c>
      <c r="C15" s="203">
        <v>17.52</v>
      </c>
      <c r="D15" s="203">
        <v>1.1599999999999999</v>
      </c>
      <c r="E15" s="203">
        <v>0</v>
      </c>
      <c r="F15" s="203">
        <v>7.15</v>
      </c>
      <c r="G15" s="203">
        <v>23.37</v>
      </c>
      <c r="H15" s="203">
        <v>0</v>
      </c>
      <c r="I15" s="203">
        <v>29.36</v>
      </c>
      <c r="J15" s="203">
        <v>0.96</v>
      </c>
      <c r="K15" s="203">
        <v>5.23</v>
      </c>
      <c r="L15" s="203">
        <v>4.13</v>
      </c>
      <c r="M15" s="203">
        <v>1.96</v>
      </c>
      <c r="N15" s="203">
        <v>1.69</v>
      </c>
      <c r="O15" s="203">
        <v>-67.62</v>
      </c>
      <c r="P15" s="203">
        <v>0.79</v>
      </c>
      <c r="Q15" s="203">
        <v>0.31</v>
      </c>
      <c r="R15" s="203">
        <v>0.61</v>
      </c>
      <c r="S15" s="203">
        <v>0.38</v>
      </c>
      <c r="T15" s="203">
        <v>0</v>
      </c>
      <c r="U15" s="203">
        <v>1.33</v>
      </c>
      <c r="V15" s="203">
        <v>0.26</v>
      </c>
      <c r="W15" s="203">
        <v>0.48</v>
      </c>
      <c r="X15" s="203">
        <v>2.11</v>
      </c>
      <c r="Y15" s="203">
        <v>0</v>
      </c>
      <c r="Z15" s="203">
        <v>1.99</v>
      </c>
      <c r="AA15" s="203">
        <v>1.19</v>
      </c>
      <c r="AB15" s="203">
        <v>0</v>
      </c>
      <c r="AC15" s="203">
        <v>21.89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45.55</v>
      </c>
      <c r="AJ15" s="203">
        <v>0</v>
      </c>
      <c r="AK15" s="203">
        <v>4.08</v>
      </c>
      <c r="AL15" s="203">
        <v>0</v>
      </c>
      <c r="AM15" s="203">
        <v>0</v>
      </c>
      <c r="AN15" s="203">
        <v>0</v>
      </c>
      <c r="AO15" s="203">
        <v>292.62</v>
      </c>
      <c r="AP15" s="203">
        <v>0</v>
      </c>
    </row>
    <row r="16" spans="1:42">
      <c r="A16" t="s">
        <v>58</v>
      </c>
      <c r="B16" s="203">
        <v>0</v>
      </c>
      <c r="C16" s="203">
        <v>17.52</v>
      </c>
      <c r="D16" s="203">
        <v>1.1599999999999999</v>
      </c>
      <c r="E16" s="203">
        <v>0</v>
      </c>
      <c r="F16" s="203">
        <v>7.15</v>
      </c>
      <c r="G16" s="203">
        <v>23.37</v>
      </c>
      <c r="H16" s="203">
        <v>0</v>
      </c>
      <c r="I16" s="203">
        <v>29.36</v>
      </c>
      <c r="J16" s="203">
        <v>0.96</v>
      </c>
      <c r="K16" s="203">
        <v>5.23</v>
      </c>
      <c r="L16" s="203">
        <v>4.13</v>
      </c>
      <c r="M16" s="203">
        <v>1.96</v>
      </c>
      <c r="N16" s="203">
        <v>1.69</v>
      </c>
      <c r="O16" s="203">
        <v>-67.62</v>
      </c>
      <c r="P16" s="203">
        <v>0.79</v>
      </c>
      <c r="Q16" s="203">
        <v>0.31</v>
      </c>
      <c r="R16" s="203">
        <v>0.61</v>
      </c>
      <c r="S16" s="203">
        <v>0.38</v>
      </c>
      <c r="T16" s="203">
        <v>0</v>
      </c>
      <c r="U16" s="203">
        <v>1.33</v>
      </c>
      <c r="V16" s="203">
        <v>0.26</v>
      </c>
      <c r="W16" s="203">
        <v>0.48</v>
      </c>
      <c r="X16" s="203">
        <v>2.11</v>
      </c>
      <c r="Y16" s="203">
        <v>0</v>
      </c>
      <c r="Z16" s="203">
        <v>1.99</v>
      </c>
      <c r="AA16" s="203">
        <v>1.19</v>
      </c>
      <c r="AB16" s="203">
        <v>0</v>
      </c>
      <c r="AC16" s="203">
        <v>21.89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45.55</v>
      </c>
      <c r="AJ16" s="203">
        <v>0</v>
      </c>
      <c r="AK16" s="203">
        <v>4.08</v>
      </c>
      <c r="AL16" s="203">
        <v>0</v>
      </c>
      <c r="AM16" s="203">
        <v>0</v>
      </c>
      <c r="AN16" s="203">
        <v>0</v>
      </c>
      <c r="AO16" s="203">
        <v>292.62</v>
      </c>
      <c r="AP16" s="203">
        <v>0</v>
      </c>
    </row>
    <row r="17" spans="1:42">
      <c r="A17" t="s">
        <v>59</v>
      </c>
      <c r="B17" s="203">
        <v>0</v>
      </c>
      <c r="C17" s="203">
        <v>17.52</v>
      </c>
      <c r="D17" s="203">
        <v>1.1599999999999999</v>
      </c>
      <c r="E17" s="203">
        <v>0</v>
      </c>
      <c r="F17" s="203">
        <v>7.15</v>
      </c>
      <c r="G17" s="203">
        <v>23.37</v>
      </c>
      <c r="H17" s="203">
        <v>0</v>
      </c>
      <c r="I17" s="203">
        <v>29.36</v>
      </c>
      <c r="J17" s="203">
        <v>0.96</v>
      </c>
      <c r="K17" s="203">
        <v>9.69</v>
      </c>
      <c r="L17" s="203">
        <v>47.82</v>
      </c>
      <c r="M17" s="203">
        <v>1.96</v>
      </c>
      <c r="N17" s="203">
        <v>1.69</v>
      </c>
      <c r="O17" s="203">
        <v>-67.62</v>
      </c>
      <c r="P17" s="203">
        <v>0.79</v>
      </c>
      <c r="Q17" s="203">
        <v>0.31</v>
      </c>
      <c r="R17" s="203">
        <v>0.61</v>
      </c>
      <c r="S17" s="203">
        <v>0.38</v>
      </c>
      <c r="T17" s="203">
        <v>0</v>
      </c>
      <c r="U17" s="203">
        <v>1.33</v>
      </c>
      <c r="V17" s="203">
        <v>0.26</v>
      </c>
      <c r="W17" s="203">
        <v>0.48</v>
      </c>
      <c r="X17" s="203">
        <v>2.11</v>
      </c>
      <c r="Y17" s="203">
        <v>0</v>
      </c>
      <c r="Z17" s="203">
        <v>1.99</v>
      </c>
      <c r="AA17" s="203">
        <v>1.19</v>
      </c>
      <c r="AB17" s="203">
        <v>0</v>
      </c>
      <c r="AC17" s="203">
        <v>21.89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45.55</v>
      </c>
      <c r="AJ17" s="203">
        <v>0</v>
      </c>
      <c r="AK17" s="203">
        <v>4.08</v>
      </c>
      <c r="AL17" s="203">
        <v>0</v>
      </c>
      <c r="AM17" s="203">
        <v>0</v>
      </c>
      <c r="AN17" s="203">
        <v>0</v>
      </c>
      <c r="AO17" s="203">
        <v>292.62</v>
      </c>
      <c r="AP17" s="203">
        <v>0</v>
      </c>
    </row>
    <row r="18" spans="1:42">
      <c r="A18" t="s">
        <v>60</v>
      </c>
      <c r="B18" s="203">
        <v>0</v>
      </c>
      <c r="C18" s="203">
        <v>17.52</v>
      </c>
      <c r="D18" s="203">
        <v>1.1599999999999999</v>
      </c>
      <c r="E18" s="203">
        <v>0</v>
      </c>
      <c r="F18" s="203">
        <v>7.15</v>
      </c>
      <c r="G18" s="203">
        <v>23.37</v>
      </c>
      <c r="H18" s="203">
        <v>0</v>
      </c>
      <c r="I18" s="203">
        <v>29.36</v>
      </c>
      <c r="J18" s="203">
        <v>0.96</v>
      </c>
      <c r="K18" s="203">
        <v>9.69</v>
      </c>
      <c r="L18" s="203">
        <v>49.67</v>
      </c>
      <c r="M18" s="203">
        <v>1.96</v>
      </c>
      <c r="N18" s="203">
        <v>1.69</v>
      </c>
      <c r="O18" s="203">
        <v>-67.62</v>
      </c>
      <c r="P18" s="203">
        <v>0.79</v>
      </c>
      <c r="Q18" s="203">
        <v>0.31</v>
      </c>
      <c r="R18" s="203">
        <v>0.61</v>
      </c>
      <c r="S18" s="203">
        <v>0.38</v>
      </c>
      <c r="T18" s="203">
        <v>0</v>
      </c>
      <c r="U18" s="203">
        <v>1.33</v>
      </c>
      <c r="V18" s="203">
        <v>0.26</v>
      </c>
      <c r="W18" s="203">
        <v>0.48</v>
      </c>
      <c r="X18" s="203">
        <v>2.11</v>
      </c>
      <c r="Y18" s="203">
        <v>0</v>
      </c>
      <c r="Z18" s="203">
        <v>1.99</v>
      </c>
      <c r="AA18" s="203">
        <v>1.19</v>
      </c>
      <c r="AB18" s="203">
        <v>0</v>
      </c>
      <c r="AC18" s="203">
        <v>21.89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45.55</v>
      </c>
      <c r="AJ18" s="203">
        <v>0</v>
      </c>
      <c r="AK18" s="203">
        <v>4.08</v>
      </c>
      <c r="AL18" s="203">
        <v>0</v>
      </c>
      <c r="AM18" s="203">
        <v>0</v>
      </c>
      <c r="AN18" s="203">
        <v>0</v>
      </c>
      <c r="AO18" s="203">
        <v>292.62</v>
      </c>
      <c r="AP18" s="203">
        <v>0</v>
      </c>
    </row>
    <row r="19" spans="1:42">
      <c r="A19" t="s">
        <v>61</v>
      </c>
      <c r="B19" s="203">
        <v>0</v>
      </c>
      <c r="C19" s="203">
        <v>17.52</v>
      </c>
      <c r="D19" s="203">
        <v>1.1599999999999999</v>
      </c>
      <c r="E19" s="203">
        <v>0</v>
      </c>
      <c r="F19" s="203">
        <v>7.15</v>
      </c>
      <c r="G19" s="203">
        <v>23.37</v>
      </c>
      <c r="H19" s="203">
        <v>0</v>
      </c>
      <c r="I19" s="203">
        <v>29.36</v>
      </c>
      <c r="J19" s="203">
        <v>0.96</v>
      </c>
      <c r="K19" s="203">
        <v>10.83</v>
      </c>
      <c r="L19" s="203">
        <v>35.06</v>
      </c>
      <c r="M19" s="203">
        <v>1.96</v>
      </c>
      <c r="N19" s="203">
        <v>1.69</v>
      </c>
      <c r="O19" s="203">
        <v>2.38</v>
      </c>
      <c r="P19" s="203">
        <v>0.79</v>
      </c>
      <c r="Q19" s="203">
        <v>0.31</v>
      </c>
      <c r="R19" s="203">
        <v>0.61</v>
      </c>
      <c r="S19" s="203">
        <v>0.38</v>
      </c>
      <c r="T19" s="203">
        <v>0</v>
      </c>
      <c r="U19" s="203">
        <v>1.33</v>
      </c>
      <c r="V19" s="203">
        <v>0.26</v>
      </c>
      <c r="W19" s="203">
        <v>0.48</v>
      </c>
      <c r="X19" s="203">
        <v>2.11</v>
      </c>
      <c r="Y19" s="203">
        <v>0</v>
      </c>
      <c r="Z19" s="203">
        <v>1.99</v>
      </c>
      <c r="AA19" s="203">
        <v>1.19</v>
      </c>
      <c r="AB19" s="203">
        <v>0</v>
      </c>
      <c r="AC19" s="203">
        <v>21.89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45.55</v>
      </c>
      <c r="AJ19" s="203">
        <v>0</v>
      </c>
      <c r="AK19" s="203">
        <v>4.08</v>
      </c>
      <c r="AL19" s="203">
        <v>0</v>
      </c>
      <c r="AM19" s="203">
        <v>0</v>
      </c>
      <c r="AN19" s="203">
        <v>0</v>
      </c>
      <c r="AO19" s="203">
        <v>292.62</v>
      </c>
      <c r="AP19" s="203">
        <v>0</v>
      </c>
    </row>
    <row r="20" spans="1:42">
      <c r="A20" t="s">
        <v>62</v>
      </c>
      <c r="B20" s="203">
        <v>0</v>
      </c>
      <c r="C20" s="203">
        <v>17.52</v>
      </c>
      <c r="D20" s="203">
        <v>1.1599999999999999</v>
      </c>
      <c r="E20" s="203">
        <v>0</v>
      </c>
      <c r="F20" s="203">
        <v>7.15</v>
      </c>
      <c r="G20" s="203">
        <v>23.37</v>
      </c>
      <c r="H20" s="203">
        <v>0</v>
      </c>
      <c r="I20" s="203">
        <v>29.36</v>
      </c>
      <c r="J20" s="203">
        <v>0.96</v>
      </c>
      <c r="K20" s="203">
        <v>38.89</v>
      </c>
      <c r="L20" s="203">
        <v>64.08</v>
      </c>
      <c r="M20" s="203">
        <v>1.96</v>
      </c>
      <c r="N20" s="203">
        <v>1.69</v>
      </c>
      <c r="O20" s="203">
        <v>2.38</v>
      </c>
      <c r="P20" s="203">
        <v>0.79</v>
      </c>
      <c r="Q20" s="203">
        <v>0.31</v>
      </c>
      <c r="R20" s="203">
        <v>0.61</v>
      </c>
      <c r="S20" s="203">
        <v>0.38</v>
      </c>
      <c r="T20" s="203">
        <v>0</v>
      </c>
      <c r="U20" s="203">
        <v>1.33</v>
      </c>
      <c r="V20" s="203">
        <v>0.26</v>
      </c>
      <c r="W20" s="203">
        <v>0.48</v>
      </c>
      <c r="X20" s="203">
        <v>2.11</v>
      </c>
      <c r="Y20" s="203">
        <v>0</v>
      </c>
      <c r="Z20" s="203">
        <v>1.99</v>
      </c>
      <c r="AA20" s="203">
        <v>1.19</v>
      </c>
      <c r="AB20" s="203">
        <v>0</v>
      </c>
      <c r="AC20" s="203">
        <v>21.89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45.55</v>
      </c>
      <c r="AJ20" s="203">
        <v>0</v>
      </c>
      <c r="AK20" s="203">
        <v>4.08</v>
      </c>
      <c r="AL20" s="203">
        <v>0</v>
      </c>
      <c r="AM20" s="203">
        <v>0</v>
      </c>
      <c r="AN20" s="203">
        <v>0</v>
      </c>
      <c r="AO20" s="203">
        <v>292.62</v>
      </c>
      <c r="AP20" s="203">
        <v>0</v>
      </c>
    </row>
    <row r="21" spans="1:42">
      <c r="A21" t="s">
        <v>63</v>
      </c>
      <c r="B21" s="203">
        <v>0</v>
      </c>
      <c r="C21" s="203">
        <v>17.52</v>
      </c>
      <c r="D21" s="203">
        <v>1.1599999999999999</v>
      </c>
      <c r="E21" s="203">
        <v>0</v>
      </c>
      <c r="F21" s="203">
        <v>7.15</v>
      </c>
      <c r="G21" s="203">
        <v>23.37</v>
      </c>
      <c r="H21" s="203">
        <v>0</v>
      </c>
      <c r="I21" s="203">
        <v>29.36</v>
      </c>
      <c r="J21" s="203">
        <v>0.96</v>
      </c>
      <c r="K21" s="203">
        <v>78.55</v>
      </c>
      <c r="L21" s="203">
        <v>64.08</v>
      </c>
      <c r="M21" s="203">
        <v>1.96</v>
      </c>
      <c r="N21" s="203">
        <v>1.69</v>
      </c>
      <c r="O21" s="203">
        <v>2.38</v>
      </c>
      <c r="P21" s="203">
        <v>0.79</v>
      </c>
      <c r="Q21" s="203">
        <v>0.31</v>
      </c>
      <c r="R21" s="203">
        <v>0.61</v>
      </c>
      <c r="S21" s="203">
        <v>0.38</v>
      </c>
      <c r="T21" s="203">
        <v>0</v>
      </c>
      <c r="U21" s="203">
        <v>1.33</v>
      </c>
      <c r="V21" s="203">
        <v>0.26</v>
      </c>
      <c r="W21" s="203">
        <v>0.48</v>
      </c>
      <c r="X21" s="203">
        <v>2.11</v>
      </c>
      <c r="Y21" s="203">
        <v>0</v>
      </c>
      <c r="Z21" s="203">
        <v>1.99</v>
      </c>
      <c r="AA21" s="203">
        <v>1.19</v>
      </c>
      <c r="AB21" s="203">
        <v>0</v>
      </c>
      <c r="AC21" s="203">
        <v>21.89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45.55</v>
      </c>
      <c r="AJ21" s="203">
        <v>0</v>
      </c>
      <c r="AK21" s="203">
        <v>4.08</v>
      </c>
      <c r="AL21" s="203">
        <v>0</v>
      </c>
      <c r="AM21" s="203">
        <v>0</v>
      </c>
      <c r="AN21" s="203">
        <v>0</v>
      </c>
      <c r="AO21" s="203">
        <v>292.62</v>
      </c>
      <c r="AP21" s="203">
        <v>0</v>
      </c>
    </row>
    <row r="22" spans="1:42">
      <c r="A22" t="s">
        <v>64</v>
      </c>
      <c r="B22" s="203">
        <v>0</v>
      </c>
      <c r="C22" s="203">
        <v>17.52</v>
      </c>
      <c r="D22" s="203">
        <v>1.1599999999999999</v>
      </c>
      <c r="E22" s="203">
        <v>0</v>
      </c>
      <c r="F22" s="203">
        <v>7.15</v>
      </c>
      <c r="G22" s="203">
        <v>23.37</v>
      </c>
      <c r="H22" s="203">
        <v>0</v>
      </c>
      <c r="I22" s="203">
        <v>29.36</v>
      </c>
      <c r="J22" s="203">
        <v>0.96</v>
      </c>
      <c r="K22" s="203">
        <v>78.55</v>
      </c>
      <c r="L22" s="203">
        <v>64.08</v>
      </c>
      <c r="M22" s="203">
        <v>1.96</v>
      </c>
      <c r="N22" s="203">
        <v>1.69</v>
      </c>
      <c r="O22" s="203">
        <v>2.38</v>
      </c>
      <c r="P22" s="203">
        <v>0.79</v>
      </c>
      <c r="Q22" s="203">
        <v>0.31</v>
      </c>
      <c r="R22" s="203">
        <v>0.61</v>
      </c>
      <c r="S22" s="203">
        <v>0.38</v>
      </c>
      <c r="T22" s="203">
        <v>0</v>
      </c>
      <c r="U22" s="203">
        <v>1.33</v>
      </c>
      <c r="V22" s="203">
        <v>0.26</v>
      </c>
      <c r="W22" s="203">
        <v>0.48</v>
      </c>
      <c r="X22" s="203">
        <v>2.11</v>
      </c>
      <c r="Y22" s="203">
        <v>0</v>
      </c>
      <c r="Z22" s="203">
        <v>1.99</v>
      </c>
      <c r="AA22" s="203">
        <v>1.19</v>
      </c>
      <c r="AB22" s="203">
        <v>0</v>
      </c>
      <c r="AC22" s="203">
        <v>21.89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45.55</v>
      </c>
      <c r="AJ22" s="203">
        <v>0</v>
      </c>
      <c r="AK22" s="203">
        <v>4.08</v>
      </c>
      <c r="AL22" s="203">
        <v>0</v>
      </c>
      <c r="AM22" s="203">
        <v>0</v>
      </c>
      <c r="AN22" s="203">
        <v>0</v>
      </c>
      <c r="AO22" s="203">
        <v>292.62</v>
      </c>
      <c r="AP22" s="203">
        <v>0</v>
      </c>
    </row>
    <row r="23" spans="1:42">
      <c r="A23" t="s">
        <v>65</v>
      </c>
      <c r="B23" s="203">
        <v>0</v>
      </c>
      <c r="C23" s="203">
        <v>17.52</v>
      </c>
      <c r="D23" s="203">
        <v>1.1599999999999999</v>
      </c>
      <c r="E23" s="203">
        <v>0</v>
      </c>
      <c r="F23" s="203">
        <v>7.15</v>
      </c>
      <c r="G23" s="203">
        <v>23.37</v>
      </c>
      <c r="H23" s="203">
        <v>0</v>
      </c>
      <c r="I23" s="203">
        <v>29.36</v>
      </c>
      <c r="J23" s="203">
        <v>0.96</v>
      </c>
      <c r="K23" s="203">
        <v>73.72</v>
      </c>
      <c r="L23" s="203">
        <v>64.08</v>
      </c>
      <c r="M23" s="203">
        <v>1.96</v>
      </c>
      <c r="N23" s="203">
        <v>1.69</v>
      </c>
      <c r="O23" s="203">
        <v>2.38</v>
      </c>
      <c r="P23" s="203">
        <v>0.79</v>
      </c>
      <c r="Q23" s="203">
        <v>0.31</v>
      </c>
      <c r="R23" s="203">
        <v>0.61</v>
      </c>
      <c r="S23" s="203">
        <v>0.38</v>
      </c>
      <c r="T23" s="203">
        <v>0</v>
      </c>
      <c r="U23" s="203">
        <v>1.33</v>
      </c>
      <c r="V23" s="203">
        <v>0.26</v>
      </c>
      <c r="W23" s="203">
        <v>0.48</v>
      </c>
      <c r="X23" s="203">
        <v>2.11</v>
      </c>
      <c r="Y23" s="203">
        <v>0</v>
      </c>
      <c r="Z23" s="203">
        <v>1.99</v>
      </c>
      <c r="AA23" s="203">
        <v>1.19</v>
      </c>
      <c r="AB23" s="203">
        <v>0</v>
      </c>
      <c r="AC23" s="203">
        <v>21.32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45.55</v>
      </c>
      <c r="AJ23" s="203">
        <v>0</v>
      </c>
      <c r="AK23" s="203">
        <v>4.08</v>
      </c>
      <c r="AL23" s="203">
        <v>0</v>
      </c>
      <c r="AM23" s="203">
        <v>0</v>
      </c>
      <c r="AN23" s="203">
        <v>0</v>
      </c>
      <c r="AO23" s="203">
        <v>292.62</v>
      </c>
      <c r="AP23" s="203">
        <v>0</v>
      </c>
    </row>
    <row r="24" spans="1:42">
      <c r="A24" t="s">
        <v>66</v>
      </c>
      <c r="B24" s="203">
        <v>0</v>
      </c>
      <c r="C24" s="203">
        <v>17.52</v>
      </c>
      <c r="D24" s="203">
        <v>1.1599999999999999</v>
      </c>
      <c r="E24" s="203">
        <v>0</v>
      </c>
      <c r="F24" s="203">
        <v>7.15</v>
      </c>
      <c r="G24" s="203">
        <v>23.37</v>
      </c>
      <c r="H24" s="203">
        <v>0</v>
      </c>
      <c r="I24" s="203">
        <v>29.36</v>
      </c>
      <c r="J24" s="203">
        <v>0.96</v>
      </c>
      <c r="K24" s="203">
        <v>78.55</v>
      </c>
      <c r="L24" s="203">
        <v>64.08</v>
      </c>
      <c r="M24" s="203">
        <v>1.96</v>
      </c>
      <c r="N24" s="203">
        <v>1.69</v>
      </c>
      <c r="O24" s="203">
        <v>2.38</v>
      </c>
      <c r="P24" s="203">
        <v>0.79</v>
      </c>
      <c r="Q24" s="203">
        <v>9.58</v>
      </c>
      <c r="R24" s="203">
        <v>18.62</v>
      </c>
      <c r="S24" s="203">
        <v>0.75</v>
      </c>
      <c r="T24" s="203">
        <v>0</v>
      </c>
      <c r="U24" s="203">
        <v>1.33</v>
      </c>
      <c r="V24" s="203">
        <v>0.26</v>
      </c>
      <c r="W24" s="203">
        <v>0.48</v>
      </c>
      <c r="X24" s="203">
        <v>2.11</v>
      </c>
      <c r="Y24" s="203">
        <v>0</v>
      </c>
      <c r="Z24" s="203">
        <v>1.99</v>
      </c>
      <c r="AA24" s="203">
        <v>1.19</v>
      </c>
      <c r="AB24" s="203">
        <v>0</v>
      </c>
      <c r="AC24" s="203">
        <v>21.32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45.55</v>
      </c>
      <c r="AJ24" s="203">
        <v>0</v>
      </c>
      <c r="AK24" s="203">
        <v>24.62</v>
      </c>
      <c r="AL24" s="203">
        <v>0</v>
      </c>
      <c r="AM24" s="203">
        <v>0</v>
      </c>
      <c r="AN24" s="203">
        <v>0</v>
      </c>
      <c r="AO24" s="203">
        <v>292.62</v>
      </c>
      <c r="AP24" s="203">
        <v>0</v>
      </c>
    </row>
    <row r="25" spans="1:42">
      <c r="A25" t="s">
        <v>67</v>
      </c>
      <c r="B25" s="203">
        <v>0</v>
      </c>
      <c r="C25" s="203">
        <v>17.52</v>
      </c>
      <c r="D25" s="203">
        <v>1.1599999999999999</v>
      </c>
      <c r="E25" s="203">
        <v>0</v>
      </c>
      <c r="F25" s="203">
        <v>7.15</v>
      </c>
      <c r="G25" s="203">
        <v>23.37</v>
      </c>
      <c r="H25" s="203">
        <v>0</v>
      </c>
      <c r="I25" s="203">
        <v>29.36</v>
      </c>
      <c r="J25" s="203">
        <v>0.96</v>
      </c>
      <c r="K25" s="203">
        <v>78.55</v>
      </c>
      <c r="L25" s="203">
        <v>64.08</v>
      </c>
      <c r="M25" s="203">
        <v>1.96</v>
      </c>
      <c r="N25" s="203">
        <v>1.69</v>
      </c>
      <c r="O25" s="203">
        <v>2.38</v>
      </c>
      <c r="P25" s="203">
        <v>0.79</v>
      </c>
      <c r="Q25" s="203">
        <v>9.58</v>
      </c>
      <c r="R25" s="203">
        <v>18.62</v>
      </c>
      <c r="S25" s="203">
        <v>11.59</v>
      </c>
      <c r="T25" s="203">
        <v>0</v>
      </c>
      <c r="U25" s="203">
        <v>1.33</v>
      </c>
      <c r="V25" s="203">
        <v>7.97</v>
      </c>
      <c r="W25" s="203">
        <v>0.48</v>
      </c>
      <c r="X25" s="203">
        <v>2.11</v>
      </c>
      <c r="Y25" s="203">
        <v>0</v>
      </c>
      <c r="Z25" s="203">
        <v>1.99</v>
      </c>
      <c r="AA25" s="203">
        <v>26.86</v>
      </c>
      <c r="AB25" s="203">
        <v>0</v>
      </c>
      <c r="AC25" s="203">
        <v>21.32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45.55</v>
      </c>
      <c r="AJ25" s="203">
        <v>0</v>
      </c>
      <c r="AK25" s="203">
        <v>24.62</v>
      </c>
      <c r="AL25" s="203">
        <v>0</v>
      </c>
      <c r="AM25" s="203">
        <v>0</v>
      </c>
      <c r="AN25" s="203">
        <v>0</v>
      </c>
      <c r="AO25" s="203">
        <v>292.62</v>
      </c>
      <c r="AP25" s="203">
        <v>0</v>
      </c>
    </row>
    <row r="26" spans="1:42">
      <c r="A26" t="s">
        <v>68</v>
      </c>
      <c r="B26" s="203">
        <v>0</v>
      </c>
      <c r="C26" s="203">
        <v>17.52</v>
      </c>
      <c r="D26" s="203">
        <v>1.1599999999999999</v>
      </c>
      <c r="E26" s="203">
        <v>0</v>
      </c>
      <c r="F26" s="203">
        <v>7.15</v>
      </c>
      <c r="G26" s="203">
        <v>23.37</v>
      </c>
      <c r="H26" s="203">
        <v>0</v>
      </c>
      <c r="I26" s="203">
        <v>29.36</v>
      </c>
      <c r="J26" s="203">
        <v>0.96</v>
      </c>
      <c r="K26" s="203">
        <v>78.55</v>
      </c>
      <c r="L26" s="203">
        <v>64.08</v>
      </c>
      <c r="M26" s="203">
        <v>1.96</v>
      </c>
      <c r="N26" s="203">
        <v>1.69</v>
      </c>
      <c r="O26" s="203">
        <v>2.38</v>
      </c>
      <c r="P26" s="203">
        <v>0.79</v>
      </c>
      <c r="Q26" s="203">
        <v>9.58</v>
      </c>
      <c r="R26" s="203">
        <v>18.62</v>
      </c>
      <c r="S26" s="203">
        <v>11.59</v>
      </c>
      <c r="T26" s="203">
        <v>0</v>
      </c>
      <c r="U26" s="203">
        <v>1.33</v>
      </c>
      <c r="V26" s="203">
        <v>7.97</v>
      </c>
      <c r="W26" s="203">
        <v>0.48</v>
      </c>
      <c r="X26" s="203">
        <v>2.11</v>
      </c>
      <c r="Y26" s="203">
        <v>0</v>
      </c>
      <c r="Z26" s="203">
        <v>1.99</v>
      </c>
      <c r="AA26" s="203">
        <v>26.86</v>
      </c>
      <c r="AB26" s="203">
        <v>0</v>
      </c>
      <c r="AC26" s="203">
        <v>21.32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45.55</v>
      </c>
      <c r="AJ26" s="203">
        <v>0</v>
      </c>
      <c r="AK26" s="203">
        <v>24.62</v>
      </c>
      <c r="AL26" s="203">
        <v>0</v>
      </c>
      <c r="AM26" s="203">
        <v>0</v>
      </c>
      <c r="AN26" s="203">
        <v>0</v>
      </c>
      <c r="AO26" s="203">
        <v>292.62</v>
      </c>
      <c r="AP26" s="203">
        <v>0</v>
      </c>
    </row>
    <row r="27" spans="1:42">
      <c r="A27" t="s">
        <v>69</v>
      </c>
      <c r="B27" s="203">
        <v>0</v>
      </c>
      <c r="C27" s="203">
        <v>14.53</v>
      </c>
      <c r="D27" s="203">
        <v>4.1500000000000004</v>
      </c>
      <c r="E27" s="203">
        <v>0</v>
      </c>
      <c r="F27" s="203">
        <v>7.15</v>
      </c>
      <c r="G27" s="203">
        <v>23.37</v>
      </c>
      <c r="H27" s="203">
        <v>0</v>
      </c>
      <c r="I27" s="203">
        <v>29.36</v>
      </c>
      <c r="J27" s="203">
        <v>0.96</v>
      </c>
      <c r="K27" s="203">
        <v>78.55</v>
      </c>
      <c r="L27" s="203">
        <v>64.08</v>
      </c>
      <c r="M27" s="203">
        <v>1.96</v>
      </c>
      <c r="N27" s="203">
        <v>1.69</v>
      </c>
      <c r="O27" s="203">
        <v>2.38</v>
      </c>
      <c r="P27" s="203">
        <v>0.79</v>
      </c>
      <c r="Q27" s="203">
        <v>0.31</v>
      </c>
      <c r="R27" s="203">
        <v>0.61</v>
      </c>
      <c r="S27" s="203">
        <v>0.38</v>
      </c>
      <c r="T27" s="203">
        <v>0</v>
      </c>
      <c r="U27" s="203">
        <v>1.33</v>
      </c>
      <c r="V27" s="203">
        <v>0.25</v>
      </c>
      <c r="W27" s="203">
        <v>0.48</v>
      </c>
      <c r="X27" s="203">
        <v>2.11</v>
      </c>
      <c r="Y27" s="203">
        <v>0</v>
      </c>
      <c r="Z27" s="203">
        <v>1.98</v>
      </c>
      <c r="AA27" s="203">
        <v>1.19</v>
      </c>
      <c r="AB27" s="203">
        <v>0</v>
      </c>
      <c r="AC27" s="203">
        <v>21.32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45.26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292.62</v>
      </c>
      <c r="AP27" s="203">
        <v>0</v>
      </c>
    </row>
    <row r="28" spans="1:42">
      <c r="A28" t="s">
        <v>70</v>
      </c>
      <c r="B28" s="203">
        <v>0</v>
      </c>
      <c r="C28" s="203">
        <v>14.53</v>
      </c>
      <c r="D28" s="203">
        <v>4.1500000000000004</v>
      </c>
      <c r="E28" s="203">
        <v>0</v>
      </c>
      <c r="F28" s="203">
        <v>7.15</v>
      </c>
      <c r="G28" s="203">
        <v>23.37</v>
      </c>
      <c r="H28" s="203">
        <v>0</v>
      </c>
      <c r="I28" s="203">
        <v>29.36</v>
      </c>
      <c r="J28" s="203">
        <v>0.96</v>
      </c>
      <c r="K28" s="203">
        <v>78.55</v>
      </c>
      <c r="L28" s="203">
        <v>64.08</v>
      </c>
      <c r="M28" s="203">
        <v>1.96</v>
      </c>
      <c r="N28" s="203">
        <v>1.69</v>
      </c>
      <c r="O28" s="203">
        <v>2.38</v>
      </c>
      <c r="P28" s="203">
        <v>0.79</v>
      </c>
      <c r="Q28" s="203">
        <v>0.31</v>
      </c>
      <c r="R28" s="203">
        <v>0.61</v>
      </c>
      <c r="S28" s="203">
        <v>0.38</v>
      </c>
      <c r="T28" s="203">
        <v>0</v>
      </c>
      <c r="U28" s="203">
        <v>1.33</v>
      </c>
      <c r="V28" s="203">
        <v>0.25</v>
      </c>
      <c r="W28" s="203">
        <v>0.48</v>
      </c>
      <c r="X28" s="203">
        <v>2.11</v>
      </c>
      <c r="Y28" s="203">
        <v>0</v>
      </c>
      <c r="Z28" s="203">
        <v>1.98</v>
      </c>
      <c r="AA28" s="203">
        <v>1.19</v>
      </c>
      <c r="AB28" s="203">
        <v>0</v>
      </c>
      <c r="AC28" s="203">
        <v>21.32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45.26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292.62</v>
      </c>
      <c r="AP28" s="203">
        <v>0</v>
      </c>
    </row>
    <row r="29" spans="1:42">
      <c r="A29" t="s">
        <v>71</v>
      </c>
      <c r="B29" s="203">
        <v>0</v>
      </c>
      <c r="C29" s="203">
        <v>14.53</v>
      </c>
      <c r="D29" s="203">
        <v>4.1500000000000004</v>
      </c>
      <c r="E29" s="203">
        <v>0</v>
      </c>
      <c r="F29" s="203">
        <v>7.15</v>
      </c>
      <c r="G29" s="203">
        <v>23.37</v>
      </c>
      <c r="H29" s="203">
        <v>0</v>
      </c>
      <c r="I29" s="203">
        <v>29.36</v>
      </c>
      <c r="J29" s="203">
        <v>0.96</v>
      </c>
      <c r="K29" s="203">
        <v>78.55</v>
      </c>
      <c r="L29" s="203">
        <v>64.08</v>
      </c>
      <c r="M29" s="203">
        <v>1.96</v>
      </c>
      <c r="N29" s="203">
        <v>1.69</v>
      </c>
      <c r="O29" s="203">
        <v>2.38</v>
      </c>
      <c r="P29" s="203">
        <v>0.79</v>
      </c>
      <c r="Q29" s="203">
        <v>0.31</v>
      </c>
      <c r="R29" s="203">
        <v>0.61</v>
      </c>
      <c r="S29" s="203">
        <v>0.38</v>
      </c>
      <c r="T29" s="203">
        <v>0</v>
      </c>
      <c r="U29" s="203">
        <v>1.33</v>
      </c>
      <c r="V29" s="203">
        <v>0.25</v>
      </c>
      <c r="W29" s="203">
        <v>0.48</v>
      </c>
      <c r="X29" s="203">
        <v>2.11</v>
      </c>
      <c r="Y29" s="203">
        <v>0</v>
      </c>
      <c r="Z29" s="203">
        <v>1.98</v>
      </c>
      <c r="AA29" s="203">
        <v>1.19</v>
      </c>
      <c r="AB29" s="203">
        <v>0</v>
      </c>
      <c r="AC29" s="203">
        <v>21.32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45.26</v>
      </c>
      <c r="AJ29" s="203">
        <v>0</v>
      </c>
      <c r="AK29" s="203">
        <v>19.62</v>
      </c>
      <c r="AL29" s="203">
        <v>0</v>
      </c>
      <c r="AM29" s="203">
        <v>0</v>
      </c>
      <c r="AN29" s="203">
        <v>0</v>
      </c>
      <c r="AO29" s="203">
        <v>292.62</v>
      </c>
      <c r="AP29" s="203">
        <v>0</v>
      </c>
    </row>
    <row r="30" spans="1:42">
      <c r="A30" t="s">
        <v>72</v>
      </c>
      <c r="B30" s="203">
        <v>0</v>
      </c>
      <c r="C30" s="203">
        <v>14.53</v>
      </c>
      <c r="D30" s="203">
        <v>4.1500000000000004</v>
      </c>
      <c r="E30" s="203">
        <v>0</v>
      </c>
      <c r="F30" s="203">
        <v>7.15</v>
      </c>
      <c r="G30" s="203">
        <v>23.37</v>
      </c>
      <c r="H30" s="203">
        <v>0</v>
      </c>
      <c r="I30" s="203">
        <v>29.36</v>
      </c>
      <c r="J30" s="203">
        <v>0.96</v>
      </c>
      <c r="K30" s="203">
        <v>78.55</v>
      </c>
      <c r="L30" s="203">
        <v>64.08</v>
      </c>
      <c r="M30" s="203">
        <v>1.96</v>
      </c>
      <c r="N30" s="203">
        <v>1.69</v>
      </c>
      <c r="O30" s="203">
        <v>2.38</v>
      </c>
      <c r="P30" s="203">
        <v>0.79</v>
      </c>
      <c r="Q30" s="203">
        <v>0.31</v>
      </c>
      <c r="R30" s="203">
        <v>0.61</v>
      </c>
      <c r="S30" s="203">
        <v>0.38</v>
      </c>
      <c r="T30" s="203">
        <v>0</v>
      </c>
      <c r="U30" s="203">
        <v>1.33</v>
      </c>
      <c r="V30" s="203">
        <v>0.25</v>
      </c>
      <c r="W30" s="203">
        <v>0.48</v>
      </c>
      <c r="X30" s="203">
        <v>2.11</v>
      </c>
      <c r="Y30" s="203">
        <v>0</v>
      </c>
      <c r="Z30" s="203">
        <v>1.98</v>
      </c>
      <c r="AA30" s="203">
        <v>1.19</v>
      </c>
      <c r="AB30" s="203">
        <v>0</v>
      </c>
      <c r="AC30" s="203">
        <v>21.32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45.26</v>
      </c>
      <c r="AJ30" s="203">
        <v>0</v>
      </c>
      <c r="AK30" s="203">
        <v>19.62</v>
      </c>
      <c r="AL30" s="203">
        <v>0</v>
      </c>
      <c r="AM30" s="203">
        <v>0</v>
      </c>
      <c r="AN30" s="203">
        <v>0</v>
      </c>
      <c r="AO30" s="203">
        <v>292.62</v>
      </c>
      <c r="AP30" s="203">
        <v>0</v>
      </c>
    </row>
    <row r="31" spans="1:42">
      <c r="A31" t="s">
        <v>73</v>
      </c>
      <c r="B31" s="203">
        <v>0</v>
      </c>
      <c r="C31" s="203">
        <v>14.53</v>
      </c>
      <c r="D31" s="203">
        <v>4.1500000000000004</v>
      </c>
      <c r="E31" s="203">
        <v>0</v>
      </c>
      <c r="F31" s="203">
        <v>7.15</v>
      </c>
      <c r="G31" s="203">
        <v>23.37</v>
      </c>
      <c r="H31" s="203">
        <v>0</v>
      </c>
      <c r="I31" s="203">
        <v>29.36</v>
      </c>
      <c r="J31" s="203">
        <v>0.96</v>
      </c>
      <c r="K31" s="203">
        <v>78.55</v>
      </c>
      <c r="L31" s="203">
        <v>64.08</v>
      </c>
      <c r="M31" s="203">
        <v>1.96</v>
      </c>
      <c r="N31" s="203">
        <v>1.69</v>
      </c>
      <c r="O31" s="203">
        <v>2.38</v>
      </c>
      <c r="P31" s="203">
        <v>0.79</v>
      </c>
      <c r="Q31" s="203">
        <v>0.31</v>
      </c>
      <c r="R31" s="203">
        <v>0.61</v>
      </c>
      <c r="S31" s="203">
        <v>0.38</v>
      </c>
      <c r="T31" s="203">
        <v>0</v>
      </c>
      <c r="U31" s="203">
        <v>1.33</v>
      </c>
      <c r="V31" s="203">
        <v>0.25</v>
      </c>
      <c r="W31" s="203">
        <v>0.48</v>
      </c>
      <c r="X31" s="203">
        <v>2.11</v>
      </c>
      <c r="Y31" s="203">
        <v>0</v>
      </c>
      <c r="Z31" s="203">
        <v>1.98</v>
      </c>
      <c r="AA31" s="203">
        <v>1.19</v>
      </c>
      <c r="AB31" s="203">
        <v>0</v>
      </c>
      <c r="AC31" s="203">
        <v>21.89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45.83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292.62</v>
      </c>
      <c r="AP31" s="203">
        <v>0</v>
      </c>
    </row>
    <row r="32" spans="1:42">
      <c r="A32" t="s">
        <v>74</v>
      </c>
      <c r="B32" s="203">
        <v>0</v>
      </c>
      <c r="C32" s="203">
        <v>14.53</v>
      </c>
      <c r="D32" s="203">
        <v>4.1500000000000004</v>
      </c>
      <c r="E32" s="203">
        <v>0</v>
      </c>
      <c r="F32" s="203">
        <v>7.15</v>
      </c>
      <c r="G32" s="203">
        <v>23.37</v>
      </c>
      <c r="H32" s="203">
        <v>0</v>
      </c>
      <c r="I32" s="203">
        <v>29.36</v>
      </c>
      <c r="J32" s="203">
        <v>0.96</v>
      </c>
      <c r="K32" s="203">
        <v>78.55</v>
      </c>
      <c r="L32" s="203">
        <v>64.08</v>
      </c>
      <c r="M32" s="203">
        <v>1.96</v>
      </c>
      <c r="N32" s="203">
        <v>1.69</v>
      </c>
      <c r="O32" s="203">
        <v>2.38</v>
      </c>
      <c r="P32" s="203">
        <v>0.79</v>
      </c>
      <c r="Q32" s="203">
        <v>0.31</v>
      </c>
      <c r="R32" s="203">
        <v>0.61</v>
      </c>
      <c r="S32" s="203">
        <v>0.38</v>
      </c>
      <c r="T32" s="203">
        <v>0</v>
      </c>
      <c r="U32" s="203">
        <v>1.33</v>
      </c>
      <c r="V32" s="203">
        <v>7.97</v>
      </c>
      <c r="W32" s="203">
        <v>0.48</v>
      </c>
      <c r="X32" s="203">
        <v>2.11</v>
      </c>
      <c r="Y32" s="203">
        <v>0</v>
      </c>
      <c r="Z32" s="203">
        <v>35</v>
      </c>
      <c r="AA32" s="203">
        <v>1.19</v>
      </c>
      <c r="AB32" s="203">
        <v>0</v>
      </c>
      <c r="AC32" s="203">
        <v>21.89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45.83</v>
      </c>
      <c r="AJ32" s="203">
        <v>0</v>
      </c>
      <c r="AK32" s="203">
        <v>23.77</v>
      </c>
      <c r="AL32" s="203">
        <v>0</v>
      </c>
      <c r="AM32" s="203">
        <v>0</v>
      </c>
      <c r="AN32" s="203">
        <v>0</v>
      </c>
      <c r="AO32" s="203">
        <v>292.62</v>
      </c>
      <c r="AP32" s="203">
        <v>0</v>
      </c>
    </row>
    <row r="33" spans="1:42">
      <c r="A33" t="s">
        <v>75</v>
      </c>
      <c r="B33" s="203">
        <v>0</v>
      </c>
      <c r="C33" s="203">
        <v>14.53</v>
      </c>
      <c r="D33" s="203">
        <v>4.1500000000000004</v>
      </c>
      <c r="E33" s="203">
        <v>0</v>
      </c>
      <c r="F33" s="203">
        <v>7.15</v>
      </c>
      <c r="G33" s="203">
        <v>23.37</v>
      </c>
      <c r="H33" s="203">
        <v>0</v>
      </c>
      <c r="I33" s="203">
        <v>29.36</v>
      </c>
      <c r="J33" s="203">
        <v>0.96</v>
      </c>
      <c r="K33" s="203">
        <v>78.55</v>
      </c>
      <c r="L33" s="203">
        <v>64.08</v>
      </c>
      <c r="M33" s="203">
        <v>1.96</v>
      </c>
      <c r="N33" s="203">
        <v>1.69</v>
      </c>
      <c r="O33" s="203">
        <v>2.38</v>
      </c>
      <c r="P33" s="203">
        <v>0.79</v>
      </c>
      <c r="Q33" s="203">
        <v>9.58</v>
      </c>
      <c r="R33" s="203">
        <v>13.18</v>
      </c>
      <c r="S33" s="203">
        <v>7.99</v>
      </c>
      <c r="T33" s="203">
        <v>0</v>
      </c>
      <c r="U33" s="203">
        <v>1.33</v>
      </c>
      <c r="V33" s="203">
        <v>7.97</v>
      </c>
      <c r="W33" s="203">
        <v>0.48</v>
      </c>
      <c r="X33" s="203">
        <v>2.11</v>
      </c>
      <c r="Y33" s="203">
        <v>0</v>
      </c>
      <c r="Z33" s="203">
        <v>35</v>
      </c>
      <c r="AA33" s="203">
        <v>22.03</v>
      </c>
      <c r="AB33" s="203">
        <v>0</v>
      </c>
      <c r="AC33" s="203">
        <v>21.89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45.83</v>
      </c>
      <c r="AJ33" s="203">
        <v>0</v>
      </c>
      <c r="AK33" s="203">
        <v>23.77</v>
      </c>
      <c r="AL33" s="203">
        <v>0</v>
      </c>
      <c r="AM33" s="203">
        <v>0</v>
      </c>
      <c r="AN33" s="203">
        <v>0</v>
      </c>
      <c r="AO33" s="203">
        <v>292.62</v>
      </c>
      <c r="AP33" s="203">
        <v>0</v>
      </c>
    </row>
    <row r="34" spans="1:42">
      <c r="A34" t="s">
        <v>76</v>
      </c>
      <c r="B34" s="203">
        <v>0</v>
      </c>
      <c r="C34" s="203">
        <v>14.53</v>
      </c>
      <c r="D34" s="203">
        <v>4.1500000000000004</v>
      </c>
      <c r="E34" s="203">
        <v>0</v>
      </c>
      <c r="F34" s="203">
        <v>7.15</v>
      </c>
      <c r="G34" s="203">
        <v>23.37</v>
      </c>
      <c r="H34" s="203">
        <v>0</v>
      </c>
      <c r="I34" s="203">
        <v>29.36</v>
      </c>
      <c r="J34" s="203">
        <v>0.96</v>
      </c>
      <c r="K34" s="203">
        <v>78.55</v>
      </c>
      <c r="L34" s="203">
        <v>64.08</v>
      </c>
      <c r="M34" s="203">
        <v>1.96</v>
      </c>
      <c r="N34" s="203">
        <v>1.69</v>
      </c>
      <c r="O34" s="203">
        <v>2.38</v>
      </c>
      <c r="P34" s="203">
        <v>0.79</v>
      </c>
      <c r="Q34" s="203">
        <v>9.58</v>
      </c>
      <c r="R34" s="203">
        <v>13.18</v>
      </c>
      <c r="S34" s="203">
        <v>7.99</v>
      </c>
      <c r="T34" s="203">
        <v>0</v>
      </c>
      <c r="U34" s="203">
        <v>1.33</v>
      </c>
      <c r="V34" s="203">
        <v>7.97</v>
      </c>
      <c r="W34" s="203">
        <v>0.48</v>
      </c>
      <c r="X34" s="203">
        <v>2.11</v>
      </c>
      <c r="Y34" s="203">
        <v>0</v>
      </c>
      <c r="Z34" s="203">
        <v>36.93</v>
      </c>
      <c r="AA34" s="203">
        <v>26.86</v>
      </c>
      <c r="AB34" s="203">
        <v>0</v>
      </c>
      <c r="AC34" s="203">
        <v>21.89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45.83</v>
      </c>
      <c r="AJ34" s="203">
        <v>0</v>
      </c>
      <c r="AK34" s="203">
        <v>23.77</v>
      </c>
      <c r="AL34" s="203">
        <v>0</v>
      </c>
      <c r="AM34" s="203">
        <v>0</v>
      </c>
      <c r="AN34" s="203">
        <v>0</v>
      </c>
      <c r="AO34" s="203">
        <v>292.62</v>
      </c>
      <c r="AP34" s="203">
        <v>0</v>
      </c>
    </row>
    <row r="35" spans="1:42">
      <c r="A35" t="s">
        <v>77</v>
      </c>
      <c r="B35" s="203">
        <v>0</v>
      </c>
      <c r="C35" s="203">
        <v>14.53</v>
      </c>
      <c r="D35" s="203">
        <v>4.1500000000000004</v>
      </c>
      <c r="E35" s="203">
        <v>0</v>
      </c>
      <c r="F35" s="203">
        <v>7.15</v>
      </c>
      <c r="G35" s="203">
        <v>23.37</v>
      </c>
      <c r="H35" s="203">
        <v>0</v>
      </c>
      <c r="I35" s="203">
        <v>29.36</v>
      </c>
      <c r="J35" s="203">
        <v>0.96</v>
      </c>
      <c r="K35" s="203">
        <v>75.599999999999994</v>
      </c>
      <c r="L35" s="203">
        <v>61.97</v>
      </c>
      <c r="M35" s="203">
        <v>1.96</v>
      </c>
      <c r="N35" s="203">
        <v>1.69</v>
      </c>
      <c r="O35" s="203">
        <v>2.38</v>
      </c>
      <c r="P35" s="203">
        <v>0.79</v>
      </c>
      <c r="Q35" s="203">
        <v>9.58</v>
      </c>
      <c r="R35" s="203">
        <v>13.18</v>
      </c>
      <c r="S35" s="203">
        <v>7.99</v>
      </c>
      <c r="T35" s="203">
        <v>0</v>
      </c>
      <c r="U35" s="203">
        <v>1.33</v>
      </c>
      <c r="V35" s="203">
        <v>7.97</v>
      </c>
      <c r="W35" s="203">
        <v>9.9600000000000009</v>
      </c>
      <c r="X35" s="203">
        <v>50.28</v>
      </c>
      <c r="Y35" s="203">
        <v>0</v>
      </c>
      <c r="Z35" s="203">
        <v>36.93</v>
      </c>
      <c r="AA35" s="203">
        <v>26.86</v>
      </c>
      <c r="AB35" s="203">
        <v>0</v>
      </c>
      <c r="AC35" s="203">
        <v>21.89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46.24</v>
      </c>
      <c r="AJ35" s="203">
        <v>0</v>
      </c>
      <c r="AK35" s="203">
        <v>23.77</v>
      </c>
      <c r="AL35" s="203">
        <v>0</v>
      </c>
      <c r="AM35" s="203">
        <v>0</v>
      </c>
      <c r="AN35" s="203">
        <v>0</v>
      </c>
      <c r="AO35" s="203">
        <v>292.62</v>
      </c>
      <c r="AP35" s="203">
        <v>0</v>
      </c>
    </row>
    <row r="36" spans="1:42">
      <c r="A36" t="s">
        <v>78</v>
      </c>
      <c r="B36" s="203">
        <v>0</v>
      </c>
      <c r="C36" s="203">
        <v>14.53</v>
      </c>
      <c r="D36" s="203">
        <v>4.1500000000000004</v>
      </c>
      <c r="E36" s="203">
        <v>0</v>
      </c>
      <c r="F36" s="203">
        <v>7.15</v>
      </c>
      <c r="G36" s="203">
        <v>23.37</v>
      </c>
      <c r="H36" s="203">
        <v>0</v>
      </c>
      <c r="I36" s="203">
        <v>29.36</v>
      </c>
      <c r="J36" s="203">
        <v>0.96</v>
      </c>
      <c r="K36" s="203">
        <v>75.599999999999994</v>
      </c>
      <c r="L36" s="203">
        <v>61.97</v>
      </c>
      <c r="M36" s="203">
        <v>1.96</v>
      </c>
      <c r="N36" s="203">
        <v>1.69</v>
      </c>
      <c r="O36" s="203">
        <v>2.38</v>
      </c>
      <c r="P36" s="203">
        <v>0.79</v>
      </c>
      <c r="Q36" s="203">
        <v>9.58</v>
      </c>
      <c r="R36" s="203">
        <v>13.18</v>
      </c>
      <c r="S36" s="203">
        <v>7.99</v>
      </c>
      <c r="T36" s="203">
        <v>0</v>
      </c>
      <c r="U36" s="203">
        <v>1.33</v>
      </c>
      <c r="V36" s="203">
        <v>7.97</v>
      </c>
      <c r="W36" s="203">
        <v>9.9600000000000009</v>
      </c>
      <c r="X36" s="203">
        <v>50.28</v>
      </c>
      <c r="Y36" s="203">
        <v>0</v>
      </c>
      <c r="Z36" s="203">
        <v>35</v>
      </c>
      <c r="AA36" s="203">
        <v>22.03</v>
      </c>
      <c r="AB36" s="203">
        <v>0</v>
      </c>
      <c r="AC36" s="203">
        <v>21.89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46.24</v>
      </c>
      <c r="AJ36" s="203">
        <v>0</v>
      </c>
      <c r="AK36" s="203">
        <v>23.77</v>
      </c>
      <c r="AL36" s="203">
        <v>0</v>
      </c>
      <c r="AM36" s="203">
        <v>0</v>
      </c>
      <c r="AN36" s="203">
        <v>0</v>
      </c>
      <c r="AO36" s="203">
        <v>292.62</v>
      </c>
      <c r="AP36" s="203">
        <v>0</v>
      </c>
    </row>
    <row r="37" spans="1:42">
      <c r="A37" t="s">
        <v>79</v>
      </c>
      <c r="B37" s="203">
        <v>0</v>
      </c>
      <c r="C37" s="203">
        <v>14.53</v>
      </c>
      <c r="D37" s="203">
        <v>4.1500000000000004</v>
      </c>
      <c r="E37" s="203">
        <v>0</v>
      </c>
      <c r="F37" s="203">
        <v>7.15</v>
      </c>
      <c r="G37" s="203">
        <v>23.37</v>
      </c>
      <c r="H37" s="203">
        <v>0</v>
      </c>
      <c r="I37" s="203">
        <v>29.36</v>
      </c>
      <c r="J37" s="203">
        <v>0.96</v>
      </c>
      <c r="K37" s="203">
        <v>75.58</v>
      </c>
      <c r="L37" s="203">
        <v>61.97</v>
      </c>
      <c r="M37" s="203">
        <v>1.96</v>
      </c>
      <c r="N37" s="203">
        <v>1.69</v>
      </c>
      <c r="O37" s="203">
        <v>2.38</v>
      </c>
      <c r="P37" s="203">
        <v>0.79</v>
      </c>
      <c r="Q37" s="203">
        <v>9.58</v>
      </c>
      <c r="R37" s="203">
        <v>12.83</v>
      </c>
      <c r="S37" s="203">
        <v>7.7</v>
      </c>
      <c r="T37" s="203">
        <v>0</v>
      </c>
      <c r="U37" s="203">
        <v>1.33</v>
      </c>
      <c r="V37" s="203">
        <v>7.97</v>
      </c>
      <c r="W37" s="203">
        <v>9.9600000000000009</v>
      </c>
      <c r="X37" s="203">
        <v>50.28</v>
      </c>
      <c r="Y37" s="203">
        <v>0</v>
      </c>
      <c r="Z37" s="203">
        <v>35.58</v>
      </c>
      <c r="AA37" s="203">
        <v>22.34</v>
      </c>
      <c r="AB37" s="203">
        <v>0</v>
      </c>
      <c r="AC37" s="203">
        <v>25.23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49.6</v>
      </c>
      <c r="AJ37" s="203">
        <v>0</v>
      </c>
      <c r="AK37" s="203">
        <v>23.77</v>
      </c>
      <c r="AL37" s="203">
        <v>0</v>
      </c>
      <c r="AM37" s="203">
        <v>0</v>
      </c>
      <c r="AN37" s="203">
        <v>0</v>
      </c>
      <c r="AO37" s="203">
        <v>292.62</v>
      </c>
      <c r="AP37" s="203">
        <v>0</v>
      </c>
    </row>
    <row r="38" spans="1:42">
      <c r="A38" t="s">
        <v>80</v>
      </c>
      <c r="B38" s="203">
        <v>0</v>
      </c>
      <c r="C38" s="203">
        <v>14.53</v>
      </c>
      <c r="D38" s="203">
        <v>4.1500000000000004</v>
      </c>
      <c r="E38" s="203">
        <v>0</v>
      </c>
      <c r="F38" s="203">
        <v>7.15</v>
      </c>
      <c r="G38" s="203">
        <v>23.37</v>
      </c>
      <c r="H38" s="203">
        <v>0</v>
      </c>
      <c r="I38" s="203">
        <v>29.36</v>
      </c>
      <c r="J38" s="203">
        <v>0.96</v>
      </c>
      <c r="K38" s="203">
        <v>75.59</v>
      </c>
      <c r="L38" s="203">
        <v>61.97</v>
      </c>
      <c r="M38" s="203">
        <v>1.96</v>
      </c>
      <c r="N38" s="203">
        <v>1.69</v>
      </c>
      <c r="O38" s="203">
        <v>2.38</v>
      </c>
      <c r="P38" s="203">
        <v>0.79</v>
      </c>
      <c r="Q38" s="203">
        <v>9.58</v>
      </c>
      <c r="R38" s="203">
        <v>12.83</v>
      </c>
      <c r="S38" s="203">
        <v>7.7</v>
      </c>
      <c r="T38" s="203">
        <v>0</v>
      </c>
      <c r="U38" s="203">
        <v>1.33</v>
      </c>
      <c r="V38" s="203">
        <v>7.97</v>
      </c>
      <c r="W38" s="203">
        <v>9.9600000000000009</v>
      </c>
      <c r="X38" s="203">
        <v>50.28</v>
      </c>
      <c r="Y38" s="203">
        <v>0</v>
      </c>
      <c r="Z38" s="203">
        <v>35.58</v>
      </c>
      <c r="AA38" s="203">
        <v>22.34</v>
      </c>
      <c r="AB38" s="203">
        <v>0</v>
      </c>
      <c r="AC38" s="203">
        <v>21.89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46.24</v>
      </c>
      <c r="AJ38" s="203">
        <v>0</v>
      </c>
      <c r="AK38" s="203">
        <v>23.77</v>
      </c>
      <c r="AL38" s="203">
        <v>0</v>
      </c>
      <c r="AM38" s="203">
        <v>0</v>
      </c>
      <c r="AN38" s="203">
        <v>0</v>
      </c>
      <c r="AO38" s="203">
        <v>292.62</v>
      </c>
      <c r="AP38" s="203">
        <v>0</v>
      </c>
    </row>
    <row r="39" spans="1:42">
      <c r="A39" t="s">
        <v>81</v>
      </c>
      <c r="B39" s="203">
        <v>0</v>
      </c>
      <c r="C39" s="203">
        <v>14.53</v>
      </c>
      <c r="D39" s="203">
        <v>4.1500000000000004</v>
      </c>
      <c r="E39" s="203">
        <v>0</v>
      </c>
      <c r="F39" s="203">
        <v>7.15</v>
      </c>
      <c r="G39" s="203">
        <v>23.37</v>
      </c>
      <c r="H39" s="203">
        <v>0</v>
      </c>
      <c r="I39" s="203">
        <v>29.36</v>
      </c>
      <c r="J39" s="203">
        <v>0.96</v>
      </c>
      <c r="K39" s="203">
        <v>75.760000000000005</v>
      </c>
      <c r="L39" s="203">
        <v>62.93</v>
      </c>
      <c r="M39" s="203">
        <v>1.96</v>
      </c>
      <c r="N39" s="203">
        <v>1.69</v>
      </c>
      <c r="O39" s="203">
        <v>2.38</v>
      </c>
      <c r="P39" s="203">
        <v>0.79</v>
      </c>
      <c r="Q39" s="203">
        <v>9.58</v>
      </c>
      <c r="R39" s="203">
        <v>13.36</v>
      </c>
      <c r="S39" s="203">
        <v>8.11</v>
      </c>
      <c r="T39" s="203">
        <v>0</v>
      </c>
      <c r="U39" s="203">
        <v>1.33</v>
      </c>
      <c r="V39" s="203">
        <v>7.97</v>
      </c>
      <c r="W39" s="203">
        <v>9.9600000000000009</v>
      </c>
      <c r="X39" s="203">
        <v>50.28</v>
      </c>
      <c r="Y39" s="203">
        <v>0</v>
      </c>
      <c r="Z39" s="203">
        <v>20.76</v>
      </c>
      <c r="AA39" s="203">
        <v>22.12</v>
      </c>
      <c r="AB39" s="203">
        <v>0</v>
      </c>
      <c r="AC39" s="203">
        <v>21.89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46.24</v>
      </c>
      <c r="AJ39" s="203">
        <v>0</v>
      </c>
      <c r="AK39" s="203">
        <v>23.77</v>
      </c>
      <c r="AL39" s="203">
        <v>0</v>
      </c>
      <c r="AM39" s="203">
        <v>0</v>
      </c>
      <c r="AN39" s="203">
        <v>0</v>
      </c>
      <c r="AO39" s="203">
        <v>292.62</v>
      </c>
      <c r="AP39" s="203">
        <v>0</v>
      </c>
    </row>
    <row r="40" spans="1:42">
      <c r="A40" t="s">
        <v>82</v>
      </c>
      <c r="B40" s="203">
        <v>0</v>
      </c>
      <c r="C40" s="203">
        <v>14.53</v>
      </c>
      <c r="D40" s="203">
        <v>4.1500000000000004</v>
      </c>
      <c r="E40" s="203">
        <v>0</v>
      </c>
      <c r="F40" s="203">
        <v>7.15</v>
      </c>
      <c r="G40" s="203">
        <v>23.37</v>
      </c>
      <c r="H40" s="203">
        <v>0</v>
      </c>
      <c r="I40" s="203">
        <v>29.36</v>
      </c>
      <c r="J40" s="203">
        <v>0.96</v>
      </c>
      <c r="K40" s="203">
        <v>75.77</v>
      </c>
      <c r="L40" s="203">
        <v>63.33</v>
      </c>
      <c r="M40" s="203">
        <v>1.96</v>
      </c>
      <c r="N40" s="203">
        <v>1.69</v>
      </c>
      <c r="O40" s="203">
        <v>2.38</v>
      </c>
      <c r="P40" s="203">
        <v>0.79</v>
      </c>
      <c r="Q40" s="203">
        <v>9.58</v>
      </c>
      <c r="R40" s="203">
        <v>13.36</v>
      </c>
      <c r="S40" s="203">
        <v>8.11</v>
      </c>
      <c r="T40" s="203">
        <v>0</v>
      </c>
      <c r="U40" s="203">
        <v>1.33</v>
      </c>
      <c r="V40" s="203">
        <v>7.97</v>
      </c>
      <c r="W40" s="203">
        <v>9.9600000000000009</v>
      </c>
      <c r="X40" s="203">
        <v>50.28</v>
      </c>
      <c r="Y40" s="203">
        <v>0</v>
      </c>
      <c r="Z40" s="203">
        <v>2.3199999999999998</v>
      </c>
      <c r="AA40" s="203">
        <v>22.12</v>
      </c>
      <c r="AB40" s="203">
        <v>0</v>
      </c>
      <c r="AC40" s="203">
        <v>21.89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46.24</v>
      </c>
      <c r="AJ40" s="203">
        <v>0</v>
      </c>
      <c r="AK40" s="203">
        <v>23.77</v>
      </c>
      <c r="AL40" s="203">
        <v>0</v>
      </c>
      <c r="AM40" s="203">
        <v>0</v>
      </c>
      <c r="AN40" s="203">
        <v>0</v>
      </c>
      <c r="AO40" s="203">
        <v>292.62</v>
      </c>
      <c r="AP40" s="203">
        <v>0</v>
      </c>
    </row>
    <row r="41" spans="1:42">
      <c r="A41" t="s">
        <v>83</v>
      </c>
      <c r="B41" s="203">
        <v>0</v>
      </c>
      <c r="C41" s="203">
        <v>14.53</v>
      </c>
      <c r="D41" s="203">
        <v>4.1500000000000004</v>
      </c>
      <c r="E41" s="203">
        <v>0</v>
      </c>
      <c r="F41" s="203">
        <v>7.15</v>
      </c>
      <c r="G41" s="203">
        <v>23.37</v>
      </c>
      <c r="H41" s="203">
        <v>0</v>
      </c>
      <c r="I41" s="203">
        <v>29.36</v>
      </c>
      <c r="J41" s="203">
        <v>0.96</v>
      </c>
      <c r="K41" s="203">
        <v>75.760000000000005</v>
      </c>
      <c r="L41" s="203">
        <v>63.33</v>
      </c>
      <c r="M41" s="203">
        <v>1.96</v>
      </c>
      <c r="N41" s="203">
        <v>1.69</v>
      </c>
      <c r="O41" s="203">
        <v>2.38</v>
      </c>
      <c r="P41" s="203">
        <v>0.79</v>
      </c>
      <c r="Q41" s="203">
        <v>9.58</v>
      </c>
      <c r="R41" s="203">
        <v>13.36</v>
      </c>
      <c r="S41" s="203">
        <v>8.11</v>
      </c>
      <c r="T41" s="203">
        <v>0</v>
      </c>
      <c r="U41" s="203">
        <v>1.33</v>
      </c>
      <c r="V41" s="203">
        <v>7.97</v>
      </c>
      <c r="W41" s="203">
        <v>9.9600000000000009</v>
      </c>
      <c r="X41" s="203">
        <v>50.28</v>
      </c>
      <c r="Y41" s="203">
        <v>0</v>
      </c>
      <c r="Z41" s="203">
        <v>32.1</v>
      </c>
      <c r="AA41" s="203">
        <v>22.5</v>
      </c>
      <c r="AB41" s="203">
        <v>0</v>
      </c>
      <c r="AC41" s="203">
        <v>22.26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46.24</v>
      </c>
      <c r="AJ41" s="203">
        <v>0</v>
      </c>
      <c r="AK41" s="203">
        <v>23.77</v>
      </c>
      <c r="AL41" s="203">
        <v>0</v>
      </c>
      <c r="AM41" s="203">
        <v>0</v>
      </c>
      <c r="AN41" s="203">
        <v>0</v>
      </c>
      <c r="AO41" s="203">
        <v>292.62</v>
      </c>
      <c r="AP41" s="203">
        <v>0</v>
      </c>
    </row>
    <row r="42" spans="1:42">
      <c r="A42" t="s">
        <v>84</v>
      </c>
      <c r="B42" s="203">
        <v>0</v>
      </c>
      <c r="C42" s="203">
        <v>14.53</v>
      </c>
      <c r="D42" s="203">
        <v>4.1500000000000004</v>
      </c>
      <c r="E42" s="203">
        <v>0</v>
      </c>
      <c r="F42" s="203">
        <v>7.15</v>
      </c>
      <c r="G42" s="203">
        <v>23.37</v>
      </c>
      <c r="H42" s="203">
        <v>0</v>
      </c>
      <c r="I42" s="203">
        <v>29.36</v>
      </c>
      <c r="J42" s="203">
        <v>0.96</v>
      </c>
      <c r="K42" s="203">
        <v>75.77</v>
      </c>
      <c r="L42" s="203">
        <v>63.33</v>
      </c>
      <c r="M42" s="203">
        <v>1.96</v>
      </c>
      <c r="N42" s="203">
        <v>1.69</v>
      </c>
      <c r="O42" s="203">
        <v>2.38</v>
      </c>
      <c r="P42" s="203">
        <v>0.79</v>
      </c>
      <c r="Q42" s="203">
        <v>9.58</v>
      </c>
      <c r="R42" s="203">
        <v>13.36</v>
      </c>
      <c r="S42" s="203">
        <v>8.11</v>
      </c>
      <c r="T42" s="203">
        <v>0</v>
      </c>
      <c r="U42" s="203">
        <v>1.33</v>
      </c>
      <c r="V42" s="203">
        <v>7.97</v>
      </c>
      <c r="W42" s="203">
        <v>9.9600000000000009</v>
      </c>
      <c r="X42" s="203">
        <v>50.28</v>
      </c>
      <c r="Y42" s="203">
        <v>0</v>
      </c>
      <c r="Z42" s="203">
        <v>32.1</v>
      </c>
      <c r="AA42" s="203">
        <v>22.5</v>
      </c>
      <c r="AB42" s="203">
        <v>0</v>
      </c>
      <c r="AC42" s="203">
        <v>22.26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46.24</v>
      </c>
      <c r="AJ42" s="203">
        <v>0</v>
      </c>
      <c r="AK42" s="203">
        <v>23.77</v>
      </c>
      <c r="AL42" s="203">
        <v>0</v>
      </c>
      <c r="AM42" s="203">
        <v>0</v>
      </c>
      <c r="AN42" s="203">
        <v>0</v>
      </c>
      <c r="AO42" s="203">
        <v>292.62</v>
      </c>
      <c r="AP42" s="203">
        <v>0</v>
      </c>
    </row>
    <row r="43" spans="1:42">
      <c r="A43" t="s">
        <v>85</v>
      </c>
      <c r="B43" s="203">
        <v>0</v>
      </c>
      <c r="C43" s="203">
        <v>14.53</v>
      </c>
      <c r="D43" s="203">
        <v>4.1500000000000004</v>
      </c>
      <c r="E43" s="203">
        <v>0</v>
      </c>
      <c r="F43" s="203">
        <v>7.15</v>
      </c>
      <c r="G43" s="203">
        <v>23.37</v>
      </c>
      <c r="H43" s="203">
        <v>0</v>
      </c>
      <c r="I43" s="203">
        <v>29.36</v>
      </c>
      <c r="J43" s="203">
        <v>0.96</v>
      </c>
      <c r="K43" s="203">
        <v>75.790000000000006</v>
      </c>
      <c r="L43" s="203">
        <v>63.33</v>
      </c>
      <c r="M43" s="203">
        <v>1.96</v>
      </c>
      <c r="N43" s="203">
        <v>1.69</v>
      </c>
      <c r="O43" s="203">
        <v>2.38</v>
      </c>
      <c r="P43" s="203">
        <v>0.79</v>
      </c>
      <c r="Q43" s="203">
        <v>9.58</v>
      </c>
      <c r="R43" s="203">
        <v>15.36</v>
      </c>
      <c r="S43" s="203">
        <v>9.65</v>
      </c>
      <c r="T43" s="203">
        <v>0</v>
      </c>
      <c r="U43" s="203">
        <v>1.33</v>
      </c>
      <c r="V43" s="203">
        <v>7.97</v>
      </c>
      <c r="W43" s="203">
        <v>9.9600000000000009</v>
      </c>
      <c r="X43" s="203">
        <v>50.28</v>
      </c>
      <c r="Y43" s="203">
        <v>0</v>
      </c>
      <c r="Z43" s="203">
        <v>32.1</v>
      </c>
      <c r="AA43" s="203">
        <v>17.190000000000001</v>
      </c>
      <c r="AB43" s="203">
        <v>0</v>
      </c>
      <c r="AC43" s="203">
        <v>22.26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44.58</v>
      </c>
      <c r="AJ43" s="203">
        <v>0</v>
      </c>
      <c r="AK43" s="203">
        <v>23.77</v>
      </c>
      <c r="AL43" s="203">
        <v>0</v>
      </c>
      <c r="AM43" s="203">
        <v>0</v>
      </c>
      <c r="AN43" s="203">
        <v>0</v>
      </c>
      <c r="AO43" s="203">
        <v>292.62</v>
      </c>
      <c r="AP43" s="203">
        <v>0</v>
      </c>
    </row>
    <row r="44" spans="1:42">
      <c r="A44" t="s">
        <v>86</v>
      </c>
      <c r="B44" s="203">
        <v>0</v>
      </c>
      <c r="C44" s="203">
        <v>14.53</v>
      </c>
      <c r="D44" s="203">
        <v>4.1500000000000004</v>
      </c>
      <c r="E44" s="203">
        <v>0</v>
      </c>
      <c r="F44" s="203">
        <v>7.15</v>
      </c>
      <c r="G44" s="203">
        <v>23.37</v>
      </c>
      <c r="H44" s="203">
        <v>0</v>
      </c>
      <c r="I44" s="203">
        <v>29.36</v>
      </c>
      <c r="J44" s="203">
        <v>0.96</v>
      </c>
      <c r="K44" s="203">
        <v>75.790000000000006</v>
      </c>
      <c r="L44" s="203">
        <v>63.33</v>
      </c>
      <c r="M44" s="203">
        <v>1.96</v>
      </c>
      <c r="N44" s="203">
        <v>1.69</v>
      </c>
      <c r="O44" s="203">
        <v>2.38</v>
      </c>
      <c r="P44" s="203">
        <v>0.79</v>
      </c>
      <c r="Q44" s="203">
        <v>9.58</v>
      </c>
      <c r="R44" s="203">
        <v>15.36</v>
      </c>
      <c r="S44" s="203">
        <v>9.65</v>
      </c>
      <c r="T44" s="203">
        <v>0</v>
      </c>
      <c r="U44" s="203">
        <v>1.33</v>
      </c>
      <c r="V44" s="203">
        <v>7.97</v>
      </c>
      <c r="W44" s="203">
        <v>9.9600000000000009</v>
      </c>
      <c r="X44" s="203">
        <v>50.28</v>
      </c>
      <c r="Y44" s="203">
        <v>0</v>
      </c>
      <c r="Z44" s="203">
        <v>32.1</v>
      </c>
      <c r="AA44" s="203">
        <v>17.190000000000001</v>
      </c>
      <c r="AB44" s="203">
        <v>0</v>
      </c>
      <c r="AC44" s="203">
        <v>22.26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44.54</v>
      </c>
      <c r="AJ44" s="203">
        <v>0</v>
      </c>
      <c r="AK44" s="203">
        <v>23.77</v>
      </c>
      <c r="AL44" s="203">
        <v>0</v>
      </c>
      <c r="AM44" s="203">
        <v>0</v>
      </c>
      <c r="AN44" s="203">
        <v>0</v>
      </c>
      <c r="AO44" s="203">
        <v>292.62</v>
      </c>
      <c r="AP44" s="203">
        <v>0</v>
      </c>
    </row>
    <row r="45" spans="1:42">
      <c r="A45" t="s">
        <v>87</v>
      </c>
      <c r="B45" s="203">
        <v>0</v>
      </c>
      <c r="C45" s="203">
        <v>14.53</v>
      </c>
      <c r="D45" s="203">
        <v>4.1500000000000004</v>
      </c>
      <c r="E45" s="203">
        <v>0</v>
      </c>
      <c r="F45" s="203">
        <v>7.15</v>
      </c>
      <c r="G45" s="203">
        <v>23.37</v>
      </c>
      <c r="H45" s="203">
        <v>0</v>
      </c>
      <c r="I45" s="203">
        <v>29.36</v>
      </c>
      <c r="J45" s="203">
        <v>0.96</v>
      </c>
      <c r="K45" s="203">
        <v>75.790000000000006</v>
      </c>
      <c r="L45" s="203">
        <v>63.33</v>
      </c>
      <c r="M45" s="203">
        <v>1.96</v>
      </c>
      <c r="N45" s="203">
        <v>1.69</v>
      </c>
      <c r="O45" s="203">
        <v>2.38</v>
      </c>
      <c r="P45" s="203">
        <v>0.79</v>
      </c>
      <c r="Q45" s="203">
        <v>9.58</v>
      </c>
      <c r="R45" s="203">
        <v>18.62</v>
      </c>
      <c r="S45" s="203">
        <v>11.59</v>
      </c>
      <c r="T45" s="203">
        <v>0</v>
      </c>
      <c r="U45" s="203">
        <v>1.33</v>
      </c>
      <c r="V45" s="203">
        <v>7.97</v>
      </c>
      <c r="W45" s="203">
        <v>9.9600000000000009</v>
      </c>
      <c r="X45" s="203">
        <v>26.09</v>
      </c>
      <c r="Y45" s="203">
        <v>0</v>
      </c>
      <c r="Z45" s="203">
        <v>32.1</v>
      </c>
      <c r="AA45" s="203">
        <v>17.190000000000001</v>
      </c>
      <c r="AB45" s="203">
        <v>0</v>
      </c>
      <c r="AC45" s="203">
        <v>22.26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44.54</v>
      </c>
      <c r="AJ45" s="203">
        <v>0</v>
      </c>
      <c r="AK45" s="203">
        <v>23.77</v>
      </c>
      <c r="AL45" s="203">
        <v>0</v>
      </c>
      <c r="AM45" s="203">
        <v>0</v>
      </c>
      <c r="AN45" s="203">
        <v>0</v>
      </c>
      <c r="AO45" s="203">
        <v>292.62</v>
      </c>
      <c r="AP45" s="203">
        <v>0</v>
      </c>
    </row>
    <row r="46" spans="1:42">
      <c r="A46" t="s">
        <v>88</v>
      </c>
      <c r="B46" s="203">
        <v>0</v>
      </c>
      <c r="C46" s="203">
        <v>14.53</v>
      </c>
      <c r="D46" s="203">
        <v>4.1500000000000004</v>
      </c>
      <c r="E46" s="203">
        <v>0</v>
      </c>
      <c r="F46" s="203">
        <v>7.15</v>
      </c>
      <c r="G46" s="203">
        <v>23.37</v>
      </c>
      <c r="H46" s="203">
        <v>0</v>
      </c>
      <c r="I46" s="203">
        <v>29.36</v>
      </c>
      <c r="J46" s="203">
        <v>0.96</v>
      </c>
      <c r="K46" s="203">
        <v>75.790000000000006</v>
      </c>
      <c r="L46" s="203">
        <v>63.33</v>
      </c>
      <c r="M46" s="203">
        <v>1.96</v>
      </c>
      <c r="N46" s="203">
        <v>1.69</v>
      </c>
      <c r="O46" s="203">
        <v>2.38</v>
      </c>
      <c r="P46" s="203">
        <v>0.79</v>
      </c>
      <c r="Q46" s="203">
        <v>9.58</v>
      </c>
      <c r="R46" s="203">
        <v>18.62</v>
      </c>
      <c r="S46" s="203">
        <v>11.59</v>
      </c>
      <c r="T46" s="203">
        <v>0</v>
      </c>
      <c r="U46" s="203">
        <v>1.33</v>
      </c>
      <c r="V46" s="203">
        <v>7.97</v>
      </c>
      <c r="W46" s="203">
        <v>9.9600000000000009</v>
      </c>
      <c r="X46" s="203">
        <v>26.09</v>
      </c>
      <c r="Y46" s="203">
        <v>0</v>
      </c>
      <c r="Z46" s="203">
        <v>32.1</v>
      </c>
      <c r="AA46" s="203">
        <v>17.190000000000001</v>
      </c>
      <c r="AB46" s="203">
        <v>0</v>
      </c>
      <c r="AC46" s="203">
        <v>22.26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44.54</v>
      </c>
      <c r="AJ46" s="203">
        <v>0</v>
      </c>
      <c r="AK46" s="203">
        <v>23.77</v>
      </c>
      <c r="AL46" s="203">
        <v>0</v>
      </c>
      <c r="AM46" s="203">
        <v>0</v>
      </c>
      <c r="AN46" s="203">
        <v>0</v>
      </c>
      <c r="AO46" s="203">
        <v>292.62</v>
      </c>
      <c r="AP46" s="203">
        <v>0</v>
      </c>
    </row>
    <row r="47" spans="1:42">
      <c r="A47" t="s">
        <v>89</v>
      </c>
      <c r="B47" s="203">
        <v>0</v>
      </c>
      <c r="C47" s="203">
        <v>14.53</v>
      </c>
      <c r="D47" s="203">
        <v>4.1500000000000004</v>
      </c>
      <c r="E47" s="203">
        <v>0</v>
      </c>
      <c r="F47" s="203">
        <v>7.15</v>
      </c>
      <c r="G47" s="203">
        <v>23.37</v>
      </c>
      <c r="H47" s="203">
        <v>0</v>
      </c>
      <c r="I47" s="203">
        <v>29.36</v>
      </c>
      <c r="J47" s="203">
        <v>0.96</v>
      </c>
      <c r="K47" s="203">
        <v>75.790000000000006</v>
      </c>
      <c r="L47" s="203">
        <v>63.33</v>
      </c>
      <c r="M47" s="203">
        <v>1.96</v>
      </c>
      <c r="N47" s="203">
        <v>1.69</v>
      </c>
      <c r="O47" s="203">
        <v>2.38</v>
      </c>
      <c r="P47" s="203">
        <v>0.79</v>
      </c>
      <c r="Q47" s="203">
        <v>9.58</v>
      </c>
      <c r="R47" s="203">
        <v>18.62</v>
      </c>
      <c r="S47" s="203">
        <v>11.59</v>
      </c>
      <c r="T47" s="203">
        <v>0</v>
      </c>
      <c r="U47" s="203">
        <v>1.33</v>
      </c>
      <c r="V47" s="203">
        <v>7.97</v>
      </c>
      <c r="W47" s="203">
        <v>9.9600000000000009</v>
      </c>
      <c r="X47" s="203">
        <v>26.09</v>
      </c>
      <c r="Y47" s="203">
        <v>0</v>
      </c>
      <c r="Z47" s="203">
        <v>32.1</v>
      </c>
      <c r="AA47" s="203">
        <v>17.190000000000001</v>
      </c>
      <c r="AB47" s="203">
        <v>0</v>
      </c>
      <c r="AC47" s="203">
        <v>22.26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44.54</v>
      </c>
      <c r="AJ47" s="203">
        <v>0</v>
      </c>
      <c r="AK47" s="203">
        <v>23.77</v>
      </c>
      <c r="AL47" s="203">
        <v>0</v>
      </c>
      <c r="AM47" s="203">
        <v>0</v>
      </c>
      <c r="AN47" s="203">
        <v>0</v>
      </c>
      <c r="AO47" s="203">
        <v>292.62</v>
      </c>
      <c r="AP47" s="203">
        <v>0</v>
      </c>
    </row>
    <row r="48" spans="1:42">
      <c r="A48" t="s">
        <v>90</v>
      </c>
      <c r="B48" s="203">
        <v>0</v>
      </c>
      <c r="C48" s="203">
        <v>14.53</v>
      </c>
      <c r="D48" s="203">
        <v>4.1500000000000004</v>
      </c>
      <c r="E48" s="203">
        <v>0</v>
      </c>
      <c r="F48" s="203">
        <v>7.15</v>
      </c>
      <c r="G48" s="203">
        <v>23.37</v>
      </c>
      <c r="H48" s="203">
        <v>0</v>
      </c>
      <c r="I48" s="203">
        <v>29.36</v>
      </c>
      <c r="J48" s="203">
        <v>0.96</v>
      </c>
      <c r="K48" s="203">
        <v>75.790000000000006</v>
      </c>
      <c r="L48" s="203">
        <v>63.33</v>
      </c>
      <c r="M48" s="203">
        <v>1.96</v>
      </c>
      <c r="N48" s="203">
        <v>1.69</v>
      </c>
      <c r="O48" s="203">
        <v>2.38</v>
      </c>
      <c r="P48" s="203">
        <v>0.79</v>
      </c>
      <c r="Q48" s="203">
        <v>9.58</v>
      </c>
      <c r="R48" s="203">
        <v>18.62</v>
      </c>
      <c r="S48" s="203">
        <v>11.59</v>
      </c>
      <c r="T48" s="203">
        <v>0</v>
      </c>
      <c r="U48" s="203">
        <v>1.33</v>
      </c>
      <c r="V48" s="203">
        <v>7.97</v>
      </c>
      <c r="W48" s="203">
        <v>9.9600000000000009</v>
      </c>
      <c r="X48" s="203">
        <v>26.09</v>
      </c>
      <c r="Y48" s="203">
        <v>0</v>
      </c>
      <c r="Z48" s="203">
        <v>32.1</v>
      </c>
      <c r="AA48" s="203">
        <v>17.190000000000001</v>
      </c>
      <c r="AB48" s="203">
        <v>0</v>
      </c>
      <c r="AC48" s="203">
        <v>22.26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44.54</v>
      </c>
      <c r="AJ48" s="203">
        <v>0</v>
      </c>
      <c r="AK48" s="203">
        <v>23.77</v>
      </c>
      <c r="AL48" s="203">
        <v>0</v>
      </c>
      <c r="AM48" s="203">
        <v>0</v>
      </c>
      <c r="AN48" s="203">
        <v>0</v>
      </c>
      <c r="AO48" s="203">
        <v>292.62</v>
      </c>
      <c r="AP48" s="203">
        <v>0</v>
      </c>
    </row>
    <row r="49" spans="1:42">
      <c r="A49" t="s">
        <v>91</v>
      </c>
      <c r="B49" s="203">
        <v>0</v>
      </c>
      <c r="C49" s="203">
        <v>14.53</v>
      </c>
      <c r="D49" s="203">
        <v>4.1500000000000004</v>
      </c>
      <c r="E49" s="203">
        <v>0</v>
      </c>
      <c r="F49" s="203">
        <v>7.15</v>
      </c>
      <c r="G49" s="203">
        <v>23.37</v>
      </c>
      <c r="H49" s="203">
        <v>0</v>
      </c>
      <c r="I49" s="203">
        <v>29.36</v>
      </c>
      <c r="J49" s="203">
        <v>0.96</v>
      </c>
      <c r="K49" s="203">
        <v>75.790000000000006</v>
      </c>
      <c r="L49" s="203">
        <v>62.2</v>
      </c>
      <c r="M49" s="203">
        <v>1.96</v>
      </c>
      <c r="N49" s="203">
        <v>1.69</v>
      </c>
      <c r="O49" s="203">
        <v>2.38</v>
      </c>
      <c r="P49" s="203">
        <v>0.79</v>
      </c>
      <c r="Q49" s="203">
        <v>0.31</v>
      </c>
      <c r="R49" s="203">
        <v>0.61</v>
      </c>
      <c r="S49" s="203">
        <v>0.38</v>
      </c>
      <c r="T49" s="203">
        <v>0</v>
      </c>
      <c r="U49" s="203">
        <v>1.33</v>
      </c>
      <c r="V49" s="203">
        <v>0.26</v>
      </c>
      <c r="W49" s="203">
        <v>1.2</v>
      </c>
      <c r="X49" s="203">
        <v>2.1</v>
      </c>
      <c r="Y49" s="203">
        <v>0</v>
      </c>
      <c r="Z49" s="203">
        <v>32.1</v>
      </c>
      <c r="AA49" s="203">
        <v>17.190000000000001</v>
      </c>
      <c r="AB49" s="203">
        <v>0</v>
      </c>
      <c r="AC49" s="203">
        <v>22.26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44.58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292.62</v>
      </c>
      <c r="AP49" s="203">
        <v>0</v>
      </c>
    </row>
    <row r="50" spans="1:42">
      <c r="A50" t="s">
        <v>92</v>
      </c>
      <c r="B50" s="203">
        <v>0</v>
      </c>
      <c r="C50" s="203">
        <v>14.53</v>
      </c>
      <c r="D50" s="203">
        <v>4.1500000000000004</v>
      </c>
      <c r="E50" s="203">
        <v>0</v>
      </c>
      <c r="F50" s="203">
        <v>7.15</v>
      </c>
      <c r="G50" s="203">
        <v>23.37</v>
      </c>
      <c r="H50" s="203">
        <v>0</v>
      </c>
      <c r="I50" s="203">
        <v>29.36</v>
      </c>
      <c r="J50" s="203">
        <v>0.96</v>
      </c>
      <c r="K50" s="203">
        <v>75.790000000000006</v>
      </c>
      <c r="L50" s="203">
        <v>62.2</v>
      </c>
      <c r="M50" s="203">
        <v>1.96</v>
      </c>
      <c r="N50" s="203">
        <v>1.69</v>
      </c>
      <c r="O50" s="203">
        <v>2.38</v>
      </c>
      <c r="P50" s="203">
        <v>0.79</v>
      </c>
      <c r="Q50" s="203">
        <v>0.31</v>
      </c>
      <c r="R50" s="203">
        <v>0.61</v>
      </c>
      <c r="S50" s="203">
        <v>0.38</v>
      </c>
      <c r="T50" s="203">
        <v>0</v>
      </c>
      <c r="U50" s="203">
        <v>1.33</v>
      </c>
      <c r="V50" s="203">
        <v>0.26</v>
      </c>
      <c r="W50" s="203">
        <v>0.48</v>
      </c>
      <c r="X50" s="203">
        <v>2.1</v>
      </c>
      <c r="Y50" s="203">
        <v>0</v>
      </c>
      <c r="Z50" s="203">
        <v>32.1</v>
      </c>
      <c r="AA50" s="203">
        <v>17.190000000000001</v>
      </c>
      <c r="AB50" s="203">
        <v>0</v>
      </c>
      <c r="AC50" s="203">
        <v>22.26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44.54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292.62</v>
      </c>
      <c r="AP50" s="203">
        <v>0</v>
      </c>
    </row>
    <row r="51" spans="1:42">
      <c r="A51" t="s">
        <v>93</v>
      </c>
      <c r="B51" s="203">
        <v>0</v>
      </c>
      <c r="C51" s="203">
        <v>14.39</v>
      </c>
      <c r="D51" s="203">
        <v>4.1500000000000004</v>
      </c>
      <c r="E51" s="203">
        <v>0</v>
      </c>
      <c r="F51" s="203">
        <v>7.15</v>
      </c>
      <c r="G51" s="203">
        <v>23.37</v>
      </c>
      <c r="H51" s="203">
        <v>0</v>
      </c>
      <c r="I51" s="203">
        <v>29.36</v>
      </c>
      <c r="J51" s="203">
        <v>0.96</v>
      </c>
      <c r="K51" s="203">
        <v>78.55</v>
      </c>
      <c r="L51" s="203">
        <v>64.08</v>
      </c>
      <c r="M51" s="203">
        <v>1.96</v>
      </c>
      <c r="N51" s="203">
        <v>1.69</v>
      </c>
      <c r="O51" s="203">
        <v>2.38</v>
      </c>
      <c r="P51" s="203">
        <v>0.79</v>
      </c>
      <c r="Q51" s="203">
        <v>9.58</v>
      </c>
      <c r="R51" s="203">
        <v>18.62</v>
      </c>
      <c r="S51" s="203">
        <v>0.38</v>
      </c>
      <c r="T51" s="203">
        <v>0</v>
      </c>
      <c r="U51" s="203">
        <v>1.33</v>
      </c>
      <c r="V51" s="203">
        <v>0.26</v>
      </c>
      <c r="W51" s="203">
        <v>0.48</v>
      </c>
      <c r="X51" s="203">
        <v>2.1</v>
      </c>
      <c r="Y51" s="203">
        <v>0</v>
      </c>
      <c r="Z51" s="203">
        <v>1.99</v>
      </c>
      <c r="AA51" s="203">
        <v>1.19</v>
      </c>
      <c r="AB51" s="203">
        <v>0</v>
      </c>
      <c r="AC51" s="203">
        <v>22.63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45.47</v>
      </c>
      <c r="AJ51" s="203">
        <v>0</v>
      </c>
      <c r="AK51" s="203">
        <v>23.62</v>
      </c>
      <c r="AL51" s="203">
        <v>0</v>
      </c>
      <c r="AM51" s="203">
        <v>0</v>
      </c>
      <c r="AN51" s="203">
        <v>0</v>
      </c>
      <c r="AO51" s="203">
        <v>286.39999999999998</v>
      </c>
      <c r="AP51" s="203">
        <v>0</v>
      </c>
    </row>
    <row r="52" spans="1:42">
      <c r="A52" t="s">
        <v>94</v>
      </c>
      <c r="B52" s="203">
        <v>0</v>
      </c>
      <c r="C52" s="203">
        <v>14.39</v>
      </c>
      <c r="D52" s="203">
        <v>4.1500000000000004</v>
      </c>
      <c r="E52" s="203">
        <v>0</v>
      </c>
      <c r="F52" s="203">
        <v>7.15</v>
      </c>
      <c r="G52" s="203">
        <v>23.37</v>
      </c>
      <c r="H52" s="203">
        <v>0</v>
      </c>
      <c r="I52" s="203">
        <v>29.36</v>
      </c>
      <c r="J52" s="203">
        <v>0.96</v>
      </c>
      <c r="K52" s="203">
        <v>78.55</v>
      </c>
      <c r="L52" s="203">
        <v>64.08</v>
      </c>
      <c r="M52" s="203">
        <v>1.96</v>
      </c>
      <c r="N52" s="203">
        <v>1.69</v>
      </c>
      <c r="O52" s="203">
        <v>2.38</v>
      </c>
      <c r="P52" s="203">
        <v>0.79</v>
      </c>
      <c r="Q52" s="203">
        <v>0.31</v>
      </c>
      <c r="R52" s="203">
        <v>0.61</v>
      </c>
      <c r="S52" s="203">
        <v>0.38</v>
      </c>
      <c r="T52" s="203">
        <v>0</v>
      </c>
      <c r="U52" s="203">
        <v>1.33</v>
      </c>
      <c r="V52" s="203">
        <v>0.26</v>
      </c>
      <c r="W52" s="203">
        <v>0.48</v>
      </c>
      <c r="X52" s="203">
        <v>2.1</v>
      </c>
      <c r="Y52" s="203">
        <v>0</v>
      </c>
      <c r="Z52" s="203">
        <v>1.99</v>
      </c>
      <c r="AA52" s="203">
        <v>1.19</v>
      </c>
      <c r="AB52" s="203">
        <v>0</v>
      </c>
      <c r="AC52" s="203">
        <v>22.63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45.47</v>
      </c>
      <c r="AJ52" s="203">
        <v>0</v>
      </c>
      <c r="AK52" s="203">
        <v>23.62</v>
      </c>
      <c r="AL52" s="203">
        <v>0</v>
      </c>
      <c r="AM52" s="203">
        <v>0</v>
      </c>
      <c r="AN52" s="203">
        <v>0</v>
      </c>
      <c r="AO52" s="203">
        <v>286.39999999999998</v>
      </c>
      <c r="AP52" s="203">
        <v>0</v>
      </c>
    </row>
    <row r="53" spans="1:42">
      <c r="A53" t="s">
        <v>95</v>
      </c>
      <c r="B53" s="203">
        <v>0</v>
      </c>
      <c r="C53" s="203">
        <v>14.39</v>
      </c>
      <c r="D53" s="203">
        <v>4.1500000000000004</v>
      </c>
      <c r="E53" s="203">
        <v>0</v>
      </c>
      <c r="F53" s="203">
        <v>7.15</v>
      </c>
      <c r="G53" s="203">
        <v>23.37</v>
      </c>
      <c r="H53" s="203">
        <v>0</v>
      </c>
      <c r="I53" s="203">
        <v>29.36</v>
      </c>
      <c r="J53" s="203">
        <v>0.96</v>
      </c>
      <c r="K53" s="203">
        <v>81.430000000000007</v>
      </c>
      <c r="L53" s="203">
        <v>66.97</v>
      </c>
      <c r="M53" s="203">
        <v>1.96</v>
      </c>
      <c r="N53" s="203">
        <v>1.69</v>
      </c>
      <c r="O53" s="203">
        <v>2.38</v>
      </c>
      <c r="P53" s="203">
        <v>0.79</v>
      </c>
      <c r="Q53" s="203">
        <v>9.58</v>
      </c>
      <c r="R53" s="203">
        <v>18.62</v>
      </c>
      <c r="S53" s="203">
        <v>11.59</v>
      </c>
      <c r="T53" s="203">
        <v>0</v>
      </c>
      <c r="U53" s="203">
        <v>1.33</v>
      </c>
      <c r="V53" s="203">
        <v>7.97</v>
      </c>
      <c r="W53" s="203">
        <v>0.48</v>
      </c>
      <c r="X53" s="203">
        <v>2.1</v>
      </c>
      <c r="Y53" s="203">
        <v>0</v>
      </c>
      <c r="Z53" s="203">
        <v>1.99</v>
      </c>
      <c r="AA53" s="203">
        <v>1.19</v>
      </c>
      <c r="AB53" s="203">
        <v>0</v>
      </c>
      <c r="AC53" s="203">
        <v>22.63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45.47</v>
      </c>
      <c r="AJ53" s="203">
        <v>0</v>
      </c>
      <c r="AK53" s="203">
        <v>23.62</v>
      </c>
      <c r="AL53" s="203">
        <v>0</v>
      </c>
      <c r="AM53" s="203">
        <v>0</v>
      </c>
      <c r="AN53" s="203">
        <v>0</v>
      </c>
      <c r="AO53" s="203">
        <v>286.39999999999998</v>
      </c>
      <c r="AP53" s="203">
        <v>0</v>
      </c>
    </row>
    <row r="54" spans="1:42">
      <c r="A54" t="s">
        <v>96</v>
      </c>
      <c r="B54" s="203">
        <v>0</v>
      </c>
      <c r="C54" s="203">
        <v>14.39</v>
      </c>
      <c r="D54" s="203">
        <v>4.1500000000000004</v>
      </c>
      <c r="E54" s="203">
        <v>0</v>
      </c>
      <c r="F54" s="203">
        <v>7.15</v>
      </c>
      <c r="G54" s="203">
        <v>23.37</v>
      </c>
      <c r="H54" s="203">
        <v>0</v>
      </c>
      <c r="I54" s="203">
        <v>29.36</v>
      </c>
      <c r="J54" s="203">
        <v>0.96</v>
      </c>
      <c r="K54" s="203">
        <v>81.459999999999994</v>
      </c>
      <c r="L54" s="203">
        <v>66.97</v>
      </c>
      <c r="M54" s="203">
        <v>1.96</v>
      </c>
      <c r="N54" s="203">
        <v>1.69</v>
      </c>
      <c r="O54" s="203">
        <v>2.38</v>
      </c>
      <c r="P54" s="203">
        <v>0.79</v>
      </c>
      <c r="Q54" s="203">
        <v>9.58</v>
      </c>
      <c r="R54" s="203">
        <v>18.62</v>
      </c>
      <c r="S54" s="203">
        <v>11.59</v>
      </c>
      <c r="T54" s="203">
        <v>0</v>
      </c>
      <c r="U54" s="203">
        <v>1.33</v>
      </c>
      <c r="V54" s="203">
        <v>7.97</v>
      </c>
      <c r="W54" s="203">
        <v>0.48</v>
      </c>
      <c r="X54" s="203">
        <v>2.1</v>
      </c>
      <c r="Y54" s="203">
        <v>0</v>
      </c>
      <c r="Z54" s="203">
        <v>1.99</v>
      </c>
      <c r="AA54" s="203">
        <v>1.19</v>
      </c>
      <c r="AB54" s="203">
        <v>0</v>
      </c>
      <c r="AC54" s="203">
        <v>22.63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45.47</v>
      </c>
      <c r="AJ54" s="203">
        <v>0</v>
      </c>
      <c r="AK54" s="203">
        <v>23.62</v>
      </c>
      <c r="AL54" s="203">
        <v>0</v>
      </c>
      <c r="AM54" s="203">
        <v>0</v>
      </c>
      <c r="AN54" s="203">
        <v>0</v>
      </c>
      <c r="AO54" s="203">
        <v>286.39999999999998</v>
      </c>
      <c r="AP54" s="203">
        <v>0</v>
      </c>
    </row>
    <row r="55" spans="1:42">
      <c r="A55" t="s">
        <v>97</v>
      </c>
      <c r="B55" s="203">
        <v>0</v>
      </c>
      <c r="C55" s="203">
        <v>14.39</v>
      </c>
      <c r="D55" s="203">
        <v>4.1500000000000004</v>
      </c>
      <c r="E55" s="203">
        <v>0</v>
      </c>
      <c r="F55" s="203">
        <v>7.15</v>
      </c>
      <c r="G55" s="203">
        <v>23.37</v>
      </c>
      <c r="H55" s="203">
        <v>0</v>
      </c>
      <c r="I55" s="203">
        <v>29.36</v>
      </c>
      <c r="J55" s="203">
        <v>0.96</v>
      </c>
      <c r="K55" s="203">
        <v>81.23</v>
      </c>
      <c r="L55" s="203">
        <v>66.97</v>
      </c>
      <c r="M55" s="203">
        <v>1.96</v>
      </c>
      <c r="N55" s="203">
        <v>1.69</v>
      </c>
      <c r="O55" s="203">
        <v>2.38</v>
      </c>
      <c r="P55" s="203">
        <v>0.79</v>
      </c>
      <c r="Q55" s="203">
        <v>9.58</v>
      </c>
      <c r="R55" s="203">
        <v>18.04</v>
      </c>
      <c r="S55" s="203">
        <v>11.59</v>
      </c>
      <c r="T55" s="203">
        <v>0</v>
      </c>
      <c r="U55" s="203">
        <v>1.33</v>
      </c>
      <c r="V55" s="203">
        <v>7.97</v>
      </c>
      <c r="W55" s="203">
        <v>0.48</v>
      </c>
      <c r="X55" s="203">
        <v>2.1</v>
      </c>
      <c r="Y55" s="203">
        <v>0</v>
      </c>
      <c r="Z55" s="203">
        <v>1.99</v>
      </c>
      <c r="AA55" s="203">
        <v>1.19</v>
      </c>
      <c r="AB55" s="203">
        <v>0</v>
      </c>
      <c r="AC55" s="203">
        <v>22.63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45.6</v>
      </c>
      <c r="AJ55" s="203">
        <v>0</v>
      </c>
      <c r="AK55" s="203">
        <v>23.62</v>
      </c>
      <c r="AL55" s="203">
        <v>0</v>
      </c>
      <c r="AM55" s="203">
        <v>0</v>
      </c>
      <c r="AN55" s="203">
        <v>0</v>
      </c>
      <c r="AO55" s="203">
        <v>286.39999999999998</v>
      </c>
      <c r="AP55" s="203">
        <v>0</v>
      </c>
    </row>
    <row r="56" spans="1:42">
      <c r="A56" t="s">
        <v>98</v>
      </c>
      <c r="B56" s="203">
        <v>0</v>
      </c>
      <c r="C56" s="203">
        <v>14.39</v>
      </c>
      <c r="D56" s="203">
        <v>4.1500000000000004</v>
      </c>
      <c r="E56" s="203">
        <v>0</v>
      </c>
      <c r="F56" s="203">
        <v>7.15</v>
      </c>
      <c r="G56" s="203">
        <v>23.37</v>
      </c>
      <c r="H56" s="203">
        <v>0</v>
      </c>
      <c r="I56" s="203">
        <v>29.36</v>
      </c>
      <c r="J56" s="203">
        <v>0.96</v>
      </c>
      <c r="K56" s="203">
        <v>81.25</v>
      </c>
      <c r="L56" s="203">
        <v>66.97</v>
      </c>
      <c r="M56" s="203">
        <v>1.96</v>
      </c>
      <c r="N56" s="203">
        <v>1.69</v>
      </c>
      <c r="O56" s="203">
        <v>2.38</v>
      </c>
      <c r="P56" s="203">
        <v>0.79</v>
      </c>
      <c r="Q56" s="203">
        <v>9.58</v>
      </c>
      <c r="R56" s="203">
        <v>18.62</v>
      </c>
      <c r="S56" s="203">
        <v>11.59</v>
      </c>
      <c r="T56" s="203">
        <v>0</v>
      </c>
      <c r="U56" s="203">
        <v>1.33</v>
      </c>
      <c r="V56" s="203">
        <v>7.97</v>
      </c>
      <c r="W56" s="203">
        <v>0.48</v>
      </c>
      <c r="X56" s="203">
        <v>2.1</v>
      </c>
      <c r="Y56" s="203">
        <v>0</v>
      </c>
      <c r="Z56" s="203">
        <v>1.99</v>
      </c>
      <c r="AA56" s="203">
        <v>1.19</v>
      </c>
      <c r="AB56" s="203">
        <v>0</v>
      </c>
      <c r="AC56" s="203">
        <v>22.63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45.47</v>
      </c>
      <c r="AJ56" s="203">
        <v>0</v>
      </c>
      <c r="AK56" s="203">
        <v>23.62</v>
      </c>
      <c r="AL56" s="203">
        <v>0</v>
      </c>
      <c r="AM56" s="203">
        <v>0</v>
      </c>
      <c r="AN56" s="203">
        <v>0</v>
      </c>
      <c r="AO56" s="203">
        <v>286.39999999999998</v>
      </c>
      <c r="AP56" s="203">
        <v>0</v>
      </c>
    </row>
    <row r="57" spans="1:42">
      <c r="A57" t="s">
        <v>99</v>
      </c>
      <c r="B57" s="203">
        <v>0</v>
      </c>
      <c r="C57" s="203">
        <v>14.39</v>
      </c>
      <c r="D57" s="203">
        <v>4.1500000000000004</v>
      </c>
      <c r="E57" s="203">
        <v>0</v>
      </c>
      <c r="F57" s="203">
        <v>7.15</v>
      </c>
      <c r="G57" s="203">
        <v>23.37</v>
      </c>
      <c r="H57" s="203">
        <v>0</v>
      </c>
      <c r="I57" s="203">
        <v>29.36</v>
      </c>
      <c r="J57" s="203">
        <v>0.96</v>
      </c>
      <c r="K57" s="203">
        <v>78.55</v>
      </c>
      <c r="L57" s="203">
        <v>61.97</v>
      </c>
      <c r="M57" s="203">
        <v>1.96</v>
      </c>
      <c r="N57" s="203">
        <v>1.69</v>
      </c>
      <c r="O57" s="203">
        <v>2.38</v>
      </c>
      <c r="P57" s="203">
        <v>0.79</v>
      </c>
      <c r="Q57" s="203">
        <v>0.31</v>
      </c>
      <c r="R57" s="203">
        <v>7.98</v>
      </c>
      <c r="S57" s="203">
        <v>0.38</v>
      </c>
      <c r="T57" s="203">
        <v>0</v>
      </c>
      <c r="U57" s="203">
        <v>1.33</v>
      </c>
      <c r="V57" s="203">
        <v>0.26</v>
      </c>
      <c r="W57" s="203">
        <v>0.48</v>
      </c>
      <c r="X57" s="203">
        <v>2.1</v>
      </c>
      <c r="Y57" s="203">
        <v>0</v>
      </c>
      <c r="Z57" s="203">
        <v>1.99</v>
      </c>
      <c r="AA57" s="203">
        <v>1.19</v>
      </c>
      <c r="AB57" s="203">
        <v>0</v>
      </c>
      <c r="AC57" s="203">
        <v>22.63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45.47</v>
      </c>
      <c r="AJ57" s="203">
        <v>0</v>
      </c>
      <c r="AK57" s="203">
        <v>23.62</v>
      </c>
      <c r="AL57" s="203">
        <v>0</v>
      </c>
      <c r="AM57" s="203">
        <v>0</v>
      </c>
      <c r="AN57" s="203">
        <v>0</v>
      </c>
      <c r="AO57" s="203">
        <v>286.39999999999998</v>
      </c>
      <c r="AP57" s="203">
        <v>0</v>
      </c>
    </row>
    <row r="58" spans="1:42">
      <c r="A58" t="s">
        <v>100</v>
      </c>
      <c r="B58" s="203">
        <v>0</v>
      </c>
      <c r="C58" s="203">
        <v>14.39</v>
      </c>
      <c r="D58" s="203">
        <v>4.1500000000000004</v>
      </c>
      <c r="E58" s="203">
        <v>0</v>
      </c>
      <c r="F58" s="203">
        <v>7.15</v>
      </c>
      <c r="G58" s="203">
        <v>23.37</v>
      </c>
      <c r="H58" s="203">
        <v>0</v>
      </c>
      <c r="I58" s="203">
        <v>29.36</v>
      </c>
      <c r="J58" s="203">
        <v>0.96</v>
      </c>
      <c r="K58" s="203">
        <v>78.55</v>
      </c>
      <c r="L58" s="203">
        <v>61.97</v>
      </c>
      <c r="M58" s="203">
        <v>1.96</v>
      </c>
      <c r="N58" s="203">
        <v>1.69</v>
      </c>
      <c r="O58" s="203">
        <v>2.38</v>
      </c>
      <c r="P58" s="203">
        <v>0.79</v>
      </c>
      <c r="Q58" s="203">
        <v>0.31</v>
      </c>
      <c r="R58" s="203">
        <v>9.91</v>
      </c>
      <c r="S58" s="203">
        <v>0.38</v>
      </c>
      <c r="T58" s="203">
        <v>0</v>
      </c>
      <c r="U58" s="203">
        <v>1.33</v>
      </c>
      <c r="V58" s="203">
        <v>0.26</v>
      </c>
      <c r="W58" s="203">
        <v>0.48</v>
      </c>
      <c r="X58" s="203">
        <v>2.1</v>
      </c>
      <c r="Y58" s="203">
        <v>0</v>
      </c>
      <c r="Z58" s="203">
        <v>1.99</v>
      </c>
      <c r="AA58" s="203">
        <v>1.19</v>
      </c>
      <c r="AB58" s="203">
        <v>0</v>
      </c>
      <c r="AC58" s="203">
        <v>22.63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45.47</v>
      </c>
      <c r="AJ58" s="203">
        <v>0</v>
      </c>
      <c r="AK58" s="203">
        <v>23.62</v>
      </c>
      <c r="AL58" s="203">
        <v>0</v>
      </c>
      <c r="AM58" s="203">
        <v>0</v>
      </c>
      <c r="AN58" s="203">
        <v>0</v>
      </c>
      <c r="AO58" s="203">
        <v>286.39999999999998</v>
      </c>
      <c r="AP58" s="203">
        <v>0</v>
      </c>
    </row>
    <row r="59" spans="1:42">
      <c r="A59" t="s">
        <v>101</v>
      </c>
      <c r="B59" s="203">
        <v>0</v>
      </c>
      <c r="C59" s="203">
        <v>14.3</v>
      </c>
      <c r="D59" s="203">
        <v>4.1500000000000004</v>
      </c>
      <c r="E59" s="203">
        <v>0</v>
      </c>
      <c r="F59" s="203">
        <v>7.15</v>
      </c>
      <c r="G59" s="203">
        <v>23.37</v>
      </c>
      <c r="H59" s="203">
        <v>0</v>
      </c>
      <c r="I59" s="203">
        <v>29.36</v>
      </c>
      <c r="J59" s="203">
        <v>0.96</v>
      </c>
      <c r="K59" s="203">
        <v>81.45</v>
      </c>
      <c r="L59" s="203">
        <v>64.08</v>
      </c>
      <c r="M59" s="203">
        <v>1.96</v>
      </c>
      <c r="N59" s="203">
        <v>1.69</v>
      </c>
      <c r="O59" s="203">
        <v>2.38</v>
      </c>
      <c r="P59" s="203">
        <v>0.79</v>
      </c>
      <c r="Q59" s="203">
        <v>4.74</v>
      </c>
      <c r="R59" s="203">
        <v>18.62</v>
      </c>
      <c r="S59" s="203">
        <v>0.38</v>
      </c>
      <c r="T59" s="203">
        <v>0</v>
      </c>
      <c r="U59" s="203">
        <v>1.33</v>
      </c>
      <c r="V59" s="203">
        <v>0.26</v>
      </c>
      <c r="W59" s="203">
        <v>0.48</v>
      </c>
      <c r="X59" s="203">
        <v>2.1</v>
      </c>
      <c r="Y59" s="203">
        <v>0</v>
      </c>
      <c r="Z59" s="203">
        <v>1.99</v>
      </c>
      <c r="AA59" s="203">
        <v>1.19</v>
      </c>
      <c r="AB59" s="203">
        <v>0</v>
      </c>
      <c r="AC59" s="203">
        <v>22.26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44.54</v>
      </c>
      <c r="AJ59" s="203">
        <v>0</v>
      </c>
      <c r="AK59" s="203">
        <v>23.62</v>
      </c>
      <c r="AL59" s="203">
        <v>0</v>
      </c>
      <c r="AM59" s="203">
        <v>0</v>
      </c>
      <c r="AN59" s="203">
        <v>0</v>
      </c>
      <c r="AO59" s="203">
        <v>286.39999999999998</v>
      </c>
      <c r="AP59" s="203">
        <v>0</v>
      </c>
    </row>
    <row r="60" spans="1:42">
      <c r="A60" t="s">
        <v>102</v>
      </c>
      <c r="B60" s="203">
        <v>0</v>
      </c>
      <c r="C60" s="203">
        <v>14.3</v>
      </c>
      <c r="D60" s="203">
        <v>4.1500000000000004</v>
      </c>
      <c r="E60" s="203">
        <v>0</v>
      </c>
      <c r="F60" s="203">
        <v>7.15</v>
      </c>
      <c r="G60" s="203">
        <v>23.37</v>
      </c>
      <c r="H60" s="203">
        <v>0</v>
      </c>
      <c r="I60" s="203">
        <v>29.36</v>
      </c>
      <c r="J60" s="203">
        <v>0.96</v>
      </c>
      <c r="K60" s="203">
        <v>68.87</v>
      </c>
      <c r="L60" s="203">
        <v>64.08</v>
      </c>
      <c r="M60" s="203">
        <v>1.96</v>
      </c>
      <c r="N60" s="203">
        <v>1.69</v>
      </c>
      <c r="O60" s="203">
        <v>2.38</v>
      </c>
      <c r="P60" s="203">
        <v>0.79</v>
      </c>
      <c r="Q60" s="203">
        <v>0.31</v>
      </c>
      <c r="R60" s="203">
        <v>0.61</v>
      </c>
      <c r="S60" s="203">
        <v>0.38</v>
      </c>
      <c r="T60" s="203">
        <v>0</v>
      </c>
      <c r="U60" s="203">
        <v>1.33</v>
      </c>
      <c r="V60" s="203">
        <v>0.26</v>
      </c>
      <c r="W60" s="203">
        <v>0.48</v>
      </c>
      <c r="X60" s="203">
        <v>2.1</v>
      </c>
      <c r="Y60" s="203">
        <v>0</v>
      </c>
      <c r="Z60" s="203">
        <v>1.99</v>
      </c>
      <c r="AA60" s="203">
        <v>1.19</v>
      </c>
      <c r="AB60" s="203">
        <v>0</v>
      </c>
      <c r="AC60" s="203">
        <v>22.26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44.54</v>
      </c>
      <c r="AJ60" s="203">
        <v>0</v>
      </c>
      <c r="AK60" s="203">
        <v>1.1399999999999999</v>
      </c>
      <c r="AL60" s="203">
        <v>0</v>
      </c>
      <c r="AM60" s="203">
        <v>0</v>
      </c>
      <c r="AN60" s="203">
        <v>0</v>
      </c>
      <c r="AO60" s="203">
        <v>286.39999999999998</v>
      </c>
      <c r="AP60" s="203">
        <v>0</v>
      </c>
    </row>
    <row r="61" spans="1:42">
      <c r="A61" t="s">
        <v>103</v>
      </c>
      <c r="B61" s="203">
        <v>0</v>
      </c>
      <c r="C61" s="203">
        <v>14.3</v>
      </c>
      <c r="D61" s="203">
        <v>4.1500000000000004</v>
      </c>
      <c r="E61" s="203">
        <v>0</v>
      </c>
      <c r="F61" s="203">
        <v>7.15</v>
      </c>
      <c r="G61" s="203">
        <v>23.37</v>
      </c>
      <c r="H61" s="203">
        <v>0</v>
      </c>
      <c r="I61" s="203">
        <v>29.36</v>
      </c>
      <c r="J61" s="203">
        <v>0.96</v>
      </c>
      <c r="K61" s="203">
        <v>46.62</v>
      </c>
      <c r="L61" s="203">
        <v>64.08</v>
      </c>
      <c r="M61" s="203">
        <v>1.96</v>
      </c>
      <c r="N61" s="203">
        <v>1.69</v>
      </c>
      <c r="O61" s="203">
        <v>2.38</v>
      </c>
      <c r="P61" s="203">
        <v>0.79</v>
      </c>
      <c r="Q61" s="203">
        <v>0.31</v>
      </c>
      <c r="R61" s="203">
        <v>0.61</v>
      </c>
      <c r="S61" s="203">
        <v>0.38</v>
      </c>
      <c r="T61" s="203">
        <v>0</v>
      </c>
      <c r="U61" s="203">
        <v>1.33</v>
      </c>
      <c r="V61" s="203">
        <v>0.26</v>
      </c>
      <c r="W61" s="203">
        <v>0.48</v>
      </c>
      <c r="X61" s="203">
        <v>2.1</v>
      </c>
      <c r="Y61" s="203">
        <v>0</v>
      </c>
      <c r="Z61" s="203">
        <v>1.99</v>
      </c>
      <c r="AA61" s="203">
        <v>1.19</v>
      </c>
      <c r="AB61" s="203">
        <v>0</v>
      </c>
      <c r="AC61" s="203">
        <v>22.26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44.58</v>
      </c>
      <c r="AJ61" s="203">
        <v>0</v>
      </c>
      <c r="AK61" s="203">
        <v>1.1399999999999999</v>
      </c>
      <c r="AL61" s="203">
        <v>0</v>
      </c>
      <c r="AM61" s="203">
        <v>0</v>
      </c>
      <c r="AN61" s="203">
        <v>0</v>
      </c>
      <c r="AO61" s="203">
        <v>286.39999999999998</v>
      </c>
      <c r="AP61" s="203">
        <v>0</v>
      </c>
    </row>
    <row r="62" spans="1:42">
      <c r="A62" t="s">
        <v>104</v>
      </c>
      <c r="B62" s="203">
        <v>0</v>
      </c>
      <c r="C62" s="203">
        <v>14.3</v>
      </c>
      <c r="D62" s="203">
        <v>4.1500000000000004</v>
      </c>
      <c r="E62" s="203">
        <v>0</v>
      </c>
      <c r="F62" s="203">
        <v>7.15</v>
      </c>
      <c r="G62" s="203">
        <v>23.37</v>
      </c>
      <c r="H62" s="203">
        <v>0</v>
      </c>
      <c r="I62" s="203">
        <v>29.36</v>
      </c>
      <c r="J62" s="203">
        <v>0.96</v>
      </c>
      <c r="K62" s="203">
        <v>78.55</v>
      </c>
      <c r="L62" s="203">
        <v>64.08</v>
      </c>
      <c r="M62" s="203">
        <v>1.96</v>
      </c>
      <c r="N62" s="203">
        <v>1.69</v>
      </c>
      <c r="O62" s="203">
        <v>2.38</v>
      </c>
      <c r="P62" s="203">
        <v>0.79</v>
      </c>
      <c r="Q62" s="203">
        <v>0.31</v>
      </c>
      <c r="R62" s="203">
        <v>0.61</v>
      </c>
      <c r="S62" s="203">
        <v>0.38</v>
      </c>
      <c r="T62" s="203">
        <v>0</v>
      </c>
      <c r="U62" s="203">
        <v>1.33</v>
      </c>
      <c r="V62" s="203">
        <v>0.26</v>
      </c>
      <c r="W62" s="203">
        <v>0.48</v>
      </c>
      <c r="X62" s="203">
        <v>2.1</v>
      </c>
      <c r="Y62" s="203">
        <v>0</v>
      </c>
      <c r="Z62" s="203">
        <v>1.99</v>
      </c>
      <c r="AA62" s="203">
        <v>1.19</v>
      </c>
      <c r="AB62" s="203">
        <v>0</v>
      </c>
      <c r="AC62" s="203">
        <v>22.26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44.54</v>
      </c>
      <c r="AJ62" s="203">
        <v>0</v>
      </c>
      <c r="AK62" s="203">
        <v>5.62</v>
      </c>
      <c r="AL62" s="203">
        <v>0</v>
      </c>
      <c r="AM62" s="203">
        <v>0</v>
      </c>
      <c r="AN62" s="203">
        <v>0</v>
      </c>
      <c r="AO62" s="203">
        <v>286.39999999999998</v>
      </c>
      <c r="AP62" s="203">
        <v>0</v>
      </c>
    </row>
    <row r="63" spans="1:42">
      <c r="A63" t="s">
        <v>105</v>
      </c>
      <c r="B63" s="203">
        <v>0</v>
      </c>
      <c r="C63" s="203">
        <v>14.3</v>
      </c>
      <c r="D63" s="203">
        <v>4.1500000000000004</v>
      </c>
      <c r="E63" s="203">
        <v>0</v>
      </c>
      <c r="F63" s="203">
        <v>7.15</v>
      </c>
      <c r="G63" s="203">
        <v>23.37</v>
      </c>
      <c r="H63" s="203">
        <v>0</v>
      </c>
      <c r="I63" s="203">
        <v>29.36</v>
      </c>
      <c r="J63" s="203">
        <v>0.96</v>
      </c>
      <c r="K63" s="203">
        <v>81.459999999999994</v>
      </c>
      <c r="L63" s="203">
        <v>64.08</v>
      </c>
      <c r="M63" s="203">
        <v>1.96</v>
      </c>
      <c r="N63" s="203">
        <v>1.69</v>
      </c>
      <c r="O63" s="203">
        <v>2.38</v>
      </c>
      <c r="P63" s="203">
        <v>0.79</v>
      </c>
      <c r="Q63" s="203">
        <v>4.74</v>
      </c>
      <c r="R63" s="203">
        <v>18.62</v>
      </c>
      <c r="S63" s="203">
        <v>0.38</v>
      </c>
      <c r="T63" s="203">
        <v>0</v>
      </c>
      <c r="U63" s="203">
        <v>1.33</v>
      </c>
      <c r="V63" s="203">
        <v>0.26</v>
      </c>
      <c r="W63" s="203">
        <v>0.48</v>
      </c>
      <c r="X63" s="203">
        <v>2.1</v>
      </c>
      <c r="Y63" s="203">
        <v>0</v>
      </c>
      <c r="Z63" s="203">
        <v>1.99</v>
      </c>
      <c r="AA63" s="203">
        <v>1.19</v>
      </c>
      <c r="AB63" s="203">
        <v>0</v>
      </c>
      <c r="AC63" s="203">
        <v>22.26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45.09</v>
      </c>
      <c r="AJ63" s="203">
        <v>0</v>
      </c>
      <c r="AK63" s="203">
        <v>23.62</v>
      </c>
      <c r="AL63" s="203">
        <v>0</v>
      </c>
      <c r="AM63" s="203">
        <v>0</v>
      </c>
      <c r="AN63" s="203">
        <v>0</v>
      </c>
      <c r="AO63" s="203">
        <v>286.39999999999998</v>
      </c>
      <c r="AP63" s="203">
        <v>0</v>
      </c>
    </row>
    <row r="64" spans="1:42">
      <c r="A64" t="s">
        <v>106</v>
      </c>
      <c r="B64" s="203">
        <v>0</v>
      </c>
      <c r="C64" s="203">
        <v>14.3</v>
      </c>
      <c r="D64" s="203">
        <v>4.1500000000000004</v>
      </c>
      <c r="E64" s="203">
        <v>0</v>
      </c>
      <c r="F64" s="203">
        <v>7.15</v>
      </c>
      <c r="G64" s="203">
        <v>23.37</v>
      </c>
      <c r="H64" s="203">
        <v>0</v>
      </c>
      <c r="I64" s="203">
        <v>29.36</v>
      </c>
      <c r="J64" s="203">
        <v>0.96</v>
      </c>
      <c r="K64" s="203">
        <v>83.39</v>
      </c>
      <c r="L64" s="203">
        <v>64.08</v>
      </c>
      <c r="M64" s="203">
        <v>1.96</v>
      </c>
      <c r="N64" s="203">
        <v>1.69</v>
      </c>
      <c r="O64" s="203">
        <v>2.38</v>
      </c>
      <c r="P64" s="203">
        <v>0.79</v>
      </c>
      <c r="Q64" s="203">
        <v>9.58</v>
      </c>
      <c r="R64" s="203">
        <v>18.62</v>
      </c>
      <c r="S64" s="203">
        <v>0.38</v>
      </c>
      <c r="T64" s="203">
        <v>0</v>
      </c>
      <c r="U64" s="203">
        <v>1.33</v>
      </c>
      <c r="V64" s="203">
        <v>0.26</v>
      </c>
      <c r="W64" s="203">
        <v>0.48</v>
      </c>
      <c r="X64" s="203">
        <v>2.1</v>
      </c>
      <c r="Y64" s="203">
        <v>0</v>
      </c>
      <c r="Z64" s="203">
        <v>1.99</v>
      </c>
      <c r="AA64" s="203">
        <v>1.19</v>
      </c>
      <c r="AB64" s="203">
        <v>0</v>
      </c>
      <c r="AC64" s="203">
        <v>22.26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45.09</v>
      </c>
      <c r="AJ64" s="203">
        <v>0</v>
      </c>
      <c r="AK64" s="203">
        <v>23.62</v>
      </c>
      <c r="AL64" s="203">
        <v>0</v>
      </c>
      <c r="AM64" s="203">
        <v>0</v>
      </c>
      <c r="AN64" s="203">
        <v>0</v>
      </c>
      <c r="AO64" s="203">
        <v>286.39999999999998</v>
      </c>
      <c r="AP64" s="203">
        <v>0</v>
      </c>
    </row>
    <row r="65" spans="1:42">
      <c r="A65" t="s">
        <v>107</v>
      </c>
      <c r="B65" s="203">
        <v>0</v>
      </c>
      <c r="C65" s="203">
        <v>14.3</v>
      </c>
      <c r="D65" s="203">
        <v>4.1500000000000004</v>
      </c>
      <c r="E65" s="203">
        <v>0</v>
      </c>
      <c r="F65" s="203">
        <v>7.15</v>
      </c>
      <c r="G65" s="203">
        <v>23.37</v>
      </c>
      <c r="H65" s="203">
        <v>0</v>
      </c>
      <c r="I65" s="203">
        <v>29.36</v>
      </c>
      <c r="J65" s="203">
        <v>0.96</v>
      </c>
      <c r="K65" s="203">
        <v>78.55</v>
      </c>
      <c r="L65" s="203">
        <v>64.08</v>
      </c>
      <c r="M65" s="203">
        <v>1.96</v>
      </c>
      <c r="N65" s="203">
        <v>1.69</v>
      </c>
      <c r="O65" s="203">
        <v>2.38</v>
      </c>
      <c r="P65" s="203">
        <v>0.79</v>
      </c>
      <c r="Q65" s="203">
        <v>0.31</v>
      </c>
      <c r="R65" s="203">
        <v>0.61</v>
      </c>
      <c r="S65" s="203">
        <v>0.38</v>
      </c>
      <c r="T65" s="203">
        <v>0</v>
      </c>
      <c r="U65" s="203">
        <v>1.33</v>
      </c>
      <c r="V65" s="203">
        <v>0.26</v>
      </c>
      <c r="W65" s="203">
        <v>0.48</v>
      </c>
      <c r="X65" s="203">
        <v>2.1</v>
      </c>
      <c r="Y65" s="203">
        <v>0</v>
      </c>
      <c r="Z65" s="203">
        <v>1.99</v>
      </c>
      <c r="AA65" s="203">
        <v>1.02</v>
      </c>
      <c r="AB65" s="203">
        <v>0</v>
      </c>
      <c r="AC65" s="203">
        <v>22.26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45.09</v>
      </c>
      <c r="AJ65" s="203">
        <v>0</v>
      </c>
      <c r="AK65" s="203">
        <v>16.62</v>
      </c>
      <c r="AL65" s="203">
        <v>0</v>
      </c>
      <c r="AM65" s="203">
        <v>0</v>
      </c>
      <c r="AN65" s="203">
        <v>0</v>
      </c>
      <c r="AO65" s="203">
        <v>286.39999999999998</v>
      </c>
      <c r="AP65" s="203">
        <v>0</v>
      </c>
    </row>
    <row r="66" spans="1:42">
      <c r="A66" t="s">
        <v>108</v>
      </c>
      <c r="B66" s="203">
        <v>0</v>
      </c>
      <c r="C66" s="203">
        <v>14.3</v>
      </c>
      <c r="D66" s="203">
        <v>4.1500000000000004</v>
      </c>
      <c r="E66" s="203">
        <v>0</v>
      </c>
      <c r="F66" s="203">
        <v>7.15</v>
      </c>
      <c r="G66" s="203">
        <v>23.37</v>
      </c>
      <c r="H66" s="203">
        <v>0</v>
      </c>
      <c r="I66" s="203">
        <v>29.36</v>
      </c>
      <c r="J66" s="203">
        <v>0.96</v>
      </c>
      <c r="K66" s="203">
        <v>83.39</v>
      </c>
      <c r="L66" s="203">
        <v>64.08</v>
      </c>
      <c r="M66" s="203">
        <v>1.96</v>
      </c>
      <c r="N66" s="203">
        <v>1.69</v>
      </c>
      <c r="O66" s="203">
        <v>2.38</v>
      </c>
      <c r="P66" s="203">
        <v>0.79</v>
      </c>
      <c r="Q66" s="203">
        <v>9.58</v>
      </c>
      <c r="R66" s="203">
        <v>18.62</v>
      </c>
      <c r="S66" s="203">
        <v>11.59</v>
      </c>
      <c r="T66" s="203">
        <v>0</v>
      </c>
      <c r="U66" s="203">
        <v>1.33</v>
      </c>
      <c r="V66" s="203">
        <v>7.97</v>
      </c>
      <c r="W66" s="203">
        <v>0.48</v>
      </c>
      <c r="X66" s="203">
        <v>2.1</v>
      </c>
      <c r="Y66" s="203">
        <v>0</v>
      </c>
      <c r="Z66" s="203">
        <v>1.99</v>
      </c>
      <c r="AA66" s="203">
        <v>1.02</v>
      </c>
      <c r="AB66" s="203">
        <v>0</v>
      </c>
      <c r="AC66" s="203">
        <v>22.26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45.09</v>
      </c>
      <c r="AJ66" s="203">
        <v>0</v>
      </c>
      <c r="AK66" s="203">
        <v>22.62</v>
      </c>
      <c r="AL66" s="203">
        <v>0</v>
      </c>
      <c r="AM66" s="203">
        <v>0</v>
      </c>
      <c r="AN66" s="203">
        <v>0</v>
      </c>
      <c r="AO66" s="203">
        <v>286.39999999999998</v>
      </c>
      <c r="AP66" s="203">
        <v>0</v>
      </c>
    </row>
    <row r="67" spans="1:42">
      <c r="A67" t="s">
        <v>109</v>
      </c>
      <c r="B67" s="203">
        <v>0</v>
      </c>
      <c r="C67" s="203">
        <v>14.39</v>
      </c>
      <c r="D67" s="203">
        <v>4.1500000000000004</v>
      </c>
      <c r="E67" s="203">
        <v>0</v>
      </c>
      <c r="F67" s="203">
        <v>7.15</v>
      </c>
      <c r="G67" s="203">
        <v>23.37</v>
      </c>
      <c r="H67" s="203">
        <v>0</v>
      </c>
      <c r="I67" s="203">
        <v>29.36</v>
      </c>
      <c r="J67" s="203">
        <v>0.96</v>
      </c>
      <c r="K67" s="203">
        <v>83.39</v>
      </c>
      <c r="L67" s="203">
        <v>64.08</v>
      </c>
      <c r="M67" s="203">
        <v>1.96</v>
      </c>
      <c r="N67" s="203">
        <v>1.69</v>
      </c>
      <c r="O67" s="203">
        <v>2.38</v>
      </c>
      <c r="P67" s="203">
        <v>0.79</v>
      </c>
      <c r="Q67" s="203">
        <v>9.58</v>
      </c>
      <c r="R67" s="203">
        <v>18.62</v>
      </c>
      <c r="S67" s="203">
        <v>0.38</v>
      </c>
      <c r="T67" s="203">
        <v>0</v>
      </c>
      <c r="U67" s="203">
        <v>1.33</v>
      </c>
      <c r="V67" s="203">
        <v>0.26</v>
      </c>
      <c r="W67" s="203">
        <v>0.48</v>
      </c>
      <c r="X67" s="203">
        <v>2.11</v>
      </c>
      <c r="Y67" s="203">
        <v>0</v>
      </c>
      <c r="Z67" s="203">
        <v>1.99</v>
      </c>
      <c r="AA67" s="203">
        <v>1.19</v>
      </c>
      <c r="AB67" s="203">
        <v>0</v>
      </c>
      <c r="AC67" s="203">
        <v>22.26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45.18</v>
      </c>
      <c r="AJ67" s="203">
        <v>0</v>
      </c>
      <c r="AK67" s="203">
        <v>21.25</v>
      </c>
      <c r="AL67" s="203">
        <v>0</v>
      </c>
      <c r="AM67" s="203">
        <v>0</v>
      </c>
      <c r="AN67" s="203">
        <v>0</v>
      </c>
      <c r="AO67" s="203">
        <v>286.39999999999998</v>
      </c>
      <c r="AP67" s="203">
        <v>0</v>
      </c>
    </row>
    <row r="68" spans="1:42">
      <c r="A68" t="s">
        <v>110</v>
      </c>
      <c r="B68" s="203">
        <v>0</v>
      </c>
      <c r="C68" s="203">
        <v>14.39</v>
      </c>
      <c r="D68" s="203">
        <v>4.1500000000000004</v>
      </c>
      <c r="E68" s="203">
        <v>0</v>
      </c>
      <c r="F68" s="203">
        <v>7.15</v>
      </c>
      <c r="G68" s="203">
        <v>23.37</v>
      </c>
      <c r="H68" s="203">
        <v>0</v>
      </c>
      <c r="I68" s="203">
        <v>29.36</v>
      </c>
      <c r="J68" s="203">
        <v>0.96</v>
      </c>
      <c r="K68" s="203">
        <v>78.55</v>
      </c>
      <c r="L68" s="203">
        <v>64.08</v>
      </c>
      <c r="M68" s="203">
        <v>1.96</v>
      </c>
      <c r="N68" s="203">
        <v>1.69</v>
      </c>
      <c r="O68" s="203">
        <v>2.38</v>
      </c>
      <c r="P68" s="203">
        <v>0.79</v>
      </c>
      <c r="Q68" s="203">
        <v>0.31</v>
      </c>
      <c r="R68" s="203">
        <v>0.61</v>
      </c>
      <c r="S68" s="203">
        <v>0.38</v>
      </c>
      <c r="T68" s="203">
        <v>0</v>
      </c>
      <c r="U68" s="203">
        <v>1.33</v>
      </c>
      <c r="V68" s="203">
        <v>0.26</v>
      </c>
      <c r="W68" s="203">
        <v>0.48</v>
      </c>
      <c r="X68" s="203">
        <v>2.11</v>
      </c>
      <c r="Y68" s="203">
        <v>0</v>
      </c>
      <c r="Z68" s="203">
        <v>1.99</v>
      </c>
      <c r="AA68" s="203">
        <v>1.19</v>
      </c>
      <c r="AB68" s="203">
        <v>0</v>
      </c>
      <c r="AC68" s="203">
        <v>22.26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45.09</v>
      </c>
      <c r="AJ68" s="203">
        <v>0</v>
      </c>
      <c r="AK68" s="203">
        <v>17.670000000000002</v>
      </c>
      <c r="AL68" s="203">
        <v>0</v>
      </c>
      <c r="AM68" s="203">
        <v>0</v>
      </c>
      <c r="AN68" s="203">
        <v>0</v>
      </c>
      <c r="AO68" s="203">
        <v>286.39999999999998</v>
      </c>
      <c r="AP68" s="203">
        <v>0</v>
      </c>
    </row>
    <row r="69" spans="1:42">
      <c r="A69" t="s">
        <v>111</v>
      </c>
      <c r="B69" s="203">
        <v>0</v>
      </c>
      <c r="C69" s="203">
        <v>14.39</v>
      </c>
      <c r="D69" s="203">
        <v>4.1500000000000004</v>
      </c>
      <c r="E69" s="203">
        <v>0</v>
      </c>
      <c r="F69" s="203">
        <v>7.15</v>
      </c>
      <c r="G69" s="203">
        <v>23.37</v>
      </c>
      <c r="H69" s="203">
        <v>0</v>
      </c>
      <c r="I69" s="203">
        <v>29.36</v>
      </c>
      <c r="J69" s="203">
        <v>0.96</v>
      </c>
      <c r="K69" s="203">
        <v>78.55</v>
      </c>
      <c r="L69" s="203">
        <v>64.08</v>
      </c>
      <c r="M69" s="203">
        <v>1.96</v>
      </c>
      <c r="N69" s="203">
        <v>1.69</v>
      </c>
      <c r="O69" s="203">
        <v>2.38</v>
      </c>
      <c r="P69" s="203">
        <v>0.79</v>
      </c>
      <c r="Q69" s="203">
        <v>0.31</v>
      </c>
      <c r="R69" s="203">
        <v>0.61</v>
      </c>
      <c r="S69" s="203">
        <v>0.38</v>
      </c>
      <c r="T69" s="203">
        <v>0</v>
      </c>
      <c r="U69" s="203">
        <v>1.33</v>
      </c>
      <c r="V69" s="203">
        <v>0.26</v>
      </c>
      <c r="W69" s="203">
        <v>0.48</v>
      </c>
      <c r="X69" s="203">
        <v>2.1</v>
      </c>
      <c r="Y69" s="203">
        <v>0</v>
      </c>
      <c r="Z69" s="203">
        <v>0.43</v>
      </c>
      <c r="AA69" s="203">
        <v>0</v>
      </c>
      <c r="AB69" s="203">
        <v>0</v>
      </c>
      <c r="AC69" s="203">
        <v>22.26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45.09</v>
      </c>
      <c r="AJ69" s="203">
        <v>0</v>
      </c>
      <c r="AK69" s="203">
        <v>7.21</v>
      </c>
      <c r="AL69" s="203">
        <v>0</v>
      </c>
      <c r="AM69" s="203">
        <v>0</v>
      </c>
      <c r="AN69" s="203">
        <v>0</v>
      </c>
      <c r="AO69" s="203">
        <v>286.39999999999998</v>
      </c>
      <c r="AP69" s="203">
        <v>0</v>
      </c>
    </row>
    <row r="70" spans="1:42">
      <c r="A70" t="s">
        <v>112</v>
      </c>
      <c r="B70" s="203">
        <v>0</v>
      </c>
      <c r="C70" s="203">
        <v>14.39</v>
      </c>
      <c r="D70" s="203">
        <v>4.1500000000000004</v>
      </c>
      <c r="E70" s="203">
        <v>0</v>
      </c>
      <c r="F70" s="203">
        <v>7.15</v>
      </c>
      <c r="G70" s="203">
        <v>23.37</v>
      </c>
      <c r="H70" s="203">
        <v>0</v>
      </c>
      <c r="I70" s="203">
        <v>29.36</v>
      </c>
      <c r="J70" s="203">
        <v>0.96</v>
      </c>
      <c r="K70" s="203">
        <v>71.78</v>
      </c>
      <c r="L70" s="203">
        <v>64.08</v>
      </c>
      <c r="M70" s="203">
        <v>1.96</v>
      </c>
      <c r="N70" s="203">
        <v>1.69</v>
      </c>
      <c r="O70" s="203">
        <v>2.38</v>
      </c>
      <c r="P70" s="203">
        <v>0.79</v>
      </c>
      <c r="Q70" s="203">
        <v>0.31</v>
      </c>
      <c r="R70" s="203">
        <v>0.61</v>
      </c>
      <c r="S70" s="203">
        <v>0.38</v>
      </c>
      <c r="T70" s="203">
        <v>0</v>
      </c>
      <c r="U70" s="203">
        <v>1.33</v>
      </c>
      <c r="V70" s="203">
        <v>0.26</v>
      </c>
      <c r="W70" s="203">
        <v>0.48</v>
      </c>
      <c r="X70" s="203">
        <v>2.11</v>
      </c>
      <c r="Y70" s="203">
        <v>0</v>
      </c>
      <c r="Z70" s="203">
        <v>0.43</v>
      </c>
      <c r="AA70" s="203">
        <v>0</v>
      </c>
      <c r="AB70" s="203">
        <v>0</v>
      </c>
      <c r="AC70" s="203">
        <v>22.26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45.47</v>
      </c>
      <c r="AJ70" s="203">
        <v>0</v>
      </c>
      <c r="AK70" s="203">
        <v>7.21</v>
      </c>
      <c r="AL70" s="203">
        <v>0</v>
      </c>
      <c r="AM70" s="203">
        <v>0</v>
      </c>
      <c r="AN70" s="203">
        <v>0</v>
      </c>
      <c r="AO70" s="203">
        <v>286.39999999999998</v>
      </c>
      <c r="AP70" s="203">
        <v>0</v>
      </c>
    </row>
    <row r="71" spans="1:42">
      <c r="A71" t="s">
        <v>113</v>
      </c>
      <c r="B71" s="203">
        <v>0</v>
      </c>
      <c r="C71" s="203">
        <v>14.53</v>
      </c>
      <c r="D71" s="203">
        <v>4.1500000000000004</v>
      </c>
      <c r="E71" s="203">
        <v>0</v>
      </c>
      <c r="F71" s="203">
        <v>7.15</v>
      </c>
      <c r="G71" s="203">
        <v>23.37</v>
      </c>
      <c r="H71" s="203">
        <v>0</v>
      </c>
      <c r="I71" s="203">
        <v>29.36</v>
      </c>
      <c r="J71" s="203">
        <v>0.96</v>
      </c>
      <c r="K71" s="203">
        <v>14.7</v>
      </c>
      <c r="L71" s="203">
        <v>64.08</v>
      </c>
      <c r="M71" s="203">
        <v>1.96</v>
      </c>
      <c r="N71" s="203">
        <v>1.69</v>
      </c>
      <c r="O71" s="203">
        <v>2.38</v>
      </c>
      <c r="P71" s="203">
        <v>0.79</v>
      </c>
      <c r="Q71" s="203">
        <v>0.31</v>
      </c>
      <c r="R71" s="203">
        <v>0.61</v>
      </c>
      <c r="S71" s="203">
        <v>0.38</v>
      </c>
      <c r="T71" s="203">
        <v>0</v>
      </c>
      <c r="U71" s="203">
        <v>1.33</v>
      </c>
      <c r="V71" s="203">
        <v>0.26</v>
      </c>
      <c r="W71" s="203">
        <v>0.48</v>
      </c>
      <c r="X71" s="203">
        <v>2.11</v>
      </c>
      <c r="Y71" s="203">
        <v>0</v>
      </c>
      <c r="Z71" s="203">
        <v>1.99</v>
      </c>
      <c r="AA71" s="203">
        <v>1.19</v>
      </c>
      <c r="AB71" s="203">
        <v>0</v>
      </c>
      <c r="AC71" s="203">
        <v>22.26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46.32</v>
      </c>
      <c r="AJ71" s="203">
        <v>0</v>
      </c>
      <c r="AK71" s="203">
        <v>7.21</v>
      </c>
      <c r="AL71" s="203">
        <v>0</v>
      </c>
      <c r="AM71" s="203">
        <v>0</v>
      </c>
      <c r="AN71" s="203">
        <v>0</v>
      </c>
      <c r="AO71" s="203">
        <v>286.39999999999998</v>
      </c>
      <c r="AP71" s="203">
        <v>0</v>
      </c>
    </row>
    <row r="72" spans="1:42">
      <c r="A72" t="s">
        <v>114</v>
      </c>
      <c r="B72" s="203">
        <v>0</v>
      </c>
      <c r="C72" s="203">
        <v>14.53</v>
      </c>
      <c r="D72" s="203">
        <v>4.1500000000000004</v>
      </c>
      <c r="E72" s="203">
        <v>0</v>
      </c>
      <c r="F72" s="203">
        <v>7.15</v>
      </c>
      <c r="G72" s="203">
        <v>23.37</v>
      </c>
      <c r="H72" s="203">
        <v>0</v>
      </c>
      <c r="I72" s="203">
        <v>29.36</v>
      </c>
      <c r="J72" s="203">
        <v>0.96</v>
      </c>
      <c r="K72" s="203">
        <v>5.23</v>
      </c>
      <c r="L72" s="203">
        <v>24.41</v>
      </c>
      <c r="M72" s="203">
        <v>1.96</v>
      </c>
      <c r="N72" s="203">
        <v>1.69</v>
      </c>
      <c r="O72" s="203">
        <v>2.38</v>
      </c>
      <c r="P72" s="203">
        <v>0.79</v>
      </c>
      <c r="Q72" s="203">
        <v>0.31</v>
      </c>
      <c r="R72" s="203">
        <v>0.61</v>
      </c>
      <c r="S72" s="203">
        <v>0.38</v>
      </c>
      <c r="T72" s="203">
        <v>0</v>
      </c>
      <c r="U72" s="203">
        <v>1.33</v>
      </c>
      <c r="V72" s="203">
        <v>0.26</v>
      </c>
      <c r="W72" s="203">
        <v>0.48</v>
      </c>
      <c r="X72" s="203">
        <v>2.11</v>
      </c>
      <c r="Y72" s="203">
        <v>0</v>
      </c>
      <c r="Z72" s="203">
        <v>1.99</v>
      </c>
      <c r="AA72" s="203">
        <v>1.19</v>
      </c>
      <c r="AB72" s="203">
        <v>0</v>
      </c>
      <c r="AC72" s="203">
        <v>22.26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46.32</v>
      </c>
      <c r="AJ72" s="203">
        <v>0</v>
      </c>
      <c r="AK72" s="203">
        <v>7.21</v>
      </c>
      <c r="AL72" s="203">
        <v>0</v>
      </c>
      <c r="AM72" s="203">
        <v>0</v>
      </c>
      <c r="AN72" s="203">
        <v>0</v>
      </c>
      <c r="AO72" s="203">
        <v>286.39999999999998</v>
      </c>
      <c r="AP72" s="203">
        <v>0</v>
      </c>
    </row>
    <row r="73" spans="1:42">
      <c r="A73" t="s">
        <v>115</v>
      </c>
      <c r="B73" s="203">
        <v>0</v>
      </c>
      <c r="C73" s="203">
        <v>14.53</v>
      </c>
      <c r="D73" s="203">
        <v>4.1500000000000004</v>
      </c>
      <c r="E73" s="203">
        <v>0</v>
      </c>
      <c r="F73" s="203">
        <v>7.15</v>
      </c>
      <c r="G73" s="203">
        <v>23.37</v>
      </c>
      <c r="H73" s="203">
        <v>0</v>
      </c>
      <c r="I73" s="203">
        <v>29.36</v>
      </c>
      <c r="J73" s="203">
        <v>0.96</v>
      </c>
      <c r="K73" s="203">
        <v>5.23</v>
      </c>
      <c r="L73" s="203">
        <v>4.13</v>
      </c>
      <c r="M73" s="203">
        <v>1.96</v>
      </c>
      <c r="N73" s="203">
        <v>1.69</v>
      </c>
      <c r="O73" s="203">
        <v>2.38</v>
      </c>
      <c r="P73" s="203">
        <v>0.79</v>
      </c>
      <c r="Q73" s="203">
        <v>0.31</v>
      </c>
      <c r="R73" s="203">
        <v>0.61</v>
      </c>
      <c r="S73" s="203">
        <v>0.38</v>
      </c>
      <c r="T73" s="203">
        <v>0</v>
      </c>
      <c r="U73" s="203">
        <v>1.33</v>
      </c>
      <c r="V73" s="203">
        <v>0.26</v>
      </c>
      <c r="W73" s="203">
        <v>0.48</v>
      </c>
      <c r="X73" s="203">
        <v>2.11</v>
      </c>
      <c r="Y73" s="203">
        <v>0</v>
      </c>
      <c r="Z73" s="203">
        <v>1.99</v>
      </c>
      <c r="AA73" s="203">
        <v>1.19</v>
      </c>
      <c r="AB73" s="203">
        <v>0</v>
      </c>
      <c r="AC73" s="203">
        <v>25.07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49.04</v>
      </c>
      <c r="AJ73" s="203">
        <v>0</v>
      </c>
      <c r="AK73" s="203">
        <v>7.21</v>
      </c>
      <c r="AL73" s="203">
        <v>0</v>
      </c>
      <c r="AM73" s="203">
        <v>0</v>
      </c>
      <c r="AN73" s="203">
        <v>0</v>
      </c>
      <c r="AO73" s="203">
        <v>286.39999999999998</v>
      </c>
      <c r="AP73" s="203">
        <v>0</v>
      </c>
    </row>
    <row r="74" spans="1:42">
      <c r="A74" t="s">
        <v>116</v>
      </c>
      <c r="B74" s="203">
        <v>0</v>
      </c>
      <c r="C74" s="203">
        <v>14.53</v>
      </c>
      <c r="D74" s="203">
        <v>4.1500000000000004</v>
      </c>
      <c r="E74" s="203">
        <v>0</v>
      </c>
      <c r="F74" s="203">
        <v>7.15</v>
      </c>
      <c r="G74" s="203">
        <v>23.37</v>
      </c>
      <c r="H74" s="203">
        <v>0</v>
      </c>
      <c r="I74" s="203">
        <v>29.36</v>
      </c>
      <c r="J74" s="203">
        <v>0.96</v>
      </c>
      <c r="K74" s="203">
        <v>5.23</v>
      </c>
      <c r="L74" s="203">
        <v>4.13</v>
      </c>
      <c r="M74" s="203">
        <v>1.96</v>
      </c>
      <c r="N74" s="203">
        <v>1.69</v>
      </c>
      <c r="O74" s="203">
        <v>2.38</v>
      </c>
      <c r="P74" s="203">
        <v>0.79</v>
      </c>
      <c r="Q74" s="203">
        <v>0.31</v>
      </c>
      <c r="R74" s="203">
        <v>0.61</v>
      </c>
      <c r="S74" s="203">
        <v>0.38</v>
      </c>
      <c r="T74" s="203">
        <v>0</v>
      </c>
      <c r="U74" s="203">
        <v>1.33</v>
      </c>
      <c r="V74" s="203">
        <v>0.26</v>
      </c>
      <c r="W74" s="203">
        <v>0.48</v>
      </c>
      <c r="X74" s="203">
        <v>2.11</v>
      </c>
      <c r="Y74" s="203">
        <v>0</v>
      </c>
      <c r="Z74" s="203">
        <v>1.99</v>
      </c>
      <c r="AA74" s="203">
        <v>1.19</v>
      </c>
      <c r="AB74" s="203">
        <v>0</v>
      </c>
      <c r="AC74" s="203">
        <v>22.26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46.32</v>
      </c>
      <c r="AJ74" s="203">
        <v>0</v>
      </c>
      <c r="AK74" s="203">
        <v>7.21</v>
      </c>
      <c r="AL74" s="203">
        <v>0</v>
      </c>
      <c r="AM74" s="203">
        <v>0</v>
      </c>
      <c r="AN74" s="203">
        <v>0</v>
      </c>
      <c r="AO74" s="203">
        <v>286.39999999999998</v>
      </c>
      <c r="AP74" s="203">
        <v>0</v>
      </c>
    </row>
    <row r="75" spans="1:42">
      <c r="A75" t="s">
        <v>117</v>
      </c>
      <c r="B75" s="203">
        <v>0</v>
      </c>
      <c r="C75" s="203">
        <v>14.53</v>
      </c>
      <c r="D75" s="203">
        <v>4.1500000000000004</v>
      </c>
      <c r="E75" s="203">
        <v>0</v>
      </c>
      <c r="F75" s="203">
        <v>7.15</v>
      </c>
      <c r="G75" s="203">
        <v>23.37</v>
      </c>
      <c r="H75" s="203">
        <v>0</v>
      </c>
      <c r="I75" s="203">
        <v>29.36</v>
      </c>
      <c r="J75" s="203">
        <v>0.96</v>
      </c>
      <c r="K75" s="203">
        <v>5.22</v>
      </c>
      <c r="L75" s="203">
        <v>4.13</v>
      </c>
      <c r="M75" s="203">
        <v>1.96</v>
      </c>
      <c r="N75" s="203">
        <v>1.69</v>
      </c>
      <c r="O75" s="203">
        <v>2.38</v>
      </c>
      <c r="P75" s="203">
        <v>0.79</v>
      </c>
      <c r="Q75" s="203">
        <v>0.31</v>
      </c>
      <c r="R75" s="203">
        <v>0.61</v>
      </c>
      <c r="S75" s="203">
        <v>0.38</v>
      </c>
      <c r="T75" s="203">
        <v>0</v>
      </c>
      <c r="U75" s="203">
        <v>1.33</v>
      </c>
      <c r="V75" s="203">
        <v>0.26</v>
      </c>
      <c r="W75" s="203">
        <v>0.48</v>
      </c>
      <c r="X75" s="203">
        <v>2.11</v>
      </c>
      <c r="Y75" s="203">
        <v>0</v>
      </c>
      <c r="Z75" s="203">
        <v>1.99</v>
      </c>
      <c r="AA75" s="203">
        <v>1.19</v>
      </c>
      <c r="AB75" s="203">
        <v>0</v>
      </c>
      <c r="AC75" s="203">
        <v>23.84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46.75</v>
      </c>
      <c r="AJ75" s="203">
        <v>0</v>
      </c>
      <c r="AK75" s="203">
        <v>7.21</v>
      </c>
      <c r="AL75" s="203">
        <v>0</v>
      </c>
      <c r="AM75" s="203">
        <v>0</v>
      </c>
      <c r="AN75" s="203">
        <v>0</v>
      </c>
      <c r="AO75" s="203">
        <v>292.62</v>
      </c>
      <c r="AP75" s="203">
        <v>0</v>
      </c>
    </row>
    <row r="76" spans="1:42">
      <c r="A76" t="s">
        <v>118</v>
      </c>
      <c r="B76" s="203">
        <v>0</v>
      </c>
      <c r="C76" s="203">
        <v>14.53</v>
      </c>
      <c r="D76" s="203">
        <v>4.1500000000000004</v>
      </c>
      <c r="E76" s="203">
        <v>0</v>
      </c>
      <c r="F76" s="203">
        <v>7.15</v>
      </c>
      <c r="G76" s="203">
        <v>23.37</v>
      </c>
      <c r="H76" s="203">
        <v>0</v>
      </c>
      <c r="I76" s="203">
        <v>29.36</v>
      </c>
      <c r="J76" s="203">
        <v>0.96</v>
      </c>
      <c r="K76" s="203">
        <v>5.22</v>
      </c>
      <c r="L76" s="203">
        <v>4.13</v>
      </c>
      <c r="M76" s="203">
        <v>1.96</v>
      </c>
      <c r="N76" s="203">
        <v>1.69</v>
      </c>
      <c r="O76" s="203">
        <v>2.38</v>
      </c>
      <c r="P76" s="203">
        <v>0.79</v>
      </c>
      <c r="Q76" s="203">
        <v>0.31</v>
      </c>
      <c r="R76" s="203">
        <v>0.61</v>
      </c>
      <c r="S76" s="203">
        <v>0.38</v>
      </c>
      <c r="T76" s="203">
        <v>0</v>
      </c>
      <c r="U76" s="203">
        <v>1.33</v>
      </c>
      <c r="V76" s="203">
        <v>0.26</v>
      </c>
      <c r="W76" s="203">
        <v>0.48</v>
      </c>
      <c r="X76" s="203">
        <v>2.11</v>
      </c>
      <c r="Y76" s="203">
        <v>0</v>
      </c>
      <c r="Z76" s="203">
        <v>1.99</v>
      </c>
      <c r="AA76" s="203">
        <v>1.19</v>
      </c>
      <c r="AB76" s="203">
        <v>0</v>
      </c>
      <c r="AC76" s="203">
        <v>23.84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46.75</v>
      </c>
      <c r="AJ76" s="203">
        <v>0</v>
      </c>
      <c r="AK76" s="203">
        <v>7.21</v>
      </c>
      <c r="AL76" s="203">
        <v>0</v>
      </c>
      <c r="AM76" s="203">
        <v>0</v>
      </c>
      <c r="AN76" s="203">
        <v>0</v>
      </c>
      <c r="AO76" s="203">
        <v>292.62</v>
      </c>
      <c r="AP76" s="203">
        <v>0</v>
      </c>
    </row>
    <row r="77" spans="1:42">
      <c r="A77" t="s">
        <v>119</v>
      </c>
      <c r="B77" s="203">
        <v>0</v>
      </c>
      <c r="C77" s="203">
        <v>14.53</v>
      </c>
      <c r="D77" s="203">
        <v>4.1500000000000004</v>
      </c>
      <c r="E77" s="203">
        <v>0</v>
      </c>
      <c r="F77" s="203">
        <v>3.82</v>
      </c>
      <c r="G77" s="203">
        <v>20.99</v>
      </c>
      <c r="H77" s="203">
        <v>0</v>
      </c>
      <c r="I77" s="203">
        <v>29.36</v>
      </c>
      <c r="J77" s="203">
        <v>0.96</v>
      </c>
      <c r="K77" s="203">
        <v>5.22</v>
      </c>
      <c r="L77" s="203">
        <v>4.13</v>
      </c>
      <c r="M77" s="203">
        <v>1.96</v>
      </c>
      <c r="N77" s="203">
        <v>1.69</v>
      </c>
      <c r="O77" s="203">
        <v>2.38</v>
      </c>
      <c r="P77" s="203">
        <v>0.79</v>
      </c>
      <c r="Q77" s="203">
        <v>0.31</v>
      </c>
      <c r="R77" s="203">
        <v>0.61</v>
      </c>
      <c r="S77" s="203">
        <v>0.38</v>
      </c>
      <c r="T77" s="203">
        <v>0</v>
      </c>
      <c r="U77" s="203">
        <v>1.33</v>
      </c>
      <c r="V77" s="203">
        <v>0.26</v>
      </c>
      <c r="W77" s="203">
        <v>0.48</v>
      </c>
      <c r="X77" s="203">
        <v>2.11</v>
      </c>
      <c r="Y77" s="203">
        <v>0</v>
      </c>
      <c r="Z77" s="203">
        <v>1.99</v>
      </c>
      <c r="AA77" s="203">
        <v>1.19</v>
      </c>
      <c r="AB77" s="203">
        <v>0</v>
      </c>
      <c r="AC77" s="203">
        <v>23.84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46.75</v>
      </c>
      <c r="AJ77" s="203">
        <v>0</v>
      </c>
      <c r="AK77" s="203">
        <v>7.21</v>
      </c>
      <c r="AL77" s="203">
        <v>0</v>
      </c>
      <c r="AM77" s="203">
        <v>0</v>
      </c>
      <c r="AN77" s="203">
        <v>0</v>
      </c>
      <c r="AO77" s="203">
        <v>292.62</v>
      </c>
      <c r="AP77" s="203">
        <v>0</v>
      </c>
    </row>
    <row r="78" spans="1:42">
      <c r="A78" t="s">
        <v>120</v>
      </c>
      <c r="B78" s="203">
        <v>0</v>
      </c>
      <c r="C78" s="203">
        <v>14.53</v>
      </c>
      <c r="D78" s="203">
        <v>3.69</v>
      </c>
      <c r="E78" s="203">
        <v>0</v>
      </c>
      <c r="F78" s="203">
        <v>6.68</v>
      </c>
      <c r="G78" s="203">
        <v>20.99</v>
      </c>
      <c r="H78" s="203">
        <v>0</v>
      </c>
      <c r="I78" s="203">
        <v>29.36</v>
      </c>
      <c r="J78" s="203">
        <v>0.96</v>
      </c>
      <c r="K78" s="203">
        <v>5.22</v>
      </c>
      <c r="L78" s="203">
        <v>4.13</v>
      </c>
      <c r="M78" s="203">
        <v>1.96</v>
      </c>
      <c r="N78" s="203">
        <v>1.69</v>
      </c>
      <c r="O78" s="203">
        <v>2.38</v>
      </c>
      <c r="P78" s="203">
        <v>0.79</v>
      </c>
      <c r="Q78" s="203">
        <v>0.31</v>
      </c>
      <c r="R78" s="203">
        <v>0.61</v>
      </c>
      <c r="S78" s="203">
        <v>0.38</v>
      </c>
      <c r="T78" s="203">
        <v>0</v>
      </c>
      <c r="U78" s="203">
        <v>1.33</v>
      </c>
      <c r="V78" s="203">
        <v>0.26</v>
      </c>
      <c r="W78" s="203">
        <v>0.48</v>
      </c>
      <c r="X78" s="203">
        <v>2.11</v>
      </c>
      <c r="Y78" s="203">
        <v>0</v>
      </c>
      <c r="Z78" s="203">
        <v>1.99</v>
      </c>
      <c r="AA78" s="203">
        <v>1.19</v>
      </c>
      <c r="AB78" s="203">
        <v>0</v>
      </c>
      <c r="AC78" s="203">
        <v>23.84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46.75</v>
      </c>
      <c r="AJ78" s="203">
        <v>0</v>
      </c>
      <c r="AK78" s="203">
        <v>7.21</v>
      </c>
      <c r="AL78" s="203">
        <v>0</v>
      </c>
      <c r="AM78" s="203">
        <v>0</v>
      </c>
      <c r="AN78" s="203">
        <v>0</v>
      </c>
      <c r="AO78" s="203">
        <v>292.62</v>
      </c>
      <c r="AP78" s="203">
        <v>0</v>
      </c>
    </row>
    <row r="79" spans="1:42">
      <c r="A79" t="s">
        <v>121</v>
      </c>
      <c r="B79" s="203">
        <v>0</v>
      </c>
      <c r="C79" s="203">
        <v>14.53</v>
      </c>
      <c r="D79" s="203">
        <v>3.69</v>
      </c>
      <c r="E79" s="203">
        <v>0</v>
      </c>
      <c r="F79" s="203">
        <v>9.5399999999999991</v>
      </c>
      <c r="G79" s="203">
        <v>20.99</v>
      </c>
      <c r="H79" s="203">
        <v>0</v>
      </c>
      <c r="I79" s="203">
        <v>29.84</v>
      </c>
      <c r="J79" s="203">
        <v>0.96</v>
      </c>
      <c r="K79" s="203">
        <v>5.22</v>
      </c>
      <c r="L79" s="203">
        <v>4.13</v>
      </c>
      <c r="M79" s="203">
        <v>1.96</v>
      </c>
      <c r="N79" s="203">
        <v>1.69</v>
      </c>
      <c r="O79" s="203">
        <v>2.38</v>
      </c>
      <c r="P79" s="203">
        <v>0.79</v>
      </c>
      <c r="Q79" s="203">
        <v>0.31</v>
      </c>
      <c r="R79" s="203">
        <v>0.61</v>
      </c>
      <c r="S79" s="203">
        <v>0.38</v>
      </c>
      <c r="T79" s="203">
        <v>0</v>
      </c>
      <c r="U79" s="203">
        <v>1.33</v>
      </c>
      <c r="V79" s="203">
        <v>0.26</v>
      </c>
      <c r="W79" s="203">
        <v>0.48</v>
      </c>
      <c r="X79" s="203">
        <v>2.11</v>
      </c>
      <c r="Y79" s="203">
        <v>0</v>
      </c>
      <c r="Z79" s="203">
        <v>1.99</v>
      </c>
      <c r="AA79" s="203">
        <v>1.19</v>
      </c>
      <c r="AB79" s="203">
        <v>0</v>
      </c>
      <c r="AC79" s="203">
        <v>23.51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47.11</v>
      </c>
      <c r="AJ79" s="203">
        <v>0</v>
      </c>
      <c r="AK79" s="203">
        <v>7.21</v>
      </c>
      <c r="AL79" s="203">
        <v>0</v>
      </c>
      <c r="AM79" s="203">
        <v>0</v>
      </c>
      <c r="AN79" s="203">
        <v>0</v>
      </c>
      <c r="AO79" s="203">
        <v>292.62</v>
      </c>
      <c r="AP79" s="203">
        <v>0</v>
      </c>
    </row>
    <row r="80" spans="1:42">
      <c r="A80" t="s">
        <v>122</v>
      </c>
      <c r="B80" s="203">
        <v>0</v>
      </c>
      <c r="C80" s="203">
        <v>14.53</v>
      </c>
      <c r="D80" s="203">
        <v>3.69</v>
      </c>
      <c r="E80" s="203">
        <v>0</v>
      </c>
      <c r="F80" s="203">
        <v>9.5399999999999991</v>
      </c>
      <c r="G80" s="203">
        <v>20.99</v>
      </c>
      <c r="H80" s="203">
        <v>0</v>
      </c>
      <c r="I80" s="203">
        <v>29.84</v>
      </c>
      <c r="J80" s="203">
        <v>0.96</v>
      </c>
      <c r="K80" s="203">
        <v>5.22</v>
      </c>
      <c r="L80" s="203">
        <v>4.13</v>
      </c>
      <c r="M80" s="203">
        <v>1.96</v>
      </c>
      <c r="N80" s="203">
        <v>1.69</v>
      </c>
      <c r="O80" s="203">
        <v>2.38</v>
      </c>
      <c r="P80" s="203">
        <v>0.79</v>
      </c>
      <c r="Q80" s="203">
        <v>0.31</v>
      </c>
      <c r="R80" s="203">
        <v>0.61</v>
      </c>
      <c r="S80" s="203">
        <v>0.38</v>
      </c>
      <c r="T80" s="203">
        <v>0</v>
      </c>
      <c r="U80" s="203">
        <v>1.33</v>
      </c>
      <c r="V80" s="203">
        <v>0.26</v>
      </c>
      <c r="W80" s="203">
        <v>0.48</v>
      </c>
      <c r="X80" s="203">
        <v>2.11</v>
      </c>
      <c r="Y80" s="203">
        <v>0</v>
      </c>
      <c r="Z80" s="203">
        <v>1.99</v>
      </c>
      <c r="AA80" s="203">
        <v>1.19</v>
      </c>
      <c r="AB80" s="203">
        <v>0</v>
      </c>
      <c r="AC80" s="203">
        <v>23.51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46.75</v>
      </c>
      <c r="AJ80" s="203">
        <v>0</v>
      </c>
      <c r="AK80" s="203">
        <v>7.21</v>
      </c>
      <c r="AL80" s="203">
        <v>0</v>
      </c>
      <c r="AM80" s="203">
        <v>0</v>
      </c>
      <c r="AN80" s="203">
        <v>0</v>
      </c>
      <c r="AO80" s="203">
        <v>292.62</v>
      </c>
      <c r="AP80" s="203">
        <v>0</v>
      </c>
    </row>
    <row r="81" spans="1:42">
      <c r="A81" t="s">
        <v>123</v>
      </c>
      <c r="B81" s="203">
        <v>0</v>
      </c>
      <c r="C81" s="203">
        <v>14.53</v>
      </c>
      <c r="D81" s="203">
        <v>3.69</v>
      </c>
      <c r="E81" s="203">
        <v>0</v>
      </c>
      <c r="F81" s="203">
        <v>9.5399999999999991</v>
      </c>
      <c r="G81" s="203">
        <v>20.99</v>
      </c>
      <c r="H81" s="203">
        <v>0</v>
      </c>
      <c r="I81" s="203">
        <v>29.84</v>
      </c>
      <c r="J81" s="203">
        <v>0.96</v>
      </c>
      <c r="K81" s="203">
        <v>5.22</v>
      </c>
      <c r="L81" s="203">
        <v>4.13</v>
      </c>
      <c r="M81" s="203">
        <v>1.96</v>
      </c>
      <c r="N81" s="203">
        <v>1.69</v>
      </c>
      <c r="O81" s="203">
        <v>2.38</v>
      </c>
      <c r="P81" s="203">
        <v>0.79</v>
      </c>
      <c r="Q81" s="203">
        <v>0.31</v>
      </c>
      <c r="R81" s="203">
        <v>0.61</v>
      </c>
      <c r="S81" s="203">
        <v>0.38</v>
      </c>
      <c r="T81" s="203">
        <v>0</v>
      </c>
      <c r="U81" s="203">
        <v>1.33</v>
      </c>
      <c r="V81" s="203">
        <v>0.26</v>
      </c>
      <c r="W81" s="203">
        <v>0.48</v>
      </c>
      <c r="X81" s="203">
        <v>2.11</v>
      </c>
      <c r="Y81" s="203">
        <v>0</v>
      </c>
      <c r="Z81" s="203">
        <v>1.99</v>
      </c>
      <c r="AA81" s="203">
        <v>1.19</v>
      </c>
      <c r="AB81" s="203">
        <v>0</v>
      </c>
      <c r="AC81" s="203">
        <v>23.51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46.75</v>
      </c>
      <c r="AJ81" s="203">
        <v>0</v>
      </c>
      <c r="AK81" s="203">
        <v>7.21</v>
      </c>
      <c r="AL81" s="203">
        <v>0</v>
      </c>
      <c r="AM81" s="203">
        <v>0</v>
      </c>
      <c r="AN81" s="203">
        <v>0</v>
      </c>
      <c r="AO81" s="203">
        <v>292.62</v>
      </c>
      <c r="AP81" s="203">
        <v>0</v>
      </c>
    </row>
    <row r="82" spans="1:42">
      <c r="A82" t="s">
        <v>124</v>
      </c>
      <c r="B82" s="203">
        <v>0</v>
      </c>
      <c r="C82" s="203">
        <v>14.53</v>
      </c>
      <c r="D82" s="203">
        <v>3.69</v>
      </c>
      <c r="E82" s="203">
        <v>0</v>
      </c>
      <c r="F82" s="203">
        <v>9.5399999999999991</v>
      </c>
      <c r="G82" s="203">
        <v>20.99</v>
      </c>
      <c r="H82" s="203">
        <v>0</v>
      </c>
      <c r="I82" s="203">
        <v>29.84</v>
      </c>
      <c r="J82" s="203">
        <v>0.96</v>
      </c>
      <c r="K82" s="203">
        <v>5.22</v>
      </c>
      <c r="L82" s="203">
        <v>4.13</v>
      </c>
      <c r="M82" s="203">
        <v>1.96</v>
      </c>
      <c r="N82" s="203">
        <v>1.69</v>
      </c>
      <c r="O82" s="203">
        <v>2.38</v>
      </c>
      <c r="P82" s="203">
        <v>0.79</v>
      </c>
      <c r="Q82" s="203">
        <v>0.31</v>
      </c>
      <c r="R82" s="203">
        <v>0.61</v>
      </c>
      <c r="S82" s="203">
        <v>0.38</v>
      </c>
      <c r="T82" s="203">
        <v>0</v>
      </c>
      <c r="U82" s="203">
        <v>1.33</v>
      </c>
      <c r="V82" s="203">
        <v>0.26</v>
      </c>
      <c r="W82" s="203">
        <v>0.48</v>
      </c>
      <c r="X82" s="203">
        <v>2.11</v>
      </c>
      <c r="Y82" s="203">
        <v>0</v>
      </c>
      <c r="Z82" s="203">
        <v>1.99</v>
      </c>
      <c r="AA82" s="203">
        <v>1.19</v>
      </c>
      <c r="AB82" s="203">
        <v>0</v>
      </c>
      <c r="AC82" s="203">
        <v>23.51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46.75</v>
      </c>
      <c r="AJ82" s="203">
        <v>0</v>
      </c>
      <c r="AK82" s="203">
        <v>7.21</v>
      </c>
      <c r="AL82" s="203">
        <v>0</v>
      </c>
      <c r="AM82" s="203">
        <v>0</v>
      </c>
      <c r="AN82" s="203">
        <v>0</v>
      </c>
      <c r="AO82" s="203">
        <v>292.62</v>
      </c>
      <c r="AP82" s="203">
        <v>0</v>
      </c>
    </row>
    <row r="83" spans="1:42">
      <c r="A83" t="s">
        <v>125</v>
      </c>
      <c r="B83" s="203">
        <v>0</v>
      </c>
      <c r="C83" s="203">
        <v>14.99</v>
      </c>
      <c r="D83" s="203">
        <v>3.23</v>
      </c>
      <c r="E83" s="203">
        <v>0</v>
      </c>
      <c r="F83" s="203">
        <v>9.5399999999999991</v>
      </c>
      <c r="G83" s="203">
        <v>20.99</v>
      </c>
      <c r="H83" s="203">
        <v>0</v>
      </c>
      <c r="I83" s="203">
        <v>29.84</v>
      </c>
      <c r="J83" s="203">
        <v>0.96</v>
      </c>
      <c r="K83" s="203">
        <v>5.22</v>
      </c>
      <c r="L83" s="203">
        <v>4.13</v>
      </c>
      <c r="M83" s="203">
        <v>1.96</v>
      </c>
      <c r="N83" s="203">
        <v>1.69</v>
      </c>
      <c r="O83" s="203">
        <v>2.38</v>
      </c>
      <c r="P83" s="203">
        <v>0.79</v>
      </c>
      <c r="Q83" s="203">
        <v>0.31</v>
      </c>
      <c r="R83" s="203">
        <v>0.61</v>
      </c>
      <c r="S83" s="203">
        <v>0.38</v>
      </c>
      <c r="T83" s="203">
        <v>0</v>
      </c>
      <c r="U83" s="203">
        <v>1.33</v>
      </c>
      <c r="V83" s="203">
        <v>0.26</v>
      </c>
      <c r="W83" s="203">
        <v>0.48</v>
      </c>
      <c r="X83" s="203">
        <v>2.11</v>
      </c>
      <c r="Y83" s="203">
        <v>0</v>
      </c>
      <c r="Z83" s="203">
        <v>1.99</v>
      </c>
      <c r="AA83" s="203">
        <v>1.19</v>
      </c>
      <c r="AB83" s="203">
        <v>0</v>
      </c>
      <c r="AC83" s="203">
        <v>24.78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47.72</v>
      </c>
      <c r="AJ83" s="203">
        <v>0</v>
      </c>
      <c r="AK83" s="203">
        <v>7.21</v>
      </c>
      <c r="AL83" s="203">
        <v>0</v>
      </c>
      <c r="AM83" s="203">
        <v>0</v>
      </c>
      <c r="AN83" s="203">
        <v>0</v>
      </c>
      <c r="AO83" s="203">
        <v>292.62</v>
      </c>
      <c r="AP83" s="203">
        <v>0</v>
      </c>
    </row>
    <row r="84" spans="1:42">
      <c r="A84" t="s">
        <v>126</v>
      </c>
      <c r="B84" s="203">
        <v>0</v>
      </c>
      <c r="C84" s="203">
        <v>15.45</v>
      </c>
      <c r="D84" s="203">
        <v>3.23</v>
      </c>
      <c r="E84" s="203">
        <v>0</v>
      </c>
      <c r="F84" s="203">
        <v>9.5399999999999991</v>
      </c>
      <c r="G84" s="203">
        <v>20.99</v>
      </c>
      <c r="H84" s="203">
        <v>0</v>
      </c>
      <c r="I84" s="203">
        <v>29.84</v>
      </c>
      <c r="J84" s="203">
        <v>0.96</v>
      </c>
      <c r="K84" s="203">
        <v>5.22</v>
      </c>
      <c r="L84" s="203">
        <v>4.13</v>
      </c>
      <c r="M84" s="203">
        <v>1.96</v>
      </c>
      <c r="N84" s="203">
        <v>1.69</v>
      </c>
      <c r="O84" s="203">
        <v>2.38</v>
      </c>
      <c r="P84" s="203">
        <v>0.79</v>
      </c>
      <c r="Q84" s="203">
        <v>0.31</v>
      </c>
      <c r="R84" s="203">
        <v>0.61</v>
      </c>
      <c r="S84" s="203">
        <v>0.38</v>
      </c>
      <c r="T84" s="203">
        <v>0</v>
      </c>
      <c r="U84" s="203">
        <v>1.33</v>
      </c>
      <c r="V84" s="203">
        <v>0.26</v>
      </c>
      <c r="W84" s="203">
        <v>0.48</v>
      </c>
      <c r="X84" s="203">
        <v>2.11</v>
      </c>
      <c r="Y84" s="203">
        <v>0</v>
      </c>
      <c r="Z84" s="203">
        <v>1.99</v>
      </c>
      <c r="AA84" s="203">
        <v>1.19</v>
      </c>
      <c r="AB84" s="203">
        <v>0</v>
      </c>
      <c r="AC84" s="203">
        <v>24.78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47.72</v>
      </c>
      <c r="AJ84" s="203">
        <v>0</v>
      </c>
      <c r="AK84" s="203">
        <v>7.21</v>
      </c>
      <c r="AL84" s="203">
        <v>0</v>
      </c>
      <c r="AM84" s="203">
        <v>0</v>
      </c>
      <c r="AN84" s="203">
        <v>0</v>
      </c>
      <c r="AO84" s="203">
        <v>292.62</v>
      </c>
      <c r="AP84" s="203">
        <v>0</v>
      </c>
    </row>
    <row r="85" spans="1:42">
      <c r="A85" t="s">
        <v>127</v>
      </c>
      <c r="B85" s="203">
        <v>0</v>
      </c>
      <c r="C85" s="203">
        <v>15.45</v>
      </c>
      <c r="D85" s="203">
        <v>3.23</v>
      </c>
      <c r="E85" s="203">
        <v>0</v>
      </c>
      <c r="F85" s="203">
        <v>9.5399999999999991</v>
      </c>
      <c r="G85" s="203">
        <v>20.99</v>
      </c>
      <c r="H85" s="203">
        <v>0</v>
      </c>
      <c r="I85" s="203">
        <v>29.84</v>
      </c>
      <c r="J85" s="203">
        <v>0.96</v>
      </c>
      <c r="K85" s="203">
        <v>5.22</v>
      </c>
      <c r="L85" s="203">
        <v>4.13</v>
      </c>
      <c r="M85" s="203">
        <v>1.96</v>
      </c>
      <c r="N85" s="203">
        <v>1.69</v>
      </c>
      <c r="O85" s="203">
        <v>2.38</v>
      </c>
      <c r="P85" s="203">
        <v>0.79</v>
      </c>
      <c r="Q85" s="203">
        <v>0.31</v>
      </c>
      <c r="R85" s="203">
        <v>0.61</v>
      </c>
      <c r="S85" s="203">
        <v>0.38</v>
      </c>
      <c r="T85" s="203">
        <v>0</v>
      </c>
      <c r="U85" s="203">
        <v>1.33</v>
      </c>
      <c r="V85" s="203">
        <v>0.26</v>
      </c>
      <c r="W85" s="203">
        <v>0.48</v>
      </c>
      <c r="X85" s="203">
        <v>2.11</v>
      </c>
      <c r="Y85" s="203">
        <v>0</v>
      </c>
      <c r="Z85" s="203">
        <v>1.99</v>
      </c>
      <c r="AA85" s="203">
        <v>1.19</v>
      </c>
      <c r="AB85" s="203">
        <v>0</v>
      </c>
      <c r="AC85" s="203">
        <v>24.78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48</v>
      </c>
      <c r="AJ85" s="203">
        <v>0</v>
      </c>
      <c r="AK85" s="203">
        <v>7.21</v>
      </c>
      <c r="AL85" s="203">
        <v>0</v>
      </c>
      <c r="AM85" s="203">
        <v>0</v>
      </c>
      <c r="AN85" s="203">
        <v>0</v>
      </c>
      <c r="AO85" s="203">
        <v>292.62</v>
      </c>
      <c r="AP85" s="203">
        <v>0</v>
      </c>
    </row>
    <row r="86" spans="1:42">
      <c r="A86" t="s">
        <v>128</v>
      </c>
      <c r="B86" s="203">
        <v>0</v>
      </c>
      <c r="C86" s="203">
        <v>15.45</v>
      </c>
      <c r="D86" s="203">
        <v>3.23</v>
      </c>
      <c r="E86" s="203">
        <v>0</v>
      </c>
      <c r="F86" s="203">
        <v>9.5399999999999991</v>
      </c>
      <c r="G86" s="203">
        <v>20.99</v>
      </c>
      <c r="H86" s="203">
        <v>0</v>
      </c>
      <c r="I86" s="203">
        <v>29.84</v>
      </c>
      <c r="J86" s="203">
        <v>0.96</v>
      </c>
      <c r="K86" s="203">
        <v>5.22</v>
      </c>
      <c r="L86" s="203">
        <v>4.13</v>
      </c>
      <c r="M86" s="203">
        <v>1.96</v>
      </c>
      <c r="N86" s="203">
        <v>1.69</v>
      </c>
      <c r="O86" s="203">
        <v>2.38</v>
      </c>
      <c r="P86" s="203">
        <v>0.79</v>
      </c>
      <c r="Q86" s="203">
        <v>0.31</v>
      </c>
      <c r="R86" s="203">
        <v>0.61</v>
      </c>
      <c r="S86" s="203">
        <v>0.38</v>
      </c>
      <c r="T86" s="203">
        <v>0</v>
      </c>
      <c r="U86" s="203">
        <v>1.33</v>
      </c>
      <c r="V86" s="203">
        <v>0.26</v>
      </c>
      <c r="W86" s="203">
        <v>0.48</v>
      </c>
      <c r="X86" s="203">
        <v>2.11</v>
      </c>
      <c r="Y86" s="203">
        <v>0</v>
      </c>
      <c r="Z86" s="203">
        <v>1.99</v>
      </c>
      <c r="AA86" s="203">
        <v>1.19</v>
      </c>
      <c r="AB86" s="203">
        <v>0</v>
      </c>
      <c r="AC86" s="203">
        <v>24.78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47.72</v>
      </c>
      <c r="AJ86" s="203">
        <v>0</v>
      </c>
      <c r="AK86" s="203">
        <v>7.21</v>
      </c>
      <c r="AL86" s="203">
        <v>0</v>
      </c>
      <c r="AM86" s="203">
        <v>0</v>
      </c>
      <c r="AN86" s="203">
        <v>0</v>
      </c>
      <c r="AO86" s="203">
        <v>292.62</v>
      </c>
      <c r="AP86" s="203">
        <v>0</v>
      </c>
    </row>
    <row r="87" spans="1:42">
      <c r="A87" t="s">
        <v>129</v>
      </c>
      <c r="B87" s="203">
        <v>0</v>
      </c>
      <c r="C87" s="203">
        <v>15.45</v>
      </c>
      <c r="D87" s="203">
        <v>3.23</v>
      </c>
      <c r="E87" s="203">
        <v>0</v>
      </c>
      <c r="F87" s="203">
        <v>9.5399999999999991</v>
      </c>
      <c r="G87" s="203">
        <v>20.99</v>
      </c>
      <c r="H87" s="203">
        <v>0</v>
      </c>
      <c r="I87" s="203">
        <v>29.84</v>
      </c>
      <c r="J87" s="203">
        <v>0.96</v>
      </c>
      <c r="K87" s="203">
        <v>5.22</v>
      </c>
      <c r="L87" s="203">
        <v>4.13</v>
      </c>
      <c r="M87" s="203">
        <v>1.96</v>
      </c>
      <c r="N87" s="203">
        <v>1.69</v>
      </c>
      <c r="O87" s="203">
        <v>2.38</v>
      </c>
      <c r="P87" s="203">
        <v>0.79</v>
      </c>
      <c r="Q87" s="203">
        <v>0.31</v>
      </c>
      <c r="R87" s="203">
        <v>0.61</v>
      </c>
      <c r="S87" s="203">
        <v>0.38</v>
      </c>
      <c r="T87" s="203">
        <v>0</v>
      </c>
      <c r="U87" s="203">
        <v>1.33</v>
      </c>
      <c r="V87" s="203">
        <v>0.26</v>
      </c>
      <c r="W87" s="203">
        <v>0.48</v>
      </c>
      <c r="X87" s="203">
        <v>2.11</v>
      </c>
      <c r="Y87" s="203">
        <v>0</v>
      </c>
      <c r="Z87" s="203">
        <v>1.99</v>
      </c>
      <c r="AA87" s="203">
        <v>1.19</v>
      </c>
      <c r="AB87" s="203">
        <v>0</v>
      </c>
      <c r="AC87" s="203">
        <v>24.78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47.72</v>
      </c>
      <c r="AJ87" s="203">
        <v>0</v>
      </c>
      <c r="AK87" s="203">
        <v>7.21</v>
      </c>
      <c r="AL87" s="203">
        <v>0</v>
      </c>
      <c r="AM87" s="203">
        <v>0</v>
      </c>
      <c r="AN87" s="203">
        <v>0</v>
      </c>
      <c r="AO87" s="203">
        <v>292.62</v>
      </c>
      <c r="AP87" s="203">
        <v>0</v>
      </c>
    </row>
    <row r="88" spans="1:42">
      <c r="A88" t="s">
        <v>130</v>
      </c>
      <c r="B88" s="203">
        <v>0</v>
      </c>
      <c r="C88" s="203">
        <v>15.45</v>
      </c>
      <c r="D88" s="203">
        <v>3.23</v>
      </c>
      <c r="E88" s="203">
        <v>0</v>
      </c>
      <c r="F88" s="203">
        <v>9.5399999999999991</v>
      </c>
      <c r="G88" s="203">
        <v>20.99</v>
      </c>
      <c r="H88" s="203">
        <v>0</v>
      </c>
      <c r="I88" s="203">
        <v>29.84</v>
      </c>
      <c r="J88" s="203">
        <v>0.96</v>
      </c>
      <c r="K88" s="203">
        <v>5.22</v>
      </c>
      <c r="L88" s="203">
        <v>4.13</v>
      </c>
      <c r="M88" s="203">
        <v>1.96</v>
      </c>
      <c r="N88" s="203">
        <v>1.69</v>
      </c>
      <c r="O88" s="203">
        <v>2.38</v>
      </c>
      <c r="P88" s="203">
        <v>0.79</v>
      </c>
      <c r="Q88" s="203">
        <v>0.31</v>
      </c>
      <c r="R88" s="203">
        <v>0.61</v>
      </c>
      <c r="S88" s="203">
        <v>0.38</v>
      </c>
      <c r="T88" s="203">
        <v>0</v>
      </c>
      <c r="U88" s="203">
        <v>1.33</v>
      </c>
      <c r="V88" s="203">
        <v>0.26</v>
      </c>
      <c r="W88" s="203">
        <v>0.48</v>
      </c>
      <c r="X88" s="203">
        <v>2.11</v>
      </c>
      <c r="Y88" s="203">
        <v>0</v>
      </c>
      <c r="Z88" s="203">
        <v>1.99</v>
      </c>
      <c r="AA88" s="203">
        <v>1.19</v>
      </c>
      <c r="AB88" s="203">
        <v>0</v>
      </c>
      <c r="AC88" s="203">
        <v>24.78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47.72</v>
      </c>
      <c r="AJ88" s="203">
        <v>0</v>
      </c>
      <c r="AK88" s="203">
        <v>7.21</v>
      </c>
      <c r="AL88" s="203">
        <v>0</v>
      </c>
      <c r="AM88" s="203">
        <v>0</v>
      </c>
      <c r="AN88" s="203">
        <v>0</v>
      </c>
      <c r="AO88" s="203">
        <v>292.62</v>
      </c>
      <c r="AP88" s="203">
        <v>0</v>
      </c>
    </row>
    <row r="89" spans="1:42">
      <c r="A89" t="s">
        <v>131</v>
      </c>
      <c r="B89" s="203">
        <v>0</v>
      </c>
      <c r="C89" s="203">
        <v>15.45</v>
      </c>
      <c r="D89" s="203">
        <v>3.23</v>
      </c>
      <c r="E89" s="203">
        <v>0</v>
      </c>
      <c r="F89" s="203">
        <v>9.5399999999999991</v>
      </c>
      <c r="G89" s="203">
        <v>20.99</v>
      </c>
      <c r="H89" s="203">
        <v>0</v>
      </c>
      <c r="I89" s="203">
        <v>29.84</v>
      </c>
      <c r="J89" s="203">
        <v>0.96</v>
      </c>
      <c r="K89" s="203">
        <v>5.22</v>
      </c>
      <c r="L89" s="203">
        <v>4.13</v>
      </c>
      <c r="M89" s="203">
        <v>1.96</v>
      </c>
      <c r="N89" s="203">
        <v>1.69</v>
      </c>
      <c r="O89" s="203">
        <v>2.38</v>
      </c>
      <c r="P89" s="203">
        <v>0.79</v>
      </c>
      <c r="Q89" s="203">
        <v>0.31</v>
      </c>
      <c r="R89" s="203">
        <v>0.61</v>
      </c>
      <c r="S89" s="203">
        <v>0.38</v>
      </c>
      <c r="T89" s="203">
        <v>0</v>
      </c>
      <c r="U89" s="203">
        <v>1.33</v>
      </c>
      <c r="V89" s="203">
        <v>0.26</v>
      </c>
      <c r="W89" s="203">
        <v>0.48</v>
      </c>
      <c r="X89" s="203">
        <v>2.11</v>
      </c>
      <c r="Y89" s="203">
        <v>0</v>
      </c>
      <c r="Z89" s="203">
        <v>1.99</v>
      </c>
      <c r="AA89" s="203">
        <v>1.19</v>
      </c>
      <c r="AB89" s="203">
        <v>0</v>
      </c>
      <c r="AC89" s="203">
        <v>24.78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47.72</v>
      </c>
      <c r="AJ89" s="203">
        <v>0</v>
      </c>
      <c r="AK89" s="203">
        <v>7.21</v>
      </c>
      <c r="AL89" s="203">
        <v>0</v>
      </c>
      <c r="AM89" s="203">
        <v>0</v>
      </c>
      <c r="AN89" s="203">
        <v>0</v>
      </c>
      <c r="AO89" s="203">
        <v>292.62</v>
      </c>
      <c r="AP89" s="203">
        <v>0</v>
      </c>
    </row>
    <row r="90" spans="1:42">
      <c r="A90" t="s">
        <v>132</v>
      </c>
      <c r="B90" s="203">
        <v>0</v>
      </c>
      <c r="C90" s="203">
        <v>15.45</v>
      </c>
      <c r="D90" s="203">
        <v>3.23</v>
      </c>
      <c r="E90" s="203">
        <v>0</v>
      </c>
      <c r="F90" s="203">
        <v>9.5399999999999991</v>
      </c>
      <c r="G90" s="203">
        <v>20.99</v>
      </c>
      <c r="H90" s="203">
        <v>0</v>
      </c>
      <c r="I90" s="203">
        <v>29.84</v>
      </c>
      <c r="J90" s="203">
        <v>0.96</v>
      </c>
      <c r="K90" s="203">
        <v>5.22</v>
      </c>
      <c r="L90" s="203">
        <v>4.13</v>
      </c>
      <c r="M90" s="203">
        <v>1.96</v>
      </c>
      <c r="N90" s="203">
        <v>1.69</v>
      </c>
      <c r="O90" s="203">
        <v>2.38</v>
      </c>
      <c r="P90" s="203">
        <v>0.79</v>
      </c>
      <c r="Q90" s="203">
        <v>0.31</v>
      </c>
      <c r="R90" s="203">
        <v>0.61</v>
      </c>
      <c r="S90" s="203">
        <v>0.38</v>
      </c>
      <c r="T90" s="203">
        <v>0</v>
      </c>
      <c r="U90" s="203">
        <v>1.33</v>
      </c>
      <c r="V90" s="203">
        <v>0.26</v>
      </c>
      <c r="W90" s="203">
        <v>0.48</v>
      </c>
      <c r="X90" s="203">
        <v>2.11</v>
      </c>
      <c r="Y90" s="203">
        <v>0</v>
      </c>
      <c r="Z90" s="203">
        <v>1.99</v>
      </c>
      <c r="AA90" s="203">
        <v>1.19</v>
      </c>
      <c r="AB90" s="203">
        <v>0</v>
      </c>
      <c r="AC90" s="203">
        <v>24.78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47.72</v>
      </c>
      <c r="AJ90" s="203">
        <v>0</v>
      </c>
      <c r="AK90" s="203">
        <v>7.21</v>
      </c>
      <c r="AL90" s="203">
        <v>0</v>
      </c>
      <c r="AM90" s="203">
        <v>0</v>
      </c>
      <c r="AN90" s="203">
        <v>0</v>
      </c>
      <c r="AO90" s="203">
        <v>292.62</v>
      </c>
      <c r="AP90" s="203">
        <v>0</v>
      </c>
    </row>
    <row r="91" spans="1:42">
      <c r="A91" t="s">
        <v>133</v>
      </c>
      <c r="B91" s="203">
        <v>0</v>
      </c>
      <c r="C91" s="203">
        <v>15.45</v>
      </c>
      <c r="D91" s="203">
        <v>3.23</v>
      </c>
      <c r="E91" s="203">
        <v>0</v>
      </c>
      <c r="F91" s="203">
        <v>9.5399999999999991</v>
      </c>
      <c r="G91" s="203">
        <v>20.99</v>
      </c>
      <c r="H91" s="203">
        <v>0</v>
      </c>
      <c r="I91" s="203">
        <v>29.84</v>
      </c>
      <c r="J91" s="203">
        <v>0.96</v>
      </c>
      <c r="K91" s="203">
        <v>5.22</v>
      </c>
      <c r="L91" s="203">
        <v>4.13</v>
      </c>
      <c r="M91" s="203">
        <v>1.96</v>
      </c>
      <c r="N91" s="203">
        <v>1.69</v>
      </c>
      <c r="O91" s="203">
        <v>2.38</v>
      </c>
      <c r="P91" s="203">
        <v>0.79</v>
      </c>
      <c r="Q91" s="203">
        <v>0.31</v>
      </c>
      <c r="R91" s="203">
        <v>0.61</v>
      </c>
      <c r="S91" s="203">
        <v>0.38</v>
      </c>
      <c r="T91" s="203">
        <v>0</v>
      </c>
      <c r="U91" s="203">
        <v>1.33</v>
      </c>
      <c r="V91" s="203">
        <v>0.26</v>
      </c>
      <c r="W91" s="203">
        <v>0.48</v>
      </c>
      <c r="X91" s="203">
        <v>2.11</v>
      </c>
      <c r="Y91" s="203">
        <v>0</v>
      </c>
      <c r="Z91" s="203">
        <v>1.99</v>
      </c>
      <c r="AA91" s="203">
        <v>1.19</v>
      </c>
      <c r="AB91" s="203">
        <v>0</v>
      </c>
      <c r="AC91" s="203">
        <v>24.78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48</v>
      </c>
      <c r="AJ91" s="203">
        <v>0</v>
      </c>
      <c r="AK91" s="203">
        <v>5.64</v>
      </c>
      <c r="AL91" s="203">
        <v>0</v>
      </c>
      <c r="AM91" s="203">
        <v>0</v>
      </c>
      <c r="AN91" s="203">
        <v>0</v>
      </c>
      <c r="AO91" s="203">
        <v>292.62</v>
      </c>
      <c r="AP91" s="203">
        <v>0</v>
      </c>
    </row>
    <row r="92" spans="1:42">
      <c r="A92" t="s">
        <v>134</v>
      </c>
      <c r="B92" s="203">
        <v>0</v>
      </c>
      <c r="C92" s="203">
        <v>15.45</v>
      </c>
      <c r="D92" s="203">
        <v>3.23</v>
      </c>
      <c r="E92" s="203">
        <v>0</v>
      </c>
      <c r="F92" s="203">
        <v>9.5399999999999991</v>
      </c>
      <c r="G92" s="203">
        <v>20.99</v>
      </c>
      <c r="H92" s="203">
        <v>0</v>
      </c>
      <c r="I92" s="203">
        <v>29.84</v>
      </c>
      <c r="J92" s="203">
        <v>0.96</v>
      </c>
      <c r="K92" s="203">
        <v>5.22</v>
      </c>
      <c r="L92" s="203">
        <v>4.13</v>
      </c>
      <c r="M92" s="203">
        <v>1.96</v>
      </c>
      <c r="N92" s="203">
        <v>1.69</v>
      </c>
      <c r="O92" s="203">
        <v>2.38</v>
      </c>
      <c r="P92" s="203">
        <v>0.79</v>
      </c>
      <c r="Q92" s="203">
        <v>0.31</v>
      </c>
      <c r="R92" s="203">
        <v>0.61</v>
      </c>
      <c r="S92" s="203">
        <v>0.38</v>
      </c>
      <c r="T92" s="203">
        <v>0</v>
      </c>
      <c r="U92" s="203">
        <v>1.33</v>
      </c>
      <c r="V92" s="203">
        <v>0.26</v>
      </c>
      <c r="W92" s="203">
        <v>0.48</v>
      </c>
      <c r="X92" s="203">
        <v>2.11</v>
      </c>
      <c r="Y92" s="203">
        <v>0</v>
      </c>
      <c r="Z92" s="203">
        <v>1.99</v>
      </c>
      <c r="AA92" s="203">
        <v>1.19</v>
      </c>
      <c r="AB92" s="203">
        <v>0</v>
      </c>
      <c r="AC92" s="203">
        <v>24.78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47.72</v>
      </c>
      <c r="AJ92" s="203">
        <v>0</v>
      </c>
      <c r="AK92" s="203">
        <v>5.64</v>
      </c>
      <c r="AL92" s="203">
        <v>0</v>
      </c>
      <c r="AM92" s="203">
        <v>0</v>
      </c>
      <c r="AN92" s="203">
        <v>0</v>
      </c>
      <c r="AO92" s="203">
        <v>292.62</v>
      </c>
      <c r="AP92" s="203">
        <v>0</v>
      </c>
    </row>
    <row r="93" spans="1:42">
      <c r="A93" t="s">
        <v>135</v>
      </c>
      <c r="B93" s="203">
        <v>0</v>
      </c>
      <c r="C93" s="203">
        <v>15.45</v>
      </c>
      <c r="D93" s="203">
        <v>3.23</v>
      </c>
      <c r="E93" s="203">
        <v>0</v>
      </c>
      <c r="F93" s="203">
        <v>9.5399999999999991</v>
      </c>
      <c r="G93" s="203">
        <v>20.99</v>
      </c>
      <c r="H93" s="203">
        <v>0</v>
      </c>
      <c r="I93" s="203">
        <v>29.84</v>
      </c>
      <c r="J93" s="203">
        <v>0.96</v>
      </c>
      <c r="K93" s="203">
        <v>5.22</v>
      </c>
      <c r="L93" s="203">
        <v>4.13</v>
      </c>
      <c r="M93" s="203">
        <v>1.96</v>
      </c>
      <c r="N93" s="203">
        <v>1.69</v>
      </c>
      <c r="O93" s="203">
        <v>2.38</v>
      </c>
      <c r="P93" s="203">
        <v>0.79</v>
      </c>
      <c r="Q93" s="203">
        <v>0.31</v>
      </c>
      <c r="R93" s="203">
        <v>0.61</v>
      </c>
      <c r="S93" s="203">
        <v>0.38</v>
      </c>
      <c r="T93" s="203">
        <v>0</v>
      </c>
      <c r="U93" s="203">
        <v>1.33</v>
      </c>
      <c r="V93" s="203">
        <v>0.26</v>
      </c>
      <c r="W93" s="203">
        <v>0.48</v>
      </c>
      <c r="X93" s="203">
        <v>2.11</v>
      </c>
      <c r="Y93" s="203">
        <v>0</v>
      </c>
      <c r="Z93" s="203">
        <v>1.59</v>
      </c>
      <c r="AA93" s="203">
        <v>1.19</v>
      </c>
      <c r="AB93" s="203">
        <v>0</v>
      </c>
      <c r="AC93" s="203">
        <v>24.78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47.72</v>
      </c>
      <c r="AJ93" s="203">
        <v>0</v>
      </c>
      <c r="AK93" s="203">
        <v>5.64</v>
      </c>
      <c r="AL93" s="203">
        <v>0</v>
      </c>
      <c r="AM93" s="203">
        <v>0</v>
      </c>
      <c r="AN93" s="203">
        <v>0</v>
      </c>
      <c r="AO93" s="203">
        <v>292.62</v>
      </c>
      <c r="AP93" s="203">
        <v>0</v>
      </c>
    </row>
    <row r="94" spans="1:42">
      <c r="A94" t="s">
        <v>136</v>
      </c>
      <c r="B94" s="203">
        <v>0</v>
      </c>
      <c r="C94" s="203">
        <v>15.45</v>
      </c>
      <c r="D94" s="203">
        <v>3.23</v>
      </c>
      <c r="E94" s="203">
        <v>0</v>
      </c>
      <c r="F94" s="203">
        <v>9.5399999999999991</v>
      </c>
      <c r="G94" s="203">
        <v>20.99</v>
      </c>
      <c r="H94" s="203">
        <v>0</v>
      </c>
      <c r="I94" s="203">
        <v>29.84</v>
      </c>
      <c r="J94" s="203">
        <v>0.96</v>
      </c>
      <c r="K94" s="203">
        <v>5.22</v>
      </c>
      <c r="L94" s="203">
        <v>4.13</v>
      </c>
      <c r="M94" s="203">
        <v>1.96</v>
      </c>
      <c r="N94" s="203">
        <v>1.69</v>
      </c>
      <c r="O94" s="203">
        <v>2.38</v>
      </c>
      <c r="P94" s="203">
        <v>0.79</v>
      </c>
      <c r="Q94" s="203">
        <v>0.31</v>
      </c>
      <c r="R94" s="203">
        <v>0.61</v>
      </c>
      <c r="S94" s="203">
        <v>0.38</v>
      </c>
      <c r="T94" s="203">
        <v>0</v>
      </c>
      <c r="U94" s="203">
        <v>1.33</v>
      </c>
      <c r="V94" s="203">
        <v>0.26</v>
      </c>
      <c r="W94" s="203">
        <v>0.48</v>
      </c>
      <c r="X94" s="203">
        <v>2.11</v>
      </c>
      <c r="Y94" s="203">
        <v>0</v>
      </c>
      <c r="Z94" s="203">
        <v>1.59</v>
      </c>
      <c r="AA94" s="203">
        <v>1.19</v>
      </c>
      <c r="AB94" s="203">
        <v>0</v>
      </c>
      <c r="AC94" s="203">
        <v>21.89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45.39</v>
      </c>
      <c r="AJ94" s="203">
        <v>0</v>
      </c>
      <c r="AK94" s="203">
        <v>5.64</v>
      </c>
      <c r="AL94" s="203">
        <v>0</v>
      </c>
      <c r="AM94" s="203">
        <v>0</v>
      </c>
      <c r="AN94" s="203">
        <v>0</v>
      </c>
      <c r="AO94" s="203">
        <v>292.62</v>
      </c>
      <c r="AP94" s="203">
        <v>0</v>
      </c>
    </row>
    <row r="95" spans="1:42">
      <c r="A95" t="s">
        <v>137</v>
      </c>
      <c r="B95" s="203">
        <v>0</v>
      </c>
      <c r="C95" s="203">
        <v>15.45</v>
      </c>
      <c r="D95" s="203">
        <v>3.23</v>
      </c>
      <c r="E95" s="203">
        <v>0</v>
      </c>
      <c r="F95" s="203">
        <v>7.15</v>
      </c>
      <c r="G95" s="203">
        <v>23.37</v>
      </c>
      <c r="H95" s="203">
        <v>0</v>
      </c>
      <c r="I95" s="203">
        <v>29.84</v>
      </c>
      <c r="J95" s="203">
        <v>0.96</v>
      </c>
      <c r="K95" s="203">
        <v>5.22</v>
      </c>
      <c r="L95" s="203">
        <v>4.13</v>
      </c>
      <c r="M95" s="203">
        <v>1.96</v>
      </c>
      <c r="N95" s="203">
        <v>1.69</v>
      </c>
      <c r="O95" s="203">
        <v>2.38</v>
      </c>
      <c r="P95" s="203">
        <v>0.79</v>
      </c>
      <c r="Q95" s="203">
        <v>0.31</v>
      </c>
      <c r="R95" s="203">
        <v>0.61</v>
      </c>
      <c r="S95" s="203">
        <v>0.38</v>
      </c>
      <c r="T95" s="203">
        <v>0</v>
      </c>
      <c r="U95" s="203">
        <v>1.33</v>
      </c>
      <c r="V95" s="203">
        <v>0.26</v>
      </c>
      <c r="W95" s="203">
        <v>0.57999999999999996</v>
      </c>
      <c r="X95" s="203">
        <v>2.11</v>
      </c>
      <c r="Y95" s="203">
        <v>0</v>
      </c>
      <c r="Z95" s="203">
        <v>1.59</v>
      </c>
      <c r="AA95" s="203">
        <v>1.19</v>
      </c>
      <c r="AB95" s="203">
        <v>0</v>
      </c>
      <c r="AC95" s="203">
        <v>21.89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45.39</v>
      </c>
      <c r="AJ95" s="203">
        <v>0</v>
      </c>
      <c r="AK95" s="203">
        <v>5.64</v>
      </c>
      <c r="AL95" s="203">
        <v>0</v>
      </c>
      <c r="AM95" s="203">
        <v>0</v>
      </c>
      <c r="AN95" s="203">
        <v>0</v>
      </c>
      <c r="AO95" s="203">
        <v>292.62</v>
      </c>
      <c r="AP95" s="203">
        <v>0</v>
      </c>
    </row>
    <row r="96" spans="1:42">
      <c r="A96" t="s">
        <v>138</v>
      </c>
      <c r="B96" s="203">
        <v>0</v>
      </c>
      <c r="C96" s="203">
        <v>15.45</v>
      </c>
      <c r="D96" s="203">
        <v>3.23</v>
      </c>
      <c r="E96" s="203">
        <v>0</v>
      </c>
      <c r="F96" s="203">
        <v>7.15</v>
      </c>
      <c r="G96" s="203">
        <v>23.37</v>
      </c>
      <c r="H96" s="203">
        <v>0</v>
      </c>
      <c r="I96" s="203">
        <v>29.84</v>
      </c>
      <c r="J96" s="203">
        <v>0.96</v>
      </c>
      <c r="K96" s="203">
        <v>5.22</v>
      </c>
      <c r="L96" s="203">
        <v>4.13</v>
      </c>
      <c r="M96" s="203">
        <v>1.96</v>
      </c>
      <c r="N96" s="203">
        <v>1.69</v>
      </c>
      <c r="O96" s="203">
        <v>2.38</v>
      </c>
      <c r="P96" s="203">
        <v>0.79</v>
      </c>
      <c r="Q96" s="203">
        <v>0.31</v>
      </c>
      <c r="R96" s="203">
        <v>0.61</v>
      </c>
      <c r="S96" s="203">
        <v>0.38</v>
      </c>
      <c r="T96" s="203">
        <v>0</v>
      </c>
      <c r="U96" s="203">
        <v>1.33</v>
      </c>
      <c r="V96" s="203">
        <v>0.26</v>
      </c>
      <c r="W96" s="203">
        <v>0.57999999999999996</v>
      </c>
      <c r="X96" s="203">
        <v>2.11</v>
      </c>
      <c r="Y96" s="203">
        <v>0</v>
      </c>
      <c r="Z96" s="203">
        <v>1.59</v>
      </c>
      <c r="AA96" s="203">
        <v>1.19</v>
      </c>
      <c r="AB96" s="203">
        <v>0</v>
      </c>
      <c r="AC96" s="203">
        <v>21.89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45.39</v>
      </c>
      <c r="AJ96" s="203">
        <v>0</v>
      </c>
      <c r="AK96" s="203">
        <v>5.64</v>
      </c>
      <c r="AL96" s="203">
        <v>0</v>
      </c>
      <c r="AM96" s="203">
        <v>0</v>
      </c>
      <c r="AN96" s="203">
        <v>0</v>
      </c>
      <c r="AO96" s="203">
        <v>292.62</v>
      </c>
      <c r="AP96" s="203">
        <v>0</v>
      </c>
    </row>
    <row r="97" spans="1:42">
      <c r="A97" t="s">
        <v>139</v>
      </c>
      <c r="B97" s="203">
        <v>0</v>
      </c>
      <c r="C97" s="203">
        <v>15.45</v>
      </c>
      <c r="D97" s="203">
        <v>3.23</v>
      </c>
      <c r="E97" s="203">
        <v>0</v>
      </c>
      <c r="F97" s="203">
        <v>7.15</v>
      </c>
      <c r="G97" s="203">
        <v>23.37</v>
      </c>
      <c r="H97" s="203">
        <v>0</v>
      </c>
      <c r="I97" s="203">
        <v>29.84</v>
      </c>
      <c r="J97" s="203">
        <v>0.96</v>
      </c>
      <c r="K97" s="203">
        <v>5.22</v>
      </c>
      <c r="L97" s="203">
        <v>4.13</v>
      </c>
      <c r="M97" s="203">
        <v>1.96</v>
      </c>
      <c r="N97" s="203">
        <v>1.69</v>
      </c>
      <c r="O97" s="203">
        <v>2.38</v>
      </c>
      <c r="P97" s="203">
        <v>0.79</v>
      </c>
      <c r="Q97" s="203">
        <v>0.31</v>
      </c>
      <c r="R97" s="203">
        <v>0.61</v>
      </c>
      <c r="S97" s="203">
        <v>0.38</v>
      </c>
      <c r="T97" s="203">
        <v>0</v>
      </c>
      <c r="U97" s="203">
        <v>1.33</v>
      </c>
      <c r="V97" s="203">
        <v>0.26</v>
      </c>
      <c r="W97" s="203">
        <v>0.57999999999999996</v>
      </c>
      <c r="X97" s="203">
        <v>2.11</v>
      </c>
      <c r="Y97" s="203">
        <v>0</v>
      </c>
      <c r="Z97" s="203">
        <v>1.59</v>
      </c>
      <c r="AA97" s="203">
        <v>1.19</v>
      </c>
      <c r="AB97" s="203">
        <v>0</v>
      </c>
      <c r="AC97" s="203">
        <v>21.89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45.43</v>
      </c>
      <c r="AJ97" s="203">
        <v>0</v>
      </c>
      <c r="AK97" s="203">
        <v>5.64</v>
      </c>
      <c r="AL97" s="203">
        <v>0</v>
      </c>
      <c r="AM97" s="203">
        <v>0</v>
      </c>
      <c r="AN97" s="203">
        <v>0</v>
      </c>
      <c r="AO97" s="203">
        <v>292.62</v>
      </c>
      <c r="AP97" s="203">
        <v>0</v>
      </c>
    </row>
    <row r="98" spans="1:42">
      <c r="A98" t="s">
        <v>140</v>
      </c>
      <c r="B98" s="203">
        <v>0</v>
      </c>
      <c r="C98" s="203">
        <v>15.45</v>
      </c>
      <c r="D98" s="203">
        <v>3.23</v>
      </c>
      <c r="E98" s="203">
        <v>0</v>
      </c>
      <c r="F98" s="203">
        <v>7.15</v>
      </c>
      <c r="G98" s="203">
        <v>23.37</v>
      </c>
      <c r="H98" s="203">
        <v>0</v>
      </c>
      <c r="I98" s="203">
        <v>29.84</v>
      </c>
      <c r="J98" s="203">
        <v>0.96</v>
      </c>
      <c r="K98" s="203">
        <v>5.22</v>
      </c>
      <c r="L98" s="203">
        <v>4.13</v>
      </c>
      <c r="M98" s="203">
        <v>1.96</v>
      </c>
      <c r="N98" s="203">
        <v>1.69</v>
      </c>
      <c r="O98" s="203">
        <v>2.38</v>
      </c>
      <c r="P98" s="203">
        <v>0.79</v>
      </c>
      <c r="Q98" s="203">
        <v>0.31</v>
      </c>
      <c r="R98" s="203">
        <v>0.61</v>
      </c>
      <c r="S98" s="203">
        <v>0.38</v>
      </c>
      <c r="T98" s="203">
        <v>0</v>
      </c>
      <c r="U98" s="203">
        <v>1.33</v>
      </c>
      <c r="V98" s="203">
        <v>0.26</v>
      </c>
      <c r="W98" s="203">
        <v>0.57999999999999996</v>
      </c>
      <c r="X98" s="203">
        <v>2.11</v>
      </c>
      <c r="Y98" s="203">
        <v>0</v>
      </c>
      <c r="Z98" s="203">
        <v>1.59</v>
      </c>
      <c r="AA98" s="203">
        <v>1.19</v>
      </c>
      <c r="AB98" s="203">
        <v>0</v>
      </c>
      <c r="AC98" s="203">
        <v>21.89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45.39</v>
      </c>
      <c r="AJ98" s="203">
        <v>0</v>
      </c>
      <c r="AK98" s="203">
        <v>5.64</v>
      </c>
      <c r="AL98" s="203">
        <v>0</v>
      </c>
      <c r="AM98" s="203">
        <v>0</v>
      </c>
      <c r="AN98" s="203">
        <v>0</v>
      </c>
      <c r="AO98" s="203">
        <v>292.62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0.36890499999999987</v>
      </c>
      <c r="D99">
        <f t="shared" si="0"/>
        <v>7.7845000000000122E-2</v>
      </c>
      <c r="E99">
        <f t="shared" si="0"/>
        <v>0</v>
      </c>
      <c r="F99">
        <f t="shared" si="0"/>
        <v>0.18020999999999968</v>
      </c>
      <c r="G99">
        <f t="shared" si="0"/>
        <v>0.55016999999999894</v>
      </c>
      <c r="H99">
        <f t="shared" si="0"/>
        <v>0</v>
      </c>
      <c r="I99">
        <f t="shared" si="0"/>
        <v>0.70704000000000022</v>
      </c>
      <c r="J99">
        <f t="shared" si="0"/>
        <v>2.3039999999999967E-2</v>
      </c>
      <c r="K99">
        <f t="shared" si="0"/>
        <v>1.0396625000000002</v>
      </c>
      <c r="L99">
        <f t="shared" si="0"/>
        <v>0.910385</v>
      </c>
      <c r="M99">
        <f t="shared" si="0"/>
        <v>4.7040000000000012E-2</v>
      </c>
      <c r="N99">
        <f t="shared" si="0"/>
        <v>-9.9439999999999765E-2</v>
      </c>
      <c r="O99">
        <f t="shared" si="0"/>
        <v>-0.22287999999999944</v>
      </c>
      <c r="P99">
        <f t="shared" si="0"/>
        <v>1.8960000000000008E-2</v>
      </c>
      <c r="Q99">
        <f t="shared" si="0"/>
        <v>7.2227500000000056E-2</v>
      </c>
      <c r="R99">
        <f t="shared" si="0"/>
        <v>0.13401000000000018</v>
      </c>
      <c r="S99">
        <f t="shared" si="0"/>
        <v>6.3674999999999968E-2</v>
      </c>
      <c r="T99">
        <f t="shared" si="0"/>
        <v>0</v>
      </c>
      <c r="U99">
        <f t="shared" si="0"/>
        <v>3.1919999999999969E-2</v>
      </c>
      <c r="V99">
        <f t="shared" si="0"/>
        <v>5.2487499999999888E-2</v>
      </c>
      <c r="W99">
        <f t="shared" si="0"/>
        <v>4.4979999999999916E-2</v>
      </c>
      <c r="X99">
        <f t="shared" si="0"/>
        <v>0.19499750000000021</v>
      </c>
      <c r="Y99">
        <f t="shared" si="0"/>
        <v>0</v>
      </c>
      <c r="Z99">
        <f t="shared" si="0"/>
        <v>0.18544000000000016</v>
      </c>
      <c r="AA99">
        <f t="shared" si="0"/>
        <v>0.12766499999999997</v>
      </c>
      <c r="AB99">
        <f t="shared" si="0"/>
        <v>0</v>
      </c>
      <c r="AC99">
        <f t="shared" si="0"/>
        <v>0.54734749999999999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1.1073974999999998</v>
      </c>
      <c r="AJ99">
        <f t="shared" si="0"/>
        <v>0</v>
      </c>
      <c r="AK99">
        <f t="shared" si="0"/>
        <v>0.29124250000000035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6.9855600000000022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10</v>
      </c>
      <c r="D3" s="203">
        <v>0.8</v>
      </c>
      <c r="E3" s="203">
        <v>0</v>
      </c>
      <c r="F3" s="203">
        <v>4.1399999999999997</v>
      </c>
      <c r="G3" s="203">
        <v>13.52</v>
      </c>
      <c r="H3" s="203">
        <v>0</v>
      </c>
      <c r="I3" s="203">
        <v>16.98</v>
      </c>
      <c r="J3" s="203">
        <v>0.56000000000000005</v>
      </c>
      <c r="K3" s="203">
        <v>1.68</v>
      </c>
      <c r="L3" s="203">
        <v>2.12</v>
      </c>
      <c r="M3" s="203">
        <v>0</v>
      </c>
      <c r="N3" s="203">
        <v>0.99</v>
      </c>
      <c r="O3" s="203">
        <v>1.64</v>
      </c>
      <c r="P3" s="203">
        <v>1.99</v>
      </c>
      <c r="Q3" s="203">
        <v>0.18</v>
      </c>
      <c r="R3" s="203">
        <v>0.35</v>
      </c>
      <c r="S3" s="203">
        <v>0.22</v>
      </c>
      <c r="T3" s="203">
        <v>0</v>
      </c>
      <c r="U3" s="203">
        <v>6.26</v>
      </c>
      <c r="V3" s="203">
        <v>0.15</v>
      </c>
      <c r="W3" s="203">
        <v>0.28000000000000003</v>
      </c>
      <c r="X3" s="203">
        <v>1.22</v>
      </c>
      <c r="Y3" s="203">
        <v>0</v>
      </c>
      <c r="Z3" s="203">
        <v>1.1499999999999999</v>
      </c>
      <c r="AA3" s="203">
        <v>0.69</v>
      </c>
      <c r="AB3" s="203">
        <v>0</v>
      </c>
      <c r="AC3" s="203">
        <v>2.6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13.56</v>
      </c>
      <c r="AJ3" s="203">
        <v>0</v>
      </c>
      <c r="AK3" s="203">
        <v>2.83</v>
      </c>
      <c r="AL3" s="203">
        <v>0</v>
      </c>
      <c r="AM3" s="203">
        <v>0</v>
      </c>
      <c r="AN3" s="203">
        <v>0</v>
      </c>
      <c r="AO3" s="203">
        <v>146.63999999999999</v>
      </c>
      <c r="AP3" s="203">
        <v>0</v>
      </c>
    </row>
    <row r="4" spans="1:42">
      <c r="A4" t="s">
        <v>46</v>
      </c>
      <c r="B4" s="203">
        <v>0</v>
      </c>
      <c r="C4" s="203">
        <v>10</v>
      </c>
      <c r="D4" s="203">
        <v>0.8</v>
      </c>
      <c r="E4" s="203">
        <v>0</v>
      </c>
      <c r="F4" s="203">
        <v>4.1399999999999997</v>
      </c>
      <c r="G4" s="203">
        <v>13.52</v>
      </c>
      <c r="H4" s="203">
        <v>0</v>
      </c>
      <c r="I4" s="203">
        <v>16.98</v>
      </c>
      <c r="J4" s="203">
        <v>0.56000000000000005</v>
      </c>
      <c r="K4" s="203">
        <v>1.68</v>
      </c>
      <c r="L4" s="203">
        <v>2.12</v>
      </c>
      <c r="M4" s="203">
        <v>0</v>
      </c>
      <c r="N4" s="203">
        <v>0.99</v>
      </c>
      <c r="O4" s="203">
        <v>1.64</v>
      </c>
      <c r="P4" s="203">
        <v>1.99</v>
      </c>
      <c r="Q4" s="203">
        <v>0.18</v>
      </c>
      <c r="R4" s="203">
        <v>0.35</v>
      </c>
      <c r="S4" s="203">
        <v>0.22</v>
      </c>
      <c r="T4" s="203">
        <v>0</v>
      </c>
      <c r="U4" s="203">
        <v>6.26</v>
      </c>
      <c r="V4" s="203">
        <v>0.15</v>
      </c>
      <c r="W4" s="203">
        <v>0.28000000000000003</v>
      </c>
      <c r="X4" s="203">
        <v>1.22</v>
      </c>
      <c r="Y4" s="203">
        <v>0</v>
      </c>
      <c r="Z4" s="203">
        <v>1.1499999999999999</v>
      </c>
      <c r="AA4" s="203">
        <v>0.69</v>
      </c>
      <c r="AB4" s="203">
        <v>0</v>
      </c>
      <c r="AC4" s="203">
        <v>2.6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13.56</v>
      </c>
      <c r="AJ4" s="203">
        <v>0</v>
      </c>
      <c r="AK4" s="203">
        <v>2.83</v>
      </c>
      <c r="AL4" s="203">
        <v>0</v>
      </c>
      <c r="AM4" s="203">
        <v>0</v>
      </c>
      <c r="AN4" s="203">
        <v>0</v>
      </c>
      <c r="AO4" s="203">
        <v>146.63999999999999</v>
      </c>
      <c r="AP4" s="203">
        <v>0</v>
      </c>
    </row>
    <row r="5" spans="1:42">
      <c r="A5" t="s">
        <v>47</v>
      </c>
      <c r="B5" s="203">
        <v>0</v>
      </c>
      <c r="C5" s="203">
        <v>10</v>
      </c>
      <c r="D5" s="203">
        <v>0.8</v>
      </c>
      <c r="E5" s="203">
        <v>0</v>
      </c>
      <c r="F5" s="203">
        <v>4.1399999999999997</v>
      </c>
      <c r="G5" s="203">
        <v>13.52</v>
      </c>
      <c r="H5" s="203">
        <v>0</v>
      </c>
      <c r="I5" s="203">
        <v>16.98</v>
      </c>
      <c r="J5" s="203">
        <v>0.56000000000000005</v>
      </c>
      <c r="K5" s="203">
        <v>1.68</v>
      </c>
      <c r="L5" s="203">
        <v>2.12</v>
      </c>
      <c r="M5" s="203">
        <v>0</v>
      </c>
      <c r="N5" s="203">
        <v>0.99</v>
      </c>
      <c r="O5" s="203">
        <v>1.64</v>
      </c>
      <c r="P5" s="203">
        <v>1.99</v>
      </c>
      <c r="Q5" s="203">
        <v>0.18</v>
      </c>
      <c r="R5" s="203">
        <v>0.35</v>
      </c>
      <c r="S5" s="203">
        <v>0.22</v>
      </c>
      <c r="T5" s="203">
        <v>0</v>
      </c>
      <c r="U5" s="203">
        <v>6.26</v>
      </c>
      <c r="V5" s="203">
        <v>0.15</v>
      </c>
      <c r="W5" s="203">
        <v>0.28000000000000003</v>
      </c>
      <c r="X5" s="203">
        <v>1.22</v>
      </c>
      <c r="Y5" s="203">
        <v>0</v>
      </c>
      <c r="Z5" s="203">
        <v>1.1499999999999999</v>
      </c>
      <c r="AA5" s="203">
        <v>0.69</v>
      </c>
      <c r="AB5" s="203">
        <v>0</v>
      </c>
      <c r="AC5" s="203">
        <v>2.6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13.56</v>
      </c>
      <c r="AJ5" s="203">
        <v>0</v>
      </c>
      <c r="AK5" s="203">
        <v>2.83</v>
      </c>
      <c r="AL5" s="203">
        <v>0</v>
      </c>
      <c r="AM5" s="203">
        <v>0</v>
      </c>
      <c r="AN5" s="203">
        <v>0</v>
      </c>
      <c r="AO5" s="203">
        <v>146.63999999999999</v>
      </c>
      <c r="AP5" s="203">
        <v>0</v>
      </c>
    </row>
    <row r="6" spans="1:42">
      <c r="A6" t="s">
        <v>48</v>
      </c>
      <c r="B6" s="203">
        <v>0</v>
      </c>
      <c r="C6" s="203">
        <v>10</v>
      </c>
      <c r="D6" s="203">
        <v>0.8</v>
      </c>
      <c r="E6" s="203">
        <v>0</v>
      </c>
      <c r="F6" s="203">
        <v>4.1399999999999997</v>
      </c>
      <c r="G6" s="203">
        <v>13.52</v>
      </c>
      <c r="H6" s="203">
        <v>0</v>
      </c>
      <c r="I6" s="203">
        <v>16.98</v>
      </c>
      <c r="J6" s="203">
        <v>0.56000000000000005</v>
      </c>
      <c r="K6" s="203">
        <v>1.68</v>
      </c>
      <c r="L6" s="203">
        <v>2.12</v>
      </c>
      <c r="M6" s="203">
        <v>0</v>
      </c>
      <c r="N6" s="203">
        <v>0.99</v>
      </c>
      <c r="O6" s="203">
        <v>1.64</v>
      </c>
      <c r="P6" s="203">
        <v>1.99</v>
      </c>
      <c r="Q6" s="203">
        <v>0.18</v>
      </c>
      <c r="R6" s="203">
        <v>0.35</v>
      </c>
      <c r="S6" s="203">
        <v>0.22</v>
      </c>
      <c r="T6" s="203">
        <v>0</v>
      </c>
      <c r="U6" s="203">
        <v>6.26</v>
      </c>
      <c r="V6" s="203">
        <v>0.15</v>
      </c>
      <c r="W6" s="203">
        <v>0.28000000000000003</v>
      </c>
      <c r="X6" s="203">
        <v>1.22</v>
      </c>
      <c r="Y6" s="203">
        <v>0</v>
      </c>
      <c r="Z6" s="203">
        <v>1.1499999999999999</v>
      </c>
      <c r="AA6" s="203">
        <v>0.69</v>
      </c>
      <c r="AB6" s="203">
        <v>0</v>
      </c>
      <c r="AC6" s="203">
        <v>2.6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13.56</v>
      </c>
      <c r="AJ6" s="203">
        <v>0</v>
      </c>
      <c r="AK6" s="203">
        <v>2.83</v>
      </c>
      <c r="AL6" s="203">
        <v>0</v>
      </c>
      <c r="AM6" s="203">
        <v>0</v>
      </c>
      <c r="AN6" s="203">
        <v>0</v>
      </c>
      <c r="AO6" s="203">
        <v>146.63999999999999</v>
      </c>
      <c r="AP6" s="203">
        <v>0</v>
      </c>
    </row>
    <row r="7" spans="1:42">
      <c r="A7" t="s">
        <v>49</v>
      </c>
      <c r="B7" s="203">
        <v>0</v>
      </c>
      <c r="C7" s="203">
        <v>10</v>
      </c>
      <c r="D7" s="203">
        <v>0.8</v>
      </c>
      <c r="E7" s="203">
        <v>0</v>
      </c>
      <c r="F7" s="203">
        <v>4.1399999999999997</v>
      </c>
      <c r="G7" s="203">
        <v>13.52</v>
      </c>
      <c r="H7" s="203">
        <v>0</v>
      </c>
      <c r="I7" s="203">
        <v>16.98</v>
      </c>
      <c r="J7" s="203">
        <v>0.56000000000000005</v>
      </c>
      <c r="K7" s="203">
        <v>1.68</v>
      </c>
      <c r="L7" s="203">
        <v>2.12</v>
      </c>
      <c r="M7" s="203">
        <v>0</v>
      </c>
      <c r="N7" s="203">
        <v>0.99</v>
      </c>
      <c r="O7" s="203">
        <v>1.64</v>
      </c>
      <c r="P7" s="203">
        <v>1.99</v>
      </c>
      <c r="Q7" s="203">
        <v>0.18</v>
      </c>
      <c r="R7" s="203">
        <v>0.35</v>
      </c>
      <c r="S7" s="203">
        <v>0.22</v>
      </c>
      <c r="T7" s="203">
        <v>0</v>
      </c>
      <c r="U7" s="203">
        <v>6.26</v>
      </c>
      <c r="V7" s="203">
        <v>0.15</v>
      </c>
      <c r="W7" s="203">
        <v>0.28000000000000003</v>
      </c>
      <c r="X7" s="203">
        <v>1.22</v>
      </c>
      <c r="Y7" s="203">
        <v>0</v>
      </c>
      <c r="Z7" s="203">
        <v>1.1499999999999999</v>
      </c>
      <c r="AA7" s="203">
        <v>0.69</v>
      </c>
      <c r="AB7" s="203">
        <v>0</v>
      </c>
      <c r="AC7" s="203">
        <v>2.6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13.12</v>
      </c>
      <c r="AJ7" s="203">
        <v>0</v>
      </c>
      <c r="AK7" s="203">
        <v>2.83</v>
      </c>
      <c r="AL7" s="203">
        <v>0</v>
      </c>
      <c r="AM7" s="203">
        <v>0</v>
      </c>
      <c r="AN7" s="203">
        <v>0</v>
      </c>
      <c r="AO7" s="203">
        <v>146.63999999999999</v>
      </c>
      <c r="AP7" s="203">
        <v>0</v>
      </c>
    </row>
    <row r="8" spans="1:42">
      <c r="A8" t="s">
        <v>50</v>
      </c>
      <c r="B8" s="203">
        <v>0</v>
      </c>
      <c r="C8" s="203">
        <v>10</v>
      </c>
      <c r="D8" s="203">
        <v>0.8</v>
      </c>
      <c r="E8" s="203">
        <v>0</v>
      </c>
      <c r="F8" s="203">
        <v>4.1399999999999997</v>
      </c>
      <c r="G8" s="203">
        <v>13.52</v>
      </c>
      <c r="H8" s="203">
        <v>0</v>
      </c>
      <c r="I8" s="203">
        <v>16.98</v>
      </c>
      <c r="J8" s="203">
        <v>0.56000000000000005</v>
      </c>
      <c r="K8" s="203">
        <v>1.68</v>
      </c>
      <c r="L8" s="203">
        <v>2.12</v>
      </c>
      <c r="M8" s="203">
        <v>0</v>
      </c>
      <c r="N8" s="203">
        <v>0.99</v>
      </c>
      <c r="O8" s="203">
        <v>1.64</v>
      </c>
      <c r="P8" s="203">
        <v>1.99</v>
      </c>
      <c r="Q8" s="203">
        <v>0.18</v>
      </c>
      <c r="R8" s="203">
        <v>0.35</v>
      </c>
      <c r="S8" s="203">
        <v>0.22</v>
      </c>
      <c r="T8" s="203">
        <v>0</v>
      </c>
      <c r="U8" s="203">
        <v>6.26</v>
      </c>
      <c r="V8" s="203">
        <v>0.15</v>
      </c>
      <c r="W8" s="203">
        <v>0.28000000000000003</v>
      </c>
      <c r="X8" s="203">
        <v>1.22</v>
      </c>
      <c r="Y8" s="203">
        <v>0</v>
      </c>
      <c r="Z8" s="203">
        <v>1.1499999999999999</v>
      </c>
      <c r="AA8" s="203">
        <v>0.69</v>
      </c>
      <c r="AB8" s="203">
        <v>0</v>
      </c>
      <c r="AC8" s="203">
        <v>12.11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25.87</v>
      </c>
      <c r="AJ8" s="203">
        <v>0</v>
      </c>
      <c r="AK8" s="203">
        <v>2.83</v>
      </c>
      <c r="AL8" s="203">
        <v>0</v>
      </c>
      <c r="AM8" s="203">
        <v>0</v>
      </c>
      <c r="AN8" s="203">
        <v>0</v>
      </c>
      <c r="AO8" s="203">
        <v>146.63999999999999</v>
      </c>
      <c r="AP8" s="203">
        <v>0</v>
      </c>
    </row>
    <row r="9" spans="1:42">
      <c r="A9" t="s">
        <v>51</v>
      </c>
      <c r="B9" s="203">
        <v>0</v>
      </c>
      <c r="C9" s="203">
        <v>10</v>
      </c>
      <c r="D9" s="203">
        <v>0.8</v>
      </c>
      <c r="E9" s="203">
        <v>0</v>
      </c>
      <c r="F9" s="203">
        <v>4.1399999999999997</v>
      </c>
      <c r="G9" s="203">
        <v>13.52</v>
      </c>
      <c r="H9" s="203">
        <v>0</v>
      </c>
      <c r="I9" s="203">
        <v>16.98</v>
      </c>
      <c r="J9" s="203">
        <v>0.56000000000000005</v>
      </c>
      <c r="K9" s="203">
        <v>1.68</v>
      </c>
      <c r="L9" s="203">
        <v>2.12</v>
      </c>
      <c r="M9" s="203">
        <v>0</v>
      </c>
      <c r="N9" s="203">
        <v>0.99</v>
      </c>
      <c r="O9" s="203">
        <v>1.64</v>
      </c>
      <c r="P9" s="203">
        <v>1.99</v>
      </c>
      <c r="Q9" s="203">
        <v>0.18</v>
      </c>
      <c r="R9" s="203">
        <v>0.35</v>
      </c>
      <c r="S9" s="203">
        <v>0.22</v>
      </c>
      <c r="T9" s="203">
        <v>0</v>
      </c>
      <c r="U9" s="203">
        <v>6.26</v>
      </c>
      <c r="V9" s="203">
        <v>0.15</v>
      </c>
      <c r="W9" s="203">
        <v>0.28000000000000003</v>
      </c>
      <c r="X9" s="203">
        <v>1.22</v>
      </c>
      <c r="Y9" s="203">
        <v>0</v>
      </c>
      <c r="Z9" s="203">
        <v>1.1499999999999999</v>
      </c>
      <c r="AA9" s="203">
        <v>0.69</v>
      </c>
      <c r="AB9" s="203">
        <v>0</v>
      </c>
      <c r="AC9" s="203">
        <v>12.11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25.87</v>
      </c>
      <c r="AJ9" s="203">
        <v>0</v>
      </c>
      <c r="AK9" s="203">
        <v>2.83</v>
      </c>
      <c r="AL9" s="203">
        <v>0</v>
      </c>
      <c r="AM9" s="203">
        <v>0</v>
      </c>
      <c r="AN9" s="203">
        <v>0</v>
      </c>
      <c r="AO9" s="203">
        <v>146.63999999999999</v>
      </c>
      <c r="AP9" s="203">
        <v>0</v>
      </c>
    </row>
    <row r="10" spans="1:42">
      <c r="A10" t="s">
        <v>52</v>
      </c>
      <c r="B10" s="203">
        <v>0</v>
      </c>
      <c r="C10" s="203">
        <v>10</v>
      </c>
      <c r="D10" s="203">
        <v>0.8</v>
      </c>
      <c r="E10" s="203">
        <v>0</v>
      </c>
      <c r="F10" s="203">
        <v>4.1399999999999997</v>
      </c>
      <c r="G10" s="203">
        <v>13.52</v>
      </c>
      <c r="H10" s="203">
        <v>0</v>
      </c>
      <c r="I10" s="203">
        <v>16.98</v>
      </c>
      <c r="J10" s="203">
        <v>0.56000000000000005</v>
      </c>
      <c r="K10" s="203">
        <v>1.68</v>
      </c>
      <c r="L10" s="203">
        <v>12.04</v>
      </c>
      <c r="M10" s="203">
        <v>0</v>
      </c>
      <c r="N10" s="203">
        <v>0.99</v>
      </c>
      <c r="O10" s="203">
        <v>1.64</v>
      </c>
      <c r="P10" s="203">
        <v>1.99</v>
      </c>
      <c r="Q10" s="203">
        <v>0.18</v>
      </c>
      <c r="R10" s="203">
        <v>0.35</v>
      </c>
      <c r="S10" s="203">
        <v>0.22</v>
      </c>
      <c r="T10" s="203">
        <v>0</v>
      </c>
      <c r="U10" s="203">
        <v>6.26</v>
      </c>
      <c r="V10" s="203">
        <v>0.15</v>
      </c>
      <c r="W10" s="203">
        <v>0.28000000000000003</v>
      </c>
      <c r="X10" s="203">
        <v>1.22</v>
      </c>
      <c r="Y10" s="203">
        <v>0</v>
      </c>
      <c r="Z10" s="203">
        <v>1.1499999999999999</v>
      </c>
      <c r="AA10" s="203">
        <v>0.69</v>
      </c>
      <c r="AB10" s="203">
        <v>0</v>
      </c>
      <c r="AC10" s="203">
        <v>12.11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25.87</v>
      </c>
      <c r="AJ10" s="203">
        <v>0</v>
      </c>
      <c r="AK10" s="203">
        <v>2.83</v>
      </c>
      <c r="AL10" s="203">
        <v>0</v>
      </c>
      <c r="AM10" s="203">
        <v>0</v>
      </c>
      <c r="AN10" s="203">
        <v>0</v>
      </c>
      <c r="AO10" s="203">
        <v>146.63999999999999</v>
      </c>
      <c r="AP10" s="203">
        <v>0</v>
      </c>
    </row>
    <row r="11" spans="1:42">
      <c r="A11" t="s">
        <v>53</v>
      </c>
      <c r="B11" s="203">
        <v>0</v>
      </c>
      <c r="C11" s="203">
        <v>10.130000000000001</v>
      </c>
      <c r="D11" s="203">
        <v>0.67</v>
      </c>
      <c r="E11" s="203">
        <v>0</v>
      </c>
      <c r="F11" s="203">
        <v>4.1399999999999997</v>
      </c>
      <c r="G11" s="203">
        <v>13.52</v>
      </c>
      <c r="H11" s="203">
        <v>0</v>
      </c>
      <c r="I11" s="203">
        <v>16.98</v>
      </c>
      <c r="J11" s="203">
        <v>0.56000000000000005</v>
      </c>
      <c r="K11" s="203">
        <v>1.68</v>
      </c>
      <c r="L11" s="203">
        <v>12.04</v>
      </c>
      <c r="M11" s="203">
        <v>0</v>
      </c>
      <c r="N11" s="203">
        <v>0.99</v>
      </c>
      <c r="O11" s="203">
        <v>1.64</v>
      </c>
      <c r="P11" s="203">
        <v>1.99</v>
      </c>
      <c r="Q11" s="203">
        <v>0.18</v>
      </c>
      <c r="R11" s="203">
        <v>0.35</v>
      </c>
      <c r="S11" s="203">
        <v>0.22</v>
      </c>
      <c r="T11" s="203">
        <v>0</v>
      </c>
      <c r="U11" s="203">
        <v>6.26</v>
      </c>
      <c r="V11" s="203">
        <v>0.15</v>
      </c>
      <c r="W11" s="203">
        <v>0.28000000000000003</v>
      </c>
      <c r="X11" s="203">
        <v>1.22</v>
      </c>
      <c r="Y11" s="203">
        <v>0</v>
      </c>
      <c r="Z11" s="203">
        <v>1.1499999999999999</v>
      </c>
      <c r="AA11" s="203">
        <v>0.69</v>
      </c>
      <c r="AB11" s="203">
        <v>0</v>
      </c>
      <c r="AC11" s="203">
        <v>2.6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25.87</v>
      </c>
      <c r="AJ11" s="203">
        <v>0</v>
      </c>
      <c r="AK11" s="203">
        <v>2.04</v>
      </c>
      <c r="AL11" s="203">
        <v>0</v>
      </c>
      <c r="AM11" s="203">
        <v>0</v>
      </c>
      <c r="AN11" s="203">
        <v>0</v>
      </c>
      <c r="AO11" s="203">
        <v>146.63999999999999</v>
      </c>
      <c r="AP11" s="203">
        <v>0</v>
      </c>
    </row>
    <row r="12" spans="1:42">
      <c r="A12" t="s">
        <v>54</v>
      </c>
      <c r="B12" s="203">
        <v>0</v>
      </c>
      <c r="C12" s="203">
        <v>10.130000000000001</v>
      </c>
      <c r="D12" s="203">
        <v>0.67</v>
      </c>
      <c r="E12" s="203">
        <v>0</v>
      </c>
      <c r="F12" s="203">
        <v>4.1399999999999997</v>
      </c>
      <c r="G12" s="203">
        <v>13.52</v>
      </c>
      <c r="H12" s="203">
        <v>0</v>
      </c>
      <c r="I12" s="203">
        <v>16.98</v>
      </c>
      <c r="J12" s="203">
        <v>0.56000000000000005</v>
      </c>
      <c r="K12" s="203">
        <v>1.68</v>
      </c>
      <c r="L12" s="203">
        <v>12.04</v>
      </c>
      <c r="M12" s="203">
        <v>0</v>
      </c>
      <c r="N12" s="203">
        <v>0.99</v>
      </c>
      <c r="O12" s="203">
        <v>1.64</v>
      </c>
      <c r="P12" s="203">
        <v>1.99</v>
      </c>
      <c r="Q12" s="203">
        <v>0.18</v>
      </c>
      <c r="R12" s="203">
        <v>0.35</v>
      </c>
      <c r="S12" s="203">
        <v>0.22</v>
      </c>
      <c r="T12" s="203">
        <v>0</v>
      </c>
      <c r="U12" s="203">
        <v>6.26</v>
      </c>
      <c r="V12" s="203">
        <v>0.15</v>
      </c>
      <c r="W12" s="203">
        <v>0.28000000000000003</v>
      </c>
      <c r="X12" s="203">
        <v>1.22</v>
      </c>
      <c r="Y12" s="203">
        <v>0</v>
      </c>
      <c r="Z12" s="203">
        <v>1.1499999999999999</v>
      </c>
      <c r="AA12" s="203">
        <v>0.69</v>
      </c>
      <c r="AB12" s="203">
        <v>0</v>
      </c>
      <c r="AC12" s="203">
        <v>11.67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25.87</v>
      </c>
      <c r="AJ12" s="203">
        <v>0</v>
      </c>
      <c r="AK12" s="203">
        <v>2.04</v>
      </c>
      <c r="AL12" s="203">
        <v>0</v>
      </c>
      <c r="AM12" s="203">
        <v>0</v>
      </c>
      <c r="AN12" s="203">
        <v>0</v>
      </c>
      <c r="AO12" s="203">
        <v>146.63999999999999</v>
      </c>
      <c r="AP12" s="203">
        <v>0</v>
      </c>
    </row>
    <row r="13" spans="1:42">
      <c r="A13" t="s">
        <v>55</v>
      </c>
      <c r="B13" s="203">
        <v>0</v>
      </c>
      <c r="C13" s="203">
        <v>10.130000000000001</v>
      </c>
      <c r="D13" s="203">
        <v>0.67</v>
      </c>
      <c r="E13" s="203">
        <v>0</v>
      </c>
      <c r="F13" s="203">
        <v>4.1399999999999997</v>
      </c>
      <c r="G13" s="203">
        <v>13.52</v>
      </c>
      <c r="H13" s="203">
        <v>0</v>
      </c>
      <c r="I13" s="203">
        <v>16.98</v>
      </c>
      <c r="J13" s="203">
        <v>0.56000000000000005</v>
      </c>
      <c r="K13" s="203">
        <v>1.68</v>
      </c>
      <c r="L13" s="203">
        <v>16.87</v>
      </c>
      <c r="M13" s="203">
        <v>0</v>
      </c>
      <c r="N13" s="203">
        <v>0.99</v>
      </c>
      <c r="O13" s="203">
        <v>1.64</v>
      </c>
      <c r="P13" s="203">
        <v>1.99</v>
      </c>
      <c r="Q13" s="203">
        <v>0.18</v>
      </c>
      <c r="R13" s="203">
        <v>0.35</v>
      </c>
      <c r="S13" s="203">
        <v>0.22</v>
      </c>
      <c r="T13" s="203">
        <v>0</v>
      </c>
      <c r="U13" s="203">
        <v>6.26</v>
      </c>
      <c r="V13" s="203">
        <v>0.15</v>
      </c>
      <c r="W13" s="203">
        <v>0.28000000000000003</v>
      </c>
      <c r="X13" s="203">
        <v>1.22</v>
      </c>
      <c r="Y13" s="203">
        <v>0</v>
      </c>
      <c r="Z13" s="203">
        <v>1.1499999999999999</v>
      </c>
      <c r="AA13" s="203">
        <v>0.69</v>
      </c>
      <c r="AB13" s="203">
        <v>0</v>
      </c>
      <c r="AC13" s="203">
        <v>11.67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25.87</v>
      </c>
      <c r="AJ13" s="203">
        <v>0</v>
      </c>
      <c r="AK13" s="203">
        <v>2.04</v>
      </c>
      <c r="AL13" s="203">
        <v>0</v>
      </c>
      <c r="AM13" s="203">
        <v>0</v>
      </c>
      <c r="AN13" s="203">
        <v>0</v>
      </c>
      <c r="AO13" s="203">
        <v>146.63999999999999</v>
      </c>
      <c r="AP13" s="203">
        <v>0</v>
      </c>
    </row>
    <row r="14" spans="1:42">
      <c r="A14" t="s">
        <v>56</v>
      </c>
      <c r="B14" s="203">
        <v>0</v>
      </c>
      <c r="C14" s="203">
        <v>10.130000000000001</v>
      </c>
      <c r="D14" s="203">
        <v>0.67</v>
      </c>
      <c r="E14" s="203">
        <v>0</v>
      </c>
      <c r="F14" s="203">
        <v>4.1399999999999997</v>
      </c>
      <c r="G14" s="203">
        <v>13.52</v>
      </c>
      <c r="H14" s="203">
        <v>0</v>
      </c>
      <c r="I14" s="203">
        <v>16.98</v>
      </c>
      <c r="J14" s="203">
        <v>0.56000000000000005</v>
      </c>
      <c r="K14" s="203">
        <v>1.68</v>
      </c>
      <c r="L14" s="203">
        <v>16.87</v>
      </c>
      <c r="M14" s="203">
        <v>0</v>
      </c>
      <c r="N14" s="203">
        <v>0.99</v>
      </c>
      <c r="O14" s="203">
        <v>1.64</v>
      </c>
      <c r="P14" s="203">
        <v>1.99</v>
      </c>
      <c r="Q14" s="203">
        <v>0.18</v>
      </c>
      <c r="R14" s="203">
        <v>0.35</v>
      </c>
      <c r="S14" s="203">
        <v>0.22</v>
      </c>
      <c r="T14" s="203">
        <v>0</v>
      </c>
      <c r="U14" s="203">
        <v>6.26</v>
      </c>
      <c r="V14" s="203">
        <v>0.15</v>
      </c>
      <c r="W14" s="203">
        <v>0.28000000000000003</v>
      </c>
      <c r="X14" s="203">
        <v>1.22</v>
      </c>
      <c r="Y14" s="203">
        <v>0</v>
      </c>
      <c r="Z14" s="203">
        <v>1.1499999999999999</v>
      </c>
      <c r="AA14" s="203">
        <v>0.69</v>
      </c>
      <c r="AB14" s="203">
        <v>0</v>
      </c>
      <c r="AC14" s="203">
        <v>11.67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25.87</v>
      </c>
      <c r="AJ14" s="203">
        <v>0</v>
      </c>
      <c r="AK14" s="203">
        <v>2.04</v>
      </c>
      <c r="AL14" s="203">
        <v>0</v>
      </c>
      <c r="AM14" s="203">
        <v>0</v>
      </c>
      <c r="AN14" s="203">
        <v>0</v>
      </c>
      <c r="AO14" s="203">
        <v>146.63999999999999</v>
      </c>
      <c r="AP14" s="203">
        <v>0</v>
      </c>
    </row>
    <row r="15" spans="1:42">
      <c r="A15" t="s">
        <v>57</v>
      </c>
      <c r="B15" s="203">
        <v>0</v>
      </c>
      <c r="C15" s="203">
        <v>10.130000000000001</v>
      </c>
      <c r="D15" s="203">
        <v>0.67</v>
      </c>
      <c r="E15" s="203">
        <v>0</v>
      </c>
      <c r="F15" s="203">
        <v>4.1399999999999997</v>
      </c>
      <c r="G15" s="203">
        <v>13.52</v>
      </c>
      <c r="H15" s="203">
        <v>0</v>
      </c>
      <c r="I15" s="203">
        <v>16.98</v>
      </c>
      <c r="J15" s="203">
        <v>0.56000000000000005</v>
      </c>
      <c r="K15" s="203">
        <v>1.68</v>
      </c>
      <c r="L15" s="203">
        <v>2.12</v>
      </c>
      <c r="M15" s="203">
        <v>0</v>
      </c>
      <c r="N15" s="203">
        <v>0.99</v>
      </c>
      <c r="O15" s="203">
        <v>1.64</v>
      </c>
      <c r="P15" s="203">
        <v>1.99</v>
      </c>
      <c r="Q15" s="203">
        <v>0.18</v>
      </c>
      <c r="R15" s="203">
        <v>0.35</v>
      </c>
      <c r="S15" s="203">
        <v>0.22</v>
      </c>
      <c r="T15" s="203">
        <v>0</v>
      </c>
      <c r="U15" s="203">
        <v>6.26</v>
      </c>
      <c r="V15" s="203">
        <v>0.15</v>
      </c>
      <c r="W15" s="203">
        <v>0.28000000000000003</v>
      </c>
      <c r="X15" s="203">
        <v>1.22</v>
      </c>
      <c r="Y15" s="203">
        <v>0</v>
      </c>
      <c r="Z15" s="203">
        <v>1.1499999999999999</v>
      </c>
      <c r="AA15" s="203">
        <v>0.69</v>
      </c>
      <c r="AB15" s="203">
        <v>0</v>
      </c>
      <c r="AC15" s="203">
        <v>12.11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25.87</v>
      </c>
      <c r="AJ15" s="203">
        <v>0</v>
      </c>
      <c r="AK15" s="203">
        <v>2.04</v>
      </c>
      <c r="AL15" s="203">
        <v>0</v>
      </c>
      <c r="AM15" s="203">
        <v>0</v>
      </c>
      <c r="AN15" s="203">
        <v>0</v>
      </c>
      <c r="AO15" s="203">
        <v>146.63999999999999</v>
      </c>
      <c r="AP15" s="203">
        <v>0</v>
      </c>
    </row>
    <row r="16" spans="1:42">
      <c r="A16" t="s">
        <v>58</v>
      </c>
      <c r="B16" s="203">
        <v>0</v>
      </c>
      <c r="C16" s="203">
        <v>10.130000000000001</v>
      </c>
      <c r="D16" s="203">
        <v>0.67</v>
      </c>
      <c r="E16" s="203">
        <v>0</v>
      </c>
      <c r="F16" s="203">
        <v>4.1399999999999997</v>
      </c>
      <c r="G16" s="203">
        <v>13.52</v>
      </c>
      <c r="H16" s="203">
        <v>0</v>
      </c>
      <c r="I16" s="203">
        <v>16.98</v>
      </c>
      <c r="J16" s="203">
        <v>0.56000000000000005</v>
      </c>
      <c r="K16" s="203">
        <v>1.68</v>
      </c>
      <c r="L16" s="203">
        <v>2.12</v>
      </c>
      <c r="M16" s="203">
        <v>0</v>
      </c>
      <c r="N16" s="203">
        <v>0.99</v>
      </c>
      <c r="O16" s="203">
        <v>1.64</v>
      </c>
      <c r="P16" s="203">
        <v>1.99</v>
      </c>
      <c r="Q16" s="203">
        <v>0.18</v>
      </c>
      <c r="R16" s="203">
        <v>0.35</v>
      </c>
      <c r="S16" s="203">
        <v>0.22</v>
      </c>
      <c r="T16" s="203">
        <v>0</v>
      </c>
      <c r="U16" s="203">
        <v>6.26</v>
      </c>
      <c r="V16" s="203">
        <v>0.15</v>
      </c>
      <c r="W16" s="203">
        <v>0.28000000000000003</v>
      </c>
      <c r="X16" s="203">
        <v>1.22</v>
      </c>
      <c r="Y16" s="203">
        <v>0</v>
      </c>
      <c r="Z16" s="203">
        <v>1.1499999999999999</v>
      </c>
      <c r="AA16" s="203">
        <v>0.69</v>
      </c>
      <c r="AB16" s="203">
        <v>0</v>
      </c>
      <c r="AC16" s="203">
        <v>12.11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25.87</v>
      </c>
      <c r="AJ16" s="203">
        <v>0</v>
      </c>
      <c r="AK16" s="203">
        <v>2.04</v>
      </c>
      <c r="AL16" s="203">
        <v>0</v>
      </c>
      <c r="AM16" s="203">
        <v>0</v>
      </c>
      <c r="AN16" s="203">
        <v>0</v>
      </c>
      <c r="AO16" s="203">
        <v>146.63999999999999</v>
      </c>
      <c r="AP16" s="203">
        <v>0</v>
      </c>
    </row>
    <row r="17" spans="1:42">
      <c r="A17" t="s">
        <v>59</v>
      </c>
      <c r="B17" s="203">
        <v>0</v>
      </c>
      <c r="C17" s="203">
        <v>10.130000000000001</v>
      </c>
      <c r="D17" s="203">
        <v>0.67</v>
      </c>
      <c r="E17" s="203">
        <v>0</v>
      </c>
      <c r="F17" s="203">
        <v>4.1399999999999997</v>
      </c>
      <c r="G17" s="203">
        <v>13.52</v>
      </c>
      <c r="H17" s="203">
        <v>0</v>
      </c>
      <c r="I17" s="203">
        <v>16.98</v>
      </c>
      <c r="J17" s="203">
        <v>0.56000000000000005</v>
      </c>
      <c r="K17" s="203">
        <v>0</v>
      </c>
      <c r="L17" s="203">
        <v>0</v>
      </c>
      <c r="M17" s="203">
        <v>0</v>
      </c>
      <c r="N17" s="203">
        <v>0.99</v>
      </c>
      <c r="O17" s="203">
        <v>1.64</v>
      </c>
      <c r="P17" s="203">
        <v>1.99</v>
      </c>
      <c r="Q17" s="203">
        <v>0.18</v>
      </c>
      <c r="R17" s="203">
        <v>0.35</v>
      </c>
      <c r="S17" s="203">
        <v>0.22</v>
      </c>
      <c r="T17" s="203">
        <v>0</v>
      </c>
      <c r="U17" s="203">
        <v>6.26</v>
      </c>
      <c r="V17" s="203">
        <v>0.15</v>
      </c>
      <c r="W17" s="203">
        <v>0.28000000000000003</v>
      </c>
      <c r="X17" s="203">
        <v>1.22</v>
      </c>
      <c r="Y17" s="203">
        <v>0</v>
      </c>
      <c r="Z17" s="203">
        <v>1.1499999999999999</v>
      </c>
      <c r="AA17" s="203">
        <v>0.69</v>
      </c>
      <c r="AB17" s="203">
        <v>0</v>
      </c>
      <c r="AC17" s="203">
        <v>12.11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25.87</v>
      </c>
      <c r="AJ17" s="203">
        <v>0</v>
      </c>
      <c r="AK17" s="203">
        <v>2.04</v>
      </c>
      <c r="AL17" s="203">
        <v>0</v>
      </c>
      <c r="AM17" s="203">
        <v>0</v>
      </c>
      <c r="AN17" s="203">
        <v>0</v>
      </c>
      <c r="AO17" s="203">
        <v>146.63999999999999</v>
      </c>
      <c r="AP17" s="203">
        <v>0</v>
      </c>
    </row>
    <row r="18" spans="1:42">
      <c r="A18" t="s">
        <v>60</v>
      </c>
      <c r="B18" s="203">
        <v>0</v>
      </c>
      <c r="C18" s="203">
        <v>10.130000000000001</v>
      </c>
      <c r="D18" s="203">
        <v>0.67</v>
      </c>
      <c r="E18" s="203">
        <v>0</v>
      </c>
      <c r="F18" s="203">
        <v>4.1399999999999997</v>
      </c>
      <c r="G18" s="203">
        <v>13.52</v>
      </c>
      <c r="H18" s="203">
        <v>0</v>
      </c>
      <c r="I18" s="203">
        <v>16.98</v>
      </c>
      <c r="J18" s="203">
        <v>0.56000000000000005</v>
      </c>
      <c r="K18" s="203">
        <v>0</v>
      </c>
      <c r="L18" s="203">
        <v>25.53</v>
      </c>
      <c r="M18" s="203">
        <v>0</v>
      </c>
      <c r="N18" s="203">
        <v>0.99</v>
      </c>
      <c r="O18" s="203">
        <v>1.64</v>
      </c>
      <c r="P18" s="203">
        <v>1.99</v>
      </c>
      <c r="Q18" s="203">
        <v>0.18</v>
      </c>
      <c r="R18" s="203">
        <v>0.35</v>
      </c>
      <c r="S18" s="203">
        <v>0.22</v>
      </c>
      <c r="T18" s="203">
        <v>0</v>
      </c>
      <c r="U18" s="203">
        <v>6.26</v>
      </c>
      <c r="V18" s="203">
        <v>0.15</v>
      </c>
      <c r="W18" s="203">
        <v>0.28000000000000003</v>
      </c>
      <c r="X18" s="203">
        <v>1.22</v>
      </c>
      <c r="Y18" s="203">
        <v>0</v>
      </c>
      <c r="Z18" s="203">
        <v>1.1499999999999999</v>
      </c>
      <c r="AA18" s="203">
        <v>0.69</v>
      </c>
      <c r="AB18" s="203">
        <v>0</v>
      </c>
      <c r="AC18" s="203">
        <v>12.11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25.87</v>
      </c>
      <c r="AJ18" s="203">
        <v>0</v>
      </c>
      <c r="AK18" s="203">
        <v>2.04</v>
      </c>
      <c r="AL18" s="203">
        <v>0</v>
      </c>
      <c r="AM18" s="203">
        <v>0</v>
      </c>
      <c r="AN18" s="203">
        <v>0</v>
      </c>
      <c r="AO18" s="203">
        <v>146.63999999999999</v>
      </c>
      <c r="AP18" s="203">
        <v>0</v>
      </c>
    </row>
    <row r="19" spans="1:42">
      <c r="A19" t="s">
        <v>61</v>
      </c>
      <c r="B19" s="203">
        <v>0</v>
      </c>
      <c r="C19" s="203">
        <v>10.130000000000001</v>
      </c>
      <c r="D19" s="203">
        <v>0.67</v>
      </c>
      <c r="E19" s="203">
        <v>0</v>
      </c>
      <c r="F19" s="203">
        <v>4.1399999999999997</v>
      </c>
      <c r="G19" s="203">
        <v>13.52</v>
      </c>
      <c r="H19" s="203">
        <v>0</v>
      </c>
      <c r="I19" s="203">
        <v>16.98</v>
      </c>
      <c r="J19" s="203">
        <v>0.56000000000000005</v>
      </c>
      <c r="K19" s="203">
        <v>1.68</v>
      </c>
      <c r="L19" s="203">
        <v>2.12</v>
      </c>
      <c r="M19" s="203">
        <v>0</v>
      </c>
      <c r="N19" s="203">
        <v>0.99</v>
      </c>
      <c r="O19" s="203">
        <v>1.64</v>
      </c>
      <c r="P19" s="203">
        <v>1.99</v>
      </c>
      <c r="Q19" s="203">
        <v>0.18</v>
      </c>
      <c r="R19" s="203">
        <v>0.35</v>
      </c>
      <c r="S19" s="203">
        <v>0.22</v>
      </c>
      <c r="T19" s="203">
        <v>0</v>
      </c>
      <c r="U19" s="203">
        <v>6.26</v>
      </c>
      <c r="V19" s="203">
        <v>0.15</v>
      </c>
      <c r="W19" s="203">
        <v>0.28000000000000003</v>
      </c>
      <c r="X19" s="203">
        <v>1.22</v>
      </c>
      <c r="Y19" s="203">
        <v>0</v>
      </c>
      <c r="Z19" s="203">
        <v>1.1499999999999999</v>
      </c>
      <c r="AA19" s="203">
        <v>0.69</v>
      </c>
      <c r="AB19" s="203">
        <v>0</v>
      </c>
      <c r="AC19" s="203">
        <v>12.11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25.87</v>
      </c>
      <c r="AJ19" s="203">
        <v>0</v>
      </c>
      <c r="AK19" s="203">
        <v>2.04</v>
      </c>
      <c r="AL19" s="203">
        <v>0</v>
      </c>
      <c r="AM19" s="203">
        <v>0</v>
      </c>
      <c r="AN19" s="203">
        <v>0</v>
      </c>
      <c r="AO19" s="203">
        <v>146.63999999999999</v>
      </c>
      <c r="AP19" s="203">
        <v>0</v>
      </c>
    </row>
    <row r="20" spans="1:42">
      <c r="A20" t="s">
        <v>62</v>
      </c>
      <c r="B20" s="203">
        <v>0</v>
      </c>
      <c r="C20" s="203">
        <v>10.130000000000001</v>
      </c>
      <c r="D20" s="203">
        <v>0.67</v>
      </c>
      <c r="E20" s="203">
        <v>0</v>
      </c>
      <c r="F20" s="203">
        <v>4.1399999999999997</v>
      </c>
      <c r="G20" s="203">
        <v>13.52</v>
      </c>
      <c r="H20" s="203">
        <v>0</v>
      </c>
      <c r="I20" s="203">
        <v>16.98</v>
      </c>
      <c r="J20" s="203">
        <v>0.56000000000000005</v>
      </c>
      <c r="K20" s="203">
        <v>1.68</v>
      </c>
      <c r="L20" s="203">
        <v>16.87</v>
      </c>
      <c r="M20" s="203">
        <v>0</v>
      </c>
      <c r="N20" s="203">
        <v>0.99</v>
      </c>
      <c r="O20" s="203">
        <v>1.64</v>
      </c>
      <c r="P20" s="203">
        <v>1.99</v>
      </c>
      <c r="Q20" s="203">
        <v>0.18</v>
      </c>
      <c r="R20" s="203">
        <v>0.35</v>
      </c>
      <c r="S20" s="203">
        <v>0.22</v>
      </c>
      <c r="T20" s="203">
        <v>0</v>
      </c>
      <c r="U20" s="203">
        <v>6.26</v>
      </c>
      <c r="V20" s="203">
        <v>0.15</v>
      </c>
      <c r="W20" s="203">
        <v>0.28000000000000003</v>
      </c>
      <c r="X20" s="203">
        <v>1.22</v>
      </c>
      <c r="Y20" s="203">
        <v>0</v>
      </c>
      <c r="Z20" s="203">
        <v>1.1499999999999999</v>
      </c>
      <c r="AA20" s="203">
        <v>0.69</v>
      </c>
      <c r="AB20" s="203">
        <v>0</v>
      </c>
      <c r="AC20" s="203">
        <v>12.11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25.87</v>
      </c>
      <c r="AJ20" s="203">
        <v>0</v>
      </c>
      <c r="AK20" s="203">
        <v>2.04</v>
      </c>
      <c r="AL20" s="203">
        <v>0</v>
      </c>
      <c r="AM20" s="203">
        <v>0</v>
      </c>
      <c r="AN20" s="203">
        <v>0</v>
      </c>
      <c r="AO20" s="203">
        <v>146.63999999999999</v>
      </c>
      <c r="AP20" s="203">
        <v>0</v>
      </c>
    </row>
    <row r="21" spans="1:42">
      <c r="A21" t="s">
        <v>63</v>
      </c>
      <c r="B21" s="203">
        <v>0</v>
      </c>
      <c r="C21" s="203">
        <v>10.130000000000001</v>
      </c>
      <c r="D21" s="203">
        <v>0.67</v>
      </c>
      <c r="E21" s="203">
        <v>0</v>
      </c>
      <c r="F21" s="203">
        <v>4.1399999999999997</v>
      </c>
      <c r="G21" s="203">
        <v>13.52</v>
      </c>
      <c r="H21" s="203">
        <v>0</v>
      </c>
      <c r="I21" s="203">
        <v>16.98</v>
      </c>
      <c r="J21" s="203">
        <v>0.56000000000000005</v>
      </c>
      <c r="K21" s="203">
        <v>27.6</v>
      </c>
      <c r="L21" s="203">
        <v>46.87</v>
      </c>
      <c r="M21" s="203">
        <v>0</v>
      </c>
      <c r="N21" s="203">
        <v>0.99</v>
      </c>
      <c r="O21" s="203">
        <v>1.64</v>
      </c>
      <c r="P21" s="203">
        <v>1.99</v>
      </c>
      <c r="Q21" s="203">
        <v>0.18</v>
      </c>
      <c r="R21" s="203">
        <v>0.35</v>
      </c>
      <c r="S21" s="203">
        <v>0.22</v>
      </c>
      <c r="T21" s="203">
        <v>0</v>
      </c>
      <c r="U21" s="203">
        <v>6.26</v>
      </c>
      <c r="V21" s="203">
        <v>0.15</v>
      </c>
      <c r="W21" s="203">
        <v>0.28000000000000003</v>
      </c>
      <c r="X21" s="203">
        <v>1.22</v>
      </c>
      <c r="Y21" s="203">
        <v>0</v>
      </c>
      <c r="Z21" s="203">
        <v>1.1499999999999999</v>
      </c>
      <c r="AA21" s="203">
        <v>0.69</v>
      </c>
      <c r="AB21" s="203">
        <v>0</v>
      </c>
      <c r="AC21" s="203">
        <v>12.11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25.87</v>
      </c>
      <c r="AJ21" s="203">
        <v>0</v>
      </c>
      <c r="AK21" s="203">
        <v>2.04</v>
      </c>
      <c r="AL21" s="203">
        <v>0</v>
      </c>
      <c r="AM21" s="203">
        <v>0</v>
      </c>
      <c r="AN21" s="203">
        <v>0</v>
      </c>
      <c r="AO21" s="203">
        <v>146.63999999999999</v>
      </c>
      <c r="AP21" s="203">
        <v>0</v>
      </c>
    </row>
    <row r="22" spans="1:42">
      <c r="A22" t="s">
        <v>64</v>
      </c>
      <c r="B22" s="203">
        <v>0</v>
      </c>
      <c r="C22" s="203">
        <v>10.130000000000001</v>
      </c>
      <c r="D22" s="203">
        <v>0.67</v>
      </c>
      <c r="E22" s="203">
        <v>0</v>
      </c>
      <c r="F22" s="203">
        <v>4.1399999999999997</v>
      </c>
      <c r="G22" s="203">
        <v>13.52</v>
      </c>
      <c r="H22" s="203">
        <v>0</v>
      </c>
      <c r="I22" s="203">
        <v>16.98</v>
      </c>
      <c r="J22" s="203">
        <v>0.56000000000000005</v>
      </c>
      <c r="K22" s="203">
        <v>27.6</v>
      </c>
      <c r="L22" s="203">
        <v>46.87</v>
      </c>
      <c r="M22" s="203">
        <v>0</v>
      </c>
      <c r="N22" s="203">
        <v>0.99</v>
      </c>
      <c r="O22" s="203">
        <v>1.64</v>
      </c>
      <c r="P22" s="203">
        <v>1.99</v>
      </c>
      <c r="Q22" s="203">
        <v>0.18</v>
      </c>
      <c r="R22" s="203">
        <v>0.35</v>
      </c>
      <c r="S22" s="203">
        <v>0.22</v>
      </c>
      <c r="T22" s="203">
        <v>0</v>
      </c>
      <c r="U22" s="203">
        <v>6.26</v>
      </c>
      <c r="V22" s="203">
        <v>0.15</v>
      </c>
      <c r="W22" s="203">
        <v>0.28000000000000003</v>
      </c>
      <c r="X22" s="203">
        <v>1.22</v>
      </c>
      <c r="Y22" s="203">
        <v>0</v>
      </c>
      <c r="Z22" s="203">
        <v>1.1499999999999999</v>
      </c>
      <c r="AA22" s="203">
        <v>0.69</v>
      </c>
      <c r="AB22" s="203">
        <v>0</v>
      </c>
      <c r="AC22" s="203">
        <v>12.11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25.87</v>
      </c>
      <c r="AJ22" s="203">
        <v>0</v>
      </c>
      <c r="AK22" s="203">
        <v>2.04</v>
      </c>
      <c r="AL22" s="203">
        <v>0</v>
      </c>
      <c r="AM22" s="203">
        <v>0</v>
      </c>
      <c r="AN22" s="203">
        <v>0</v>
      </c>
      <c r="AO22" s="203">
        <v>146.63999999999999</v>
      </c>
      <c r="AP22" s="203">
        <v>0</v>
      </c>
    </row>
    <row r="23" spans="1:42">
      <c r="A23" t="s">
        <v>65</v>
      </c>
      <c r="B23" s="203">
        <v>0</v>
      </c>
      <c r="C23" s="203">
        <v>10.130000000000001</v>
      </c>
      <c r="D23" s="203">
        <v>0.67</v>
      </c>
      <c r="E23" s="203">
        <v>0</v>
      </c>
      <c r="F23" s="203">
        <v>4.1399999999999997</v>
      </c>
      <c r="G23" s="203">
        <v>13.52</v>
      </c>
      <c r="H23" s="203">
        <v>0</v>
      </c>
      <c r="I23" s="203">
        <v>16.98</v>
      </c>
      <c r="J23" s="203">
        <v>0.56000000000000005</v>
      </c>
      <c r="K23" s="203">
        <v>27.6</v>
      </c>
      <c r="L23" s="203">
        <v>46.87</v>
      </c>
      <c r="M23" s="203">
        <v>0</v>
      </c>
      <c r="N23" s="203">
        <v>0.99</v>
      </c>
      <c r="O23" s="203">
        <v>1.64</v>
      </c>
      <c r="P23" s="203">
        <v>1.99</v>
      </c>
      <c r="Q23" s="203">
        <v>0.18</v>
      </c>
      <c r="R23" s="203">
        <v>0.35</v>
      </c>
      <c r="S23" s="203">
        <v>0.22</v>
      </c>
      <c r="T23" s="203">
        <v>0</v>
      </c>
      <c r="U23" s="203">
        <v>6.26</v>
      </c>
      <c r="V23" s="203">
        <v>0.15</v>
      </c>
      <c r="W23" s="203">
        <v>0.28000000000000003</v>
      </c>
      <c r="X23" s="203">
        <v>1.22</v>
      </c>
      <c r="Y23" s="203">
        <v>0</v>
      </c>
      <c r="Z23" s="203">
        <v>1.1499999999999999</v>
      </c>
      <c r="AA23" s="203">
        <v>0.69</v>
      </c>
      <c r="AB23" s="203">
        <v>0</v>
      </c>
      <c r="AC23" s="203">
        <v>11.67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25.87</v>
      </c>
      <c r="AJ23" s="203">
        <v>0</v>
      </c>
      <c r="AK23" s="203">
        <v>2.04</v>
      </c>
      <c r="AL23" s="203">
        <v>0</v>
      </c>
      <c r="AM23" s="203">
        <v>0</v>
      </c>
      <c r="AN23" s="203">
        <v>0</v>
      </c>
      <c r="AO23" s="203">
        <v>146.63999999999999</v>
      </c>
      <c r="AP23" s="203">
        <v>0</v>
      </c>
    </row>
    <row r="24" spans="1:42">
      <c r="A24" t="s">
        <v>66</v>
      </c>
      <c r="B24" s="203">
        <v>0</v>
      </c>
      <c r="C24" s="203">
        <v>10.130000000000001</v>
      </c>
      <c r="D24" s="203">
        <v>0.67</v>
      </c>
      <c r="E24" s="203">
        <v>0</v>
      </c>
      <c r="F24" s="203">
        <v>4.1399999999999997</v>
      </c>
      <c r="G24" s="203">
        <v>13.52</v>
      </c>
      <c r="H24" s="203">
        <v>0</v>
      </c>
      <c r="I24" s="203">
        <v>16.98</v>
      </c>
      <c r="J24" s="203">
        <v>0.56000000000000005</v>
      </c>
      <c r="K24" s="203">
        <v>27.6</v>
      </c>
      <c r="L24" s="203">
        <v>46.87</v>
      </c>
      <c r="M24" s="203">
        <v>0</v>
      </c>
      <c r="N24" s="203">
        <v>0.99</v>
      </c>
      <c r="O24" s="203">
        <v>1.64</v>
      </c>
      <c r="P24" s="203">
        <v>1.99</v>
      </c>
      <c r="Q24" s="203">
        <v>0.18</v>
      </c>
      <c r="R24" s="203">
        <v>0.35</v>
      </c>
      <c r="S24" s="203">
        <v>0.22</v>
      </c>
      <c r="T24" s="203">
        <v>0</v>
      </c>
      <c r="U24" s="203">
        <v>6.26</v>
      </c>
      <c r="V24" s="203">
        <v>0.15</v>
      </c>
      <c r="W24" s="203">
        <v>0.28000000000000003</v>
      </c>
      <c r="X24" s="203">
        <v>1.22</v>
      </c>
      <c r="Y24" s="203">
        <v>0</v>
      </c>
      <c r="Z24" s="203">
        <v>1.1499999999999999</v>
      </c>
      <c r="AA24" s="203">
        <v>0.69</v>
      </c>
      <c r="AB24" s="203">
        <v>0</v>
      </c>
      <c r="AC24" s="203">
        <v>11.67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25.87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146.63999999999999</v>
      </c>
      <c r="AP24" s="203">
        <v>0</v>
      </c>
    </row>
    <row r="25" spans="1:42">
      <c r="A25" t="s">
        <v>67</v>
      </c>
      <c r="B25" s="203">
        <v>0</v>
      </c>
      <c r="C25" s="203">
        <v>10.130000000000001</v>
      </c>
      <c r="D25" s="203">
        <v>0.67</v>
      </c>
      <c r="E25" s="203">
        <v>0</v>
      </c>
      <c r="F25" s="203">
        <v>4.1399999999999997</v>
      </c>
      <c r="G25" s="203">
        <v>13.52</v>
      </c>
      <c r="H25" s="203">
        <v>0</v>
      </c>
      <c r="I25" s="203">
        <v>16.98</v>
      </c>
      <c r="J25" s="203">
        <v>0.56000000000000005</v>
      </c>
      <c r="K25" s="203">
        <v>3.31</v>
      </c>
      <c r="L25" s="203">
        <v>4.17</v>
      </c>
      <c r="M25" s="203">
        <v>0</v>
      </c>
      <c r="N25" s="203">
        <v>0.99</v>
      </c>
      <c r="O25" s="203">
        <v>1.64</v>
      </c>
      <c r="P25" s="203">
        <v>1.99</v>
      </c>
      <c r="Q25" s="203">
        <v>0.18</v>
      </c>
      <c r="R25" s="203">
        <v>0.35</v>
      </c>
      <c r="S25" s="203">
        <v>0.22</v>
      </c>
      <c r="T25" s="203">
        <v>0</v>
      </c>
      <c r="U25" s="203">
        <v>6.26</v>
      </c>
      <c r="V25" s="203">
        <v>0.15</v>
      </c>
      <c r="W25" s="203">
        <v>0.28000000000000003</v>
      </c>
      <c r="X25" s="203">
        <v>1.22</v>
      </c>
      <c r="Y25" s="203">
        <v>0</v>
      </c>
      <c r="Z25" s="203">
        <v>1.1499999999999999</v>
      </c>
      <c r="AA25" s="203">
        <v>0.69</v>
      </c>
      <c r="AB25" s="203">
        <v>0</v>
      </c>
      <c r="AC25" s="203">
        <v>11.67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25.87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146.63999999999999</v>
      </c>
      <c r="AP25" s="203">
        <v>0</v>
      </c>
    </row>
    <row r="26" spans="1:42">
      <c r="A26" t="s">
        <v>68</v>
      </c>
      <c r="B26" s="203">
        <v>0</v>
      </c>
      <c r="C26" s="203">
        <v>10.130000000000001</v>
      </c>
      <c r="D26" s="203">
        <v>0.67</v>
      </c>
      <c r="E26" s="203">
        <v>0</v>
      </c>
      <c r="F26" s="203">
        <v>4.1399999999999997</v>
      </c>
      <c r="G26" s="203">
        <v>13.52</v>
      </c>
      <c r="H26" s="203">
        <v>0</v>
      </c>
      <c r="I26" s="203">
        <v>16.98</v>
      </c>
      <c r="J26" s="203">
        <v>0.56000000000000005</v>
      </c>
      <c r="K26" s="203">
        <v>1.68</v>
      </c>
      <c r="L26" s="203">
        <v>2.12</v>
      </c>
      <c r="M26" s="203">
        <v>0</v>
      </c>
      <c r="N26" s="203">
        <v>0.99</v>
      </c>
      <c r="O26" s="203">
        <v>1.64</v>
      </c>
      <c r="P26" s="203">
        <v>1.99</v>
      </c>
      <c r="Q26" s="203">
        <v>0.18</v>
      </c>
      <c r="R26" s="203">
        <v>0.35</v>
      </c>
      <c r="S26" s="203">
        <v>0.22</v>
      </c>
      <c r="T26" s="203">
        <v>0</v>
      </c>
      <c r="U26" s="203">
        <v>6.26</v>
      </c>
      <c r="V26" s="203">
        <v>0.15</v>
      </c>
      <c r="W26" s="203">
        <v>0.28000000000000003</v>
      </c>
      <c r="X26" s="203">
        <v>1.22</v>
      </c>
      <c r="Y26" s="203">
        <v>0</v>
      </c>
      <c r="Z26" s="203">
        <v>1.1499999999999999</v>
      </c>
      <c r="AA26" s="203">
        <v>0.69</v>
      </c>
      <c r="AB26" s="203">
        <v>0</v>
      </c>
      <c r="AC26" s="203">
        <v>11.67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25.87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146.63999999999999</v>
      </c>
      <c r="AP26" s="203">
        <v>0</v>
      </c>
    </row>
    <row r="27" spans="1:42">
      <c r="A27" t="s">
        <v>69</v>
      </c>
      <c r="B27" s="203">
        <v>0</v>
      </c>
      <c r="C27" s="203">
        <v>8.4</v>
      </c>
      <c r="D27" s="203">
        <v>2.4</v>
      </c>
      <c r="E27" s="203">
        <v>0</v>
      </c>
      <c r="F27" s="203">
        <v>4.1399999999999997</v>
      </c>
      <c r="G27" s="203">
        <v>13.52</v>
      </c>
      <c r="H27" s="203">
        <v>0</v>
      </c>
      <c r="I27" s="203">
        <v>16.98</v>
      </c>
      <c r="J27" s="203">
        <v>0.56000000000000005</v>
      </c>
      <c r="K27" s="203">
        <v>1.68</v>
      </c>
      <c r="L27" s="203">
        <v>2.12</v>
      </c>
      <c r="M27" s="203">
        <v>0</v>
      </c>
      <c r="N27" s="203">
        <v>0.99</v>
      </c>
      <c r="O27" s="203">
        <v>1.64</v>
      </c>
      <c r="P27" s="203">
        <v>1.99</v>
      </c>
      <c r="Q27" s="203">
        <v>0.18</v>
      </c>
      <c r="R27" s="203">
        <v>0.35</v>
      </c>
      <c r="S27" s="203">
        <v>0.22</v>
      </c>
      <c r="T27" s="203">
        <v>0</v>
      </c>
      <c r="U27" s="203">
        <v>6.26</v>
      </c>
      <c r="V27" s="203">
        <v>0.15</v>
      </c>
      <c r="W27" s="203">
        <v>0.28000000000000003</v>
      </c>
      <c r="X27" s="203">
        <v>1.22</v>
      </c>
      <c r="Y27" s="203">
        <v>0</v>
      </c>
      <c r="Z27" s="203">
        <v>1.1499999999999999</v>
      </c>
      <c r="AA27" s="203">
        <v>0.69</v>
      </c>
      <c r="AB27" s="203">
        <v>0</v>
      </c>
      <c r="AC27" s="203">
        <v>11.67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25.71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146.63999999999999</v>
      </c>
      <c r="AP27" s="203">
        <v>0</v>
      </c>
    </row>
    <row r="28" spans="1:42">
      <c r="A28" t="s">
        <v>70</v>
      </c>
      <c r="B28" s="203">
        <v>0</v>
      </c>
      <c r="C28" s="203">
        <v>8.4</v>
      </c>
      <c r="D28" s="203">
        <v>2.4</v>
      </c>
      <c r="E28" s="203">
        <v>0</v>
      </c>
      <c r="F28" s="203">
        <v>4.1399999999999997</v>
      </c>
      <c r="G28" s="203">
        <v>13.52</v>
      </c>
      <c r="H28" s="203">
        <v>0</v>
      </c>
      <c r="I28" s="203">
        <v>16.98</v>
      </c>
      <c r="J28" s="203">
        <v>0.56000000000000005</v>
      </c>
      <c r="K28" s="203">
        <v>1.68</v>
      </c>
      <c r="L28" s="203">
        <v>2.12</v>
      </c>
      <c r="M28" s="203">
        <v>0</v>
      </c>
      <c r="N28" s="203">
        <v>0.99</v>
      </c>
      <c r="O28" s="203">
        <v>1.64</v>
      </c>
      <c r="P28" s="203">
        <v>1.99</v>
      </c>
      <c r="Q28" s="203">
        <v>0.18</v>
      </c>
      <c r="R28" s="203">
        <v>0.35</v>
      </c>
      <c r="S28" s="203">
        <v>0.22</v>
      </c>
      <c r="T28" s="203">
        <v>0</v>
      </c>
      <c r="U28" s="203">
        <v>6.26</v>
      </c>
      <c r="V28" s="203">
        <v>0.15</v>
      </c>
      <c r="W28" s="203">
        <v>0.28000000000000003</v>
      </c>
      <c r="X28" s="203">
        <v>1.22</v>
      </c>
      <c r="Y28" s="203">
        <v>0</v>
      </c>
      <c r="Z28" s="203">
        <v>1.1499999999999999</v>
      </c>
      <c r="AA28" s="203">
        <v>0.69</v>
      </c>
      <c r="AB28" s="203">
        <v>0</v>
      </c>
      <c r="AC28" s="203">
        <v>11.67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25.71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146.63999999999999</v>
      </c>
      <c r="AP28" s="203">
        <v>0</v>
      </c>
    </row>
    <row r="29" spans="1:42">
      <c r="A29" t="s">
        <v>71</v>
      </c>
      <c r="B29" s="203">
        <v>0</v>
      </c>
      <c r="C29" s="203">
        <v>8.4</v>
      </c>
      <c r="D29" s="203">
        <v>2.4</v>
      </c>
      <c r="E29" s="203">
        <v>0</v>
      </c>
      <c r="F29" s="203">
        <v>4.1399999999999997</v>
      </c>
      <c r="G29" s="203">
        <v>13.52</v>
      </c>
      <c r="H29" s="203">
        <v>0</v>
      </c>
      <c r="I29" s="203">
        <v>16.98</v>
      </c>
      <c r="J29" s="203">
        <v>0.56000000000000005</v>
      </c>
      <c r="K29" s="203">
        <v>1.68</v>
      </c>
      <c r="L29" s="203">
        <v>2.12</v>
      </c>
      <c r="M29" s="203">
        <v>0</v>
      </c>
      <c r="N29" s="203">
        <v>0.99</v>
      </c>
      <c r="O29" s="203">
        <v>1.64</v>
      </c>
      <c r="P29" s="203">
        <v>1.99</v>
      </c>
      <c r="Q29" s="203">
        <v>0.18</v>
      </c>
      <c r="R29" s="203">
        <v>0.35</v>
      </c>
      <c r="S29" s="203">
        <v>0.22</v>
      </c>
      <c r="T29" s="203">
        <v>0</v>
      </c>
      <c r="U29" s="203">
        <v>6.26</v>
      </c>
      <c r="V29" s="203">
        <v>0.15</v>
      </c>
      <c r="W29" s="203">
        <v>0.28000000000000003</v>
      </c>
      <c r="X29" s="203">
        <v>1.22</v>
      </c>
      <c r="Y29" s="203">
        <v>0</v>
      </c>
      <c r="Z29" s="203">
        <v>1.1499999999999999</v>
      </c>
      <c r="AA29" s="203">
        <v>0.69</v>
      </c>
      <c r="AB29" s="203">
        <v>0</v>
      </c>
      <c r="AC29" s="203">
        <v>11.67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25.71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146.63999999999999</v>
      </c>
      <c r="AP29" s="203">
        <v>0</v>
      </c>
    </row>
    <row r="30" spans="1:42">
      <c r="A30" t="s">
        <v>72</v>
      </c>
      <c r="B30" s="203">
        <v>0</v>
      </c>
      <c r="C30" s="203">
        <v>8.4</v>
      </c>
      <c r="D30" s="203">
        <v>2.4</v>
      </c>
      <c r="E30" s="203">
        <v>0</v>
      </c>
      <c r="F30" s="203">
        <v>4.1399999999999997</v>
      </c>
      <c r="G30" s="203">
        <v>13.52</v>
      </c>
      <c r="H30" s="203">
        <v>0</v>
      </c>
      <c r="I30" s="203">
        <v>16.98</v>
      </c>
      <c r="J30" s="203">
        <v>0.56000000000000005</v>
      </c>
      <c r="K30" s="203">
        <v>1.68</v>
      </c>
      <c r="L30" s="203">
        <v>2.12</v>
      </c>
      <c r="M30" s="203">
        <v>0</v>
      </c>
      <c r="N30" s="203">
        <v>0.99</v>
      </c>
      <c r="O30" s="203">
        <v>1.64</v>
      </c>
      <c r="P30" s="203">
        <v>1.99</v>
      </c>
      <c r="Q30" s="203">
        <v>0.18</v>
      </c>
      <c r="R30" s="203">
        <v>0.35</v>
      </c>
      <c r="S30" s="203">
        <v>0.22</v>
      </c>
      <c r="T30" s="203">
        <v>0</v>
      </c>
      <c r="U30" s="203">
        <v>6.26</v>
      </c>
      <c r="V30" s="203">
        <v>0.15</v>
      </c>
      <c r="W30" s="203">
        <v>0.28000000000000003</v>
      </c>
      <c r="X30" s="203">
        <v>1.22</v>
      </c>
      <c r="Y30" s="203">
        <v>0</v>
      </c>
      <c r="Z30" s="203">
        <v>1.1499999999999999</v>
      </c>
      <c r="AA30" s="203">
        <v>0.69</v>
      </c>
      <c r="AB30" s="203">
        <v>0</v>
      </c>
      <c r="AC30" s="203">
        <v>11.67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25.71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146.63999999999999</v>
      </c>
      <c r="AP30" s="203">
        <v>0</v>
      </c>
    </row>
    <row r="31" spans="1:42">
      <c r="A31" t="s">
        <v>73</v>
      </c>
      <c r="B31" s="203">
        <v>0</v>
      </c>
      <c r="C31" s="203">
        <v>8.4</v>
      </c>
      <c r="D31" s="203">
        <v>2.4</v>
      </c>
      <c r="E31" s="203">
        <v>0</v>
      </c>
      <c r="F31" s="203">
        <v>4.1399999999999997</v>
      </c>
      <c r="G31" s="203">
        <v>13.52</v>
      </c>
      <c r="H31" s="203">
        <v>0</v>
      </c>
      <c r="I31" s="203">
        <v>16.98</v>
      </c>
      <c r="J31" s="203">
        <v>0.56000000000000005</v>
      </c>
      <c r="K31" s="203">
        <v>1.68</v>
      </c>
      <c r="L31" s="203">
        <v>2.12</v>
      </c>
      <c r="M31" s="203">
        <v>0</v>
      </c>
      <c r="N31" s="203">
        <v>0.99</v>
      </c>
      <c r="O31" s="203">
        <v>1.64</v>
      </c>
      <c r="P31" s="203">
        <v>1.99</v>
      </c>
      <c r="Q31" s="203">
        <v>0.18</v>
      </c>
      <c r="R31" s="203">
        <v>0.35</v>
      </c>
      <c r="S31" s="203">
        <v>0.22</v>
      </c>
      <c r="T31" s="203">
        <v>0</v>
      </c>
      <c r="U31" s="203">
        <v>6.26</v>
      </c>
      <c r="V31" s="203">
        <v>0.15</v>
      </c>
      <c r="W31" s="203">
        <v>0.28000000000000003</v>
      </c>
      <c r="X31" s="203">
        <v>1.22</v>
      </c>
      <c r="Y31" s="203">
        <v>0</v>
      </c>
      <c r="Z31" s="203">
        <v>1.1499999999999999</v>
      </c>
      <c r="AA31" s="203">
        <v>0.69</v>
      </c>
      <c r="AB31" s="203">
        <v>0</v>
      </c>
      <c r="AC31" s="203">
        <v>12.11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26.03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146.63999999999999</v>
      </c>
      <c r="AP31" s="203">
        <v>0</v>
      </c>
    </row>
    <row r="32" spans="1:42">
      <c r="A32" t="s">
        <v>74</v>
      </c>
      <c r="B32" s="203">
        <v>0</v>
      </c>
      <c r="C32" s="203">
        <v>8.4</v>
      </c>
      <c r="D32" s="203">
        <v>2.4</v>
      </c>
      <c r="E32" s="203">
        <v>0</v>
      </c>
      <c r="F32" s="203">
        <v>4.1399999999999997</v>
      </c>
      <c r="G32" s="203">
        <v>13.52</v>
      </c>
      <c r="H32" s="203">
        <v>0</v>
      </c>
      <c r="I32" s="203">
        <v>16.98</v>
      </c>
      <c r="J32" s="203">
        <v>0.56000000000000005</v>
      </c>
      <c r="K32" s="203">
        <v>1.68</v>
      </c>
      <c r="L32" s="203">
        <v>2.12</v>
      </c>
      <c r="M32" s="203">
        <v>0</v>
      </c>
      <c r="N32" s="203">
        <v>0.99</v>
      </c>
      <c r="O32" s="203">
        <v>1.64</v>
      </c>
      <c r="P32" s="203">
        <v>1.99</v>
      </c>
      <c r="Q32" s="203">
        <v>0.18</v>
      </c>
      <c r="R32" s="203">
        <v>0.35</v>
      </c>
      <c r="S32" s="203">
        <v>0.22</v>
      </c>
      <c r="T32" s="203">
        <v>0</v>
      </c>
      <c r="U32" s="203">
        <v>6.26</v>
      </c>
      <c r="V32" s="203">
        <v>0.15</v>
      </c>
      <c r="W32" s="203">
        <v>0.28000000000000003</v>
      </c>
      <c r="X32" s="203">
        <v>1.22</v>
      </c>
      <c r="Y32" s="203">
        <v>0</v>
      </c>
      <c r="Z32" s="203">
        <v>1.1499999999999999</v>
      </c>
      <c r="AA32" s="203">
        <v>0.69</v>
      </c>
      <c r="AB32" s="203">
        <v>0</v>
      </c>
      <c r="AC32" s="203">
        <v>12.11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26.03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146.63999999999999</v>
      </c>
      <c r="AP32" s="203">
        <v>0</v>
      </c>
    </row>
    <row r="33" spans="1:42">
      <c r="A33" t="s">
        <v>75</v>
      </c>
      <c r="B33" s="203">
        <v>0</v>
      </c>
      <c r="C33" s="203">
        <v>8.4</v>
      </c>
      <c r="D33" s="203">
        <v>2.4</v>
      </c>
      <c r="E33" s="203">
        <v>0</v>
      </c>
      <c r="F33" s="203">
        <v>4.1399999999999997</v>
      </c>
      <c r="G33" s="203">
        <v>13.52</v>
      </c>
      <c r="H33" s="203">
        <v>0</v>
      </c>
      <c r="I33" s="203">
        <v>16.98</v>
      </c>
      <c r="J33" s="203">
        <v>0.56000000000000005</v>
      </c>
      <c r="K33" s="203">
        <v>1.68</v>
      </c>
      <c r="L33" s="203">
        <v>2.12</v>
      </c>
      <c r="M33" s="203">
        <v>0</v>
      </c>
      <c r="N33" s="203">
        <v>0.99</v>
      </c>
      <c r="O33" s="203">
        <v>1.64</v>
      </c>
      <c r="P33" s="203">
        <v>1.99</v>
      </c>
      <c r="Q33" s="203">
        <v>0.18</v>
      </c>
      <c r="R33" s="203">
        <v>0</v>
      </c>
      <c r="S33" s="203">
        <v>0</v>
      </c>
      <c r="T33" s="203">
        <v>0</v>
      </c>
      <c r="U33" s="203">
        <v>6.26</v>
      </c>
      <c r="V33" s="203">
        <v>0.15</v>
      </c>
      <c r="W33" s="203">
        <v>0.28000000000000003</v>
      </c>
      <c r="X33" s="203">
        <v>1.22</v>
      </c>
      <c r="Y33" s="203">
        <v>0</v>
      </c>
      <c r="Z33" s="203">
        <v>1.1499999999999999</v>
      </c>
      <c r="AA33" s="203">
        <v>0.68</v>
      </c>
      <c r="AB33" s="203">
        <v>0</v>
      </c>
      <c r="AC33" s="203">
        <v>12.11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26.03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146.63999999999999</v>
      </c>
      <c r="AP33" s="203">
        <v>0</v>
      </c>
    </row>
    <row r="34" spans="1:42">
      <c r="A34" t="s">
        <v>76</v>
      </c>
      <c r="B34" s="203">
        <v>0</v>
      </c>
      <c r="C34" s="203">
        <v>8.4</v>
      </c>
      <c r="D34" s="203">
        <v>2.4</v>
      </c>
      <c r="E34" s="203">
        <v>0</v>
      </c>
      <c r="F34" s="203">
        <v>4.1399999999999997</v>
      </c>
      <c r="G34" s="203">
        <v>13.52</v>
      </c>
      <c r="H34" s="203">
        <v>0</v>
      </c>
      <c r="I34" s="203">
        <v>16.98</v>
      </c>
      <c r="J34" s="203">
        <v>0.56000000000000005</v>
      </c>
      <c r="K34" s="203">
        <v>1.68</v>
      </c>
      <c r="L34" s="203">
        <v>2.12</v>
      </c>
      <c r="M34" s="203">
        <v>0</v>
      </c>
      <c r="N34" s="203">
        <v>0.99</v>
      </c>
      <c r="O34" s="203">
        <v>1.64</v>
      </c>
      <c r="P34" s="203">
        <v>1.99</v>
      </c>
      <c r="Q34" s="203">
        <v>0.18</v>
      </c>
      <c r="R34" s="203">
        <v>0</v>
      </c>
      <c r="S34" s="203">
        <v>0</v>
      </c>
      <c r="T34" s="203">
        <v>0</v>
      </c>
      <c r="U34" s="203">
        <v>6.26</v>
      </c>
      <c r="V34" s="203">
        <v>0.15</v>
      </c>
      <c r="W34" s="203">
        <v>0.28000000000000003</v>
      </c>
      <c r="X34" s="203">
        <v>1.22</v>
      </c>
      <c r="Y34" s="203">
        <v>0</v>
      </c>
      <c r="Z34" s="203">
        <v>1.1499999999999999</v>
      </c>
      <c r="AA34" s="203">
        <v>0.69</v>
      </c>
      <c r="AB34" s="203">
        <v>0</v>
      </c>
      <c r="AC34" s="203">
        <v>12.11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26.03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146.63999999999999</v>
      </c>
      <c r="AP34" s="203">
        <v>0</v>
      </c>
    </row>
    <row r="35" spans="1:42">
      <c r="A35" t="s">
        <v>77</v>
      </c>
      <c r="B35" s="203">
        <v>0</v>
      </c>
      <c r="C35" s="203">
        <v>8.4</v>
      </c>
      <c r="D35" s="203">
        <v>2.4</v>
      </c>
      <c r="E35" s="203">
        <v>0</v>
      </c>
      <c r="F35" s="203">
        <v>4.1399999999999997</v>
      </c>
      <c r="G35" s="203">
        <v>13.52</v>
      </c>
      <c r="H35" s="203">
        <v>0</v>
      </c>
      <c r="I35" s="203">
        <v>16.98</v>
      </c>
      <c r="J35" s="203">
        <v>0.56000000000000005</v>
      </c>
      <c r="K35" s="203">
        <v>24.35</v>
      </c>
      <c r="L35" s="203">
        <v>37.81</v>
      </c>
      <c r="M35" s="203">
        <v>0</v>
      </c>
      <c r="N35" s="203">
        <v>0.99</v>
      </c>
      <c r="O35" s="203">
        <v>1.64</v>
      </c>
      <c r="P35" s="203">
        <v>1.99</v>
      </c>
      <c r="Q35" s="203">
        <v>0.18</v>
      </c>
      <c r="R35" s="203">
        <v>0</v>
      </c>
      <c r="S35" s="203">
        <v>0</v>
      </c>
      <c r="T35" s="203">
        <v>0</v>
      </c>
      <c r="U35" s="203">
        <v>6.26</v>
      </c>
      <c r="V35" s="203">
        <v>0.15</v>
      </c>
      <c r="W35" s="203">
        <v>0.28000000000000003</v>
      </c>
      <c r="X35" s="203">
        <v>1.22</v>
      </c>
      <c r="Y35" s="203">
        <v>0</v>
      </c>
      <c r="Z35" s="203">
        <v>1.1499999999999999</v>
      </c>
      <c r="AA35" s="203">
        <v>0.69</v>
      </c>
      <c r="AB35" s="203">
        <v>0</v>
      </c>
      <c r="AC35" s="203">
        <v>12.11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26.26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146.63999999999999</v>
      </c>
      <c r="AP35" s="203">
        <v>0</v>
      </c>
    </row>
    <row r="36" spans="1:42">
      <c r="A36" t="s">
        <v>78</v>
      </c>
      <c r="B36" s="203">
        <v>0</v>
      </c>
      <c r="C36" s="203">
        <v>8.4</v>
      </c>
      <c r="D36" s="203">
        <v>2.4</v>
      </c>
      <c r="E36" s="203">
        <v>0</v>
      </c>
      <c r="F36" s="203">
        <v>4.1399999999999997</v>
      </c>
      <c r="G36" s="203">
        <v>13.52</v>
      </c>
      <c r="H36" s="203">
        <v>0</v>
      </c>
      <c r="I36" s="203">
        <v>16.98</v>
      </c>
      <c r="J36" s="203">
        <v>0.56000000000000005</v>
      </c>
      <c r="K36" s="203">
        <v>24.35</v>
      </c>
      <c r="L36" s="203">
        <v>37.81</v>
      </c>
      <c r="M36" s="203">
        <v>0</v>
      </c>
      <c r="N36" s="203">
        <v>0.99</v>
      </c>
      <c r="O36" s="203">
        <v>1.64</v>
      </c>
      <c r="P36" s="203">
        <v>1.99</v>
      </c>
      <c r="Q36" s="203">
        <v>0.18</v>
      </c>
      <c r="R36" s="203">
        <v>0</v>
      </c>
      <c r="S36" s="203">
        <v>0</v>
      </c>
      <c r="T36" s="203">
        <v>0</v>
      </c>
      <c r="U36" s="203">
        <v>6.26</v>
      </c>
      <c r="V36" s="203">
        <v>0.15</v>
      </c>
      <c r="W36" s="203">
        <v>0.28000000000000003</v>
      </c>
      <c r="X36" s="203">
        <v>1.22</v>
      </c>
      <c r="Y36" s="203">
        <v>0</v>
      </c>
      <c r="Z36" s="203">
        <v>1.1499999999999999</v>
      </c>
      <c r="AA36" s="203">
        <v>0.68</v>
      </c>
      <c r="AB36" s="203">
        <v>0</v>
      </c>
      <c r="AC36" s="203">
        <v>12.11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26.26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146.63999999999999</v>
      </c>
      <c r="AP36" s="203">
        <v>0</v>
      </c>
    </row>
    <row r="37" spans="1:42">
      <c r="A37" t="s">
        <v>79</v>
      </c>
      <c r="B37" s="203">
        <v>0</v>
      </c>
      <c r="C37" s="203">
        <v>8.4</v>
      </c>
      <c r="D37" s="203">
        <v>2.4</v>
      </c>
      <c r="E37" s="203">
        <v>0</v>
      </c>
      <c r="F37" s="203">
        <v>4.1399999999999997</v>
      </c>
      <c r="G37" s="203">
        <v>13.52</v>
      </c>
      <c r="H37" s="203">
        <v>0</v>
      </c>
      <c r="I37" s="203">
        <v>16.98</v>
      </c>
      <c r="J37" s="203">
        <v>0.56000000000000005</v>
      </c>
      <c r="K37" s="203">
        <v>24.34</v>
      </c>
      <c r="L37" s="203">
        <v>37.81</v>
      </c>
      <c r="M37" s="203">
        <v>0</v>
      </c>
      <c r="N37" s="203">
        <v>0.99</v>
      </c>
      <c r="O37" s="203">
        <v>1.64</v>
      </c>
      <c r="P37" s="203">
        <v>1.99</v>
      </c>
      <c r="Q37" s="203">
        <v>0.18</v>
      </c>
      <c r="R37" s="203">
        <v>0</v>
      </c>
      <c r="S37" s="203">
        <v>0</v>
      </c>
      <c r="T37" s="203">
        <v>0</v>
      </c>
      <c r="U37" s="203">
        <v>6.26</v>
      </c>
      <c r="V37" s="203">
        <v>0.15</v>
      </c>
      <c r="W37" s="203">
        <v>0.28000000000000003</v>
      </c>
      <c r="X37" s="203">
        <v>1.22</v>
      </c>
      <c r="Y37" s="203">
        <v>0</v>
      </c>
      <c r="Z37" s="203">
        <v>0.78</v>
      </c>
      <c r="AA37" s="203">
        <v>0.46</v>
      </c>
      <c r="AB37" s="203">
        <v>0</v>
      </c>
      <c r="AC37" s="203">
        <v>4.91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17.420000000000002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146.63999999999999</v>
      </c>
      <c r="AP37" s="203">
        <v>0</v>
      </c>
    </row>
    <row r="38" spans="1:42">
      <c r="A38" t="s">
        <v>80</v>
      </c>
      <c r="B38" s="203">
        <v>0</v>
      </c>
      <c r="C38" s="203">
        <v>8.4</v>
      </c>
      <c r="D38" s="203">
        <v>2.4</v>
      </c>
      <c r="E38" s="203">
        <v>0</v>
      </c>
      <c r="F38" s="203">
        <v>4.1399999999999997</v>
      </c>
      <c r="G38" s="203">
        <v>13.52</v>
      </c>
      <c r="H38" s="203">
        <v>0</v>
      </c>
      <c r="I38" s="203">
        <v>16.98</v>
      </c>
      <c r="J38" s="203">
        <v>0.56000000000000005</v>
      </c>
      <c r="K38" s="203">
        <v>24.35</v>
      </c>
      <c r="L38" s="203">
        <v>37.81</v>
      </c>
      <c r="M38" s="203">
        <v>0</v>
      </c>
      <c r="N38" s="203">
        <v>0.99</v>
      </c>
      <c r="O38" s="203">
        <v>1.64</v>
      </c>
      <c r="P38" s="203">
        <v>1.99</v>
      </c>
      <c r="Q38" s="203">
        <v>0.18</v>
      </c>
      <c r="R38" s="203">
        <v>0</v>
      </c>
      <c r="S38" s="203">
        <v>0</v>
      </c>
      <c r="T38" s="203">
        <v>0</v>
      </c>
      <c r="U38" s="203">
        <v>6.26</v>
      </c>
      <c r="V38" s="203">
        <v>0.15</v>
      </c>
      <c r="W38" s="203">
        <v>0.28000000000000003</v>
      </c>
      <c r="X38" s="203">
        <v>1.22</v>
      </c>
      <c r="Y38" s="203">
        <v>0</v>
      </c>
      <c r="Z38" s="203">
        <v>0.78</v>
      </c>
      <c r="AA38" s="203">
        <v>0.46</v>
      </c>
      <c r="AB38" s="203">
        <v>0</v>
      </c>
      <c r="AC38" s="203">
        <v>12.1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26.26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146.63999999999999</v>
      </c>
      <c r="AP38" s="203">
        <v>0</v>
      </c>
    </row>
    <row r="39" spans="1:42">
      <c r="A39" t="s">
        <v>81</v>
      </c>
      <c r="B39" s="203">
        <v>0</v>
      </c>
      <c r="C39" s="203">
        <v>8.4</v>
      </c>
      <c r="D39" s="203">
        <v>2.4</v>
      </c>
      <c r="E39" s="203">
        <v>0</v>
      </c>
      <c r="F39" s="203">
        <v>4.1399999999999997</v>
      </c>
      <c r="G39" s="203">
        <v>13.52</v>
      </c>
      <c r="H39" s="203">
        <v>0</v>
      </c>
      <c r="I39" s="203">
        <v>16.98</v>
      </c>
      <c r="J39" s="203">
        <v>0.56000000000000005</v>
      </c>
      <c r="K39" s="203">
        <v>26.9</v>
      </c>
      <c r="L39" s="203">
        <v>38.4</v>
      </c>
      <c r="M39" s="203">
        <v>0</v>
      </c>
      <c r="N39" s="203">
        <v>0.99</v>
      </c>
      <c r="O39" s="203">
        <v>1.64</v>
      </c>
      <c r="P39" s="203">
        <v>1.99</v>
      </c>
      <c r="Q39" s="203">
        <v>4.57</v>
      </c>
      <c r="R39" s="203">
        <v>7.87</v>
      </c>
      <c r="S39" s="203">
        <v>4.7699999999999996</v>
      </c>
      <c r="T39" s="203">
        <v>0</v>
      </c>
      <c r="U39" s="203">
        <v>6.26</v>
      </c>
      <c r="V39" s="203">
        <v>0.28999999999999998</v>
      </c>
      <c r="W39" s="203">
        <v>3.72</v>
      </c>
      <c r="X39" s="203">
        <v>20.05</v>
      </c>
      <c r="Y39" s="203">
        <v>0</v>
      </c>
      <c r="Z39" s="203">
        <v>1.38</v>
      </c>
      <c r="AA39" s="203">
        <v>0.8</v>
      </c>
      <c r="AB39" s="203">
        <v>0</v>
      </c>
      <c r="AC39" s="203">
        <v>12.1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26.26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146.63999999999999</v>
      </c>
      <c r="AP39" s="203">
        <v>0</v>
      </c>
    </row>
    <row r="40" spans="1:42">
      <c r="A40" t="s">
        <v>82</v>
      </c>
      <c r="B40" s="203">
        <v>0</v>
      </c>
      <c r="C40" s="203">
        <v>8.4</v>
      </c>
      <c r="D40" s="203">
        <v>2.4</v>
      </c>
      <c r="E40" s="203">
        <v>0</v>
      </c>
      <c r="F40" s="203">
        <v>4.1399999999999997</v>
      </c>
      <c r="G40" s="203">
        <v>13.52</v>
      </c>
      <c r="H40" s="203">
        <v>0</v>
      </c>
      <c r="I40" s="203">
        <v>16.98</v>
      </c>
      <c r="J40" s="203">
        <v>0.56000000000000005</v>
      </c>
      <c r="K40" s="203">
        <v>26.91</v>
      </c>
      <c r="L40" s="203">
        <v>38.57</v>
      </c>
      <c r="M40" s="203">
        <v>0</v>
      </c>
      <c r="N40" s="203">
        <v>0.99</v>
      </c>
      <c r="O40" s="203">
        <v>1.64</v>
      </c>
      <c r="P40" s="203">
        <v>1.99</v>
      </c>
      <c r="Q40" s="203">
        <v>4.57</v>
      </c>
      <c r="R40" s="203">
        <v>7.87</v>
      </c>
      <c r="S40" s="203">
        <v>4.7699999999999996</v>
      </c>
      <c r="T40" s="203">
        <v>0</v>
      </c>
      <c r="U40" s="203">
        <v>6.26</v>
      </c>
      <c r="V40" s="203">
        <v>0.28999999999999998</v>
      </c>
      <c r="W40" s="203">
        <v>3.72</v>
      </c>
      <c r="X40" s="203">
        <v>20.05</v>
      </c>
      <c r="Y40" s="203">
        <v>0</v>
      </c>
      <c r="Z40" s="203">
        <v>1.35</v>
      </c>
      <c r="AA40" s="203">
        <v>0.8</v>
      </c>
      <c r="AB40" s="203">
        <v>0</v>
      </c>
      <c r="AC40" s="203">
        <v>12.1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26.26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146.63999999999999</v>
      </c>
      <c r="AP40" s="203">
        <v>0</v>
      </c>
    </row>
    <row r="41" spans="1:42">
      <c r="A41" t="s">
        <v>83</v>
      </c>
      <c r="B41" s="203">
        <v>0</v>
      </c>
      <c r="C41" s="203">
        <v>8.4</v>
      </c>
      <c r="D41" s="203">
        <v>2.4</v>
      </c>
      <c r="E41" s="203">
        <v>0</v>
      </c>
      <c r="F41" s="203">
        <v>4.1399999999999997</v>
      </c>
      <c r="G41" s="203">
        <v>13.52</v>
      </c>
      <c r="H41" s="203">
        <v>0</v>
      </c>
      <c r="I41" s="203">
        <v>16.98</v>
      </c>
      <c r="J41" s="203">
        <v>0.56000000000000005</v>
      </c>
      <c r="K41" s="203">
        <v>26.9</v>
      </c>
      <c r="L41" s="203">
        <v>38.57</v>
      </c>
      <c r="M41" s="203">
        <v>0</v>
      </c>
      <c r="N41" s="203">
        <v>0.99</v>
      </c>
      <c r="O41" s="203">
        <v>1.64</v>
      </c>
      <c r="P41" s="203">
        <v>1.99</v>
      </c>
      <c r="Q41" s="203">
        <v>4.57</v>
      </c>
      <c r="R41" s="203">
        <v>7.87</v>
      </c>
      <c r="S41" s="203">
        <v>4.7699999999999996</v>
      </c>
      <c r="T41" s="203">
        <v>0</v>
      </c>
      <c r="U41" s="203">
        <v>6.26</v>
      </c>
      <c r="V41" s="203">
        <v>0.28999999999999998</v>
      </c>
      <c r="W41" s="203">
        <v>3.72</v>
      </c>
      <c r="X41" s="203">
        <v>20.05</v>
      </c>
      <c r="Y41" s="203">
        <v>0</v>
      </c>
      <c r="Z41" s="203">
        <v>2.2599999999999998</v>
      </c>
      <c r="AA41" s="203">
        <v>1.35</v>
      </c>
      <c r="AB41" s="203">
        <v>0</v>
      </c>
      <c r="AC41" s="203">
        <v>12.3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26.26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146.63999999999999</v>
      </c>
      <c r="AP41" s="203">
        <v>0</v>
      </c>
    </row>
    <row r="42" spans="1:42">
      <c r="A42" t="s">
        <v>84</v>
      </c>
      <c r="B42" s="203">
        <v>0</v>
      </c>
      <c r="C42" s="203">
        <v>8.4</v>
      </c>
      <c r="D42" s="203">
        <v>2.4</v>
      </c>
      <c r="E42" s="203">
        <v>0</v>
      </c>
      <c r="F42" s="203">
        <v>4.1399999999999997</v>
      </c>
      <c r="G42" s="203">
        <v>13.52</v>
      </c>
      <c r="H42" s="203">
        <v>0</v>
      </c>
      <c r="I42" s="203">
        <v>16.98</v>
      </c>
      <c r="J42" s="203">
        <v>0.56000000000000005</v>
      </c>
      <c r="K42" s="203">
        <v>26.91</v>
      </c>
      <c r="L42" s="203">
        <v>38.57</v>
      </c>
      <c r="M42" s="203">
        <v>0</v>
      </c>
      <c r="N42" s="203">
        <v>0.99</v>
      </c>
      <c r="O42" s="203">
        <v>1.64</v>
      </c>
      <c r="P42" s="203">
        <v>1.99</v>
      </c>
      <c r="Q42" s="203">
        <v>4.57</v>
      </c>
      <c r="R42" s="203">
        <v>7.87</v>
      </c>
      <c r="S42" s="203">
        <v>4.7699999999999996</v>
      </c>
      <c r="T42" s="203">
        <v>0</v>
      </c>
      <c r="U42" s="203">
        <v>6.26</v>
      </c>
      <c r="V42" s="203">
        <v>0.28999999999999998</v>
      </c>
      <c r="W42" s="203">
        <v>3.72</v>
      </c>
      <c r="X42" s="203">
        <v>20.05</v>
      </c>
      <c r="Y42" s="203">
        <v>0</v>
      </c>
      <c r="Z42" s="203">
        <v>2.2599999999999998</v>
      </c>
      <c r="AA42" s="203">
        <v>1.35</v>
      </c>
      <c r="AB42" s="203">
        <v>0</v>
      </c>
      <c r="AC42" s="203">
        <v>12.3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26.26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146.63999999999999</v>
      </c>
      <c r="AP42" s="203">
        <v>0</v>
      </c>
    </row>
    <row r="43" spans="1:42">
      <c r="A43" t="s">
        <v>85</v>
      </c>
      <c r="B43" s="203">
        <v>0</v>
      </c>
      <c r="C43" s="203">
        <v>8.4</v>
      </c>
      <c r="D43" s="203">
        <v>2.4</v>
      </c>
      <c r="E43" s="203">
        <v>0</v>
      </c>
      <c r="F43" s="203">
        <v>4.1399999999999997</v>
      </c>
      <c r="G43" s="203">
        <v>13.52</v>
      </c>
      <c r="H43" s="203">
        <v>0</v>
      </c>
      <c r="I43" s="203">
        <v>16.98</v>
      </c>
      <c r="J43" s="203">
        <v>0.56000000000000005</v>
      </c>
      <c r="K43" s="203">
        <v>28.39</v>
      </c>
      <c r="L43" s="203">
        <v>38.57</v>
      </c>
      <c r="M43" s="203">
        <v>0</v>
      </c>
      <c r="N43" s="203">
        <v>0.99</v>
      </c>
      <c r="O43" s="203">
        <v>1.64</v>
      </c>
      <c r="P43" s="203">
        <v>1.99</v>
      </c>
      <c r="Q43" s="203">
        <v>4.57</v>
      </c>
      <c r="R43" s="203">
        <v>7.87</v>
      </c>
      <c r="S43" s="203">
        <v>4.76</v>
      </c>
      <c r="T43" s="203">
        <v>0</v>
      </c>
      <c r="U43" s="203">
        <v>6.26</v>
      </c>
      <c r="V43" s="203">
        <v>4.6100000000000003</v>
      </c>
      <c r="W43" s="203">
        <v>3.72</v>
      </c>
      <c r="X43" s="203">
        <v>20.05</v>
      </c>
      <c r="Y43" s="203">
        <v>0</v>
      </c>
      <c r="Z43" s="203">
        <v>18.89</v>
      </c>
      <c r="AA43" s="203">
        <v>11.46</v>
      </c>
      <c r="AB43" s="203">
        <v>0</v>
      </c>
      <c r="AC43" s="203">
        <v>12.3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25.32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146.63999999999999</v>
      </c>
      <c r="AP43" s="203">
        <v>0</v>
      </c>
    </row>
    <row r="44" spans="1:42">
      <c r="A44" t="s">
        <v>86</v>
      </c>
      <c r="B44" s="203">
        <v>0</v>
      </c>
      <c r="C44" s="203">
        <v>8.4</v>
      </c>
      <c r="D44" s="203">
        <v>2.4</v>
      </c>
      <c r="E44" s="203">
        <v>0</v>
      </c>
      <c r="F44" s="203">
        <v>4.1399999999999997</v>
      </c>
      <c r="G44" s="203">
        <v>13.52</v>
      </c>
      <c r="H44" s="203">
        <v>0</v>
      </c>
      <c r="I44" s="203">
        <v>16.98</v>
      </c>
      <c r="J44" s="203">
        <v>0.56000000000000005</v>
      </c>
      <c r="K44" s="203">
        <v>28.39</v>
      </c>
      <c r="L44" s="203">
        <v>38.57</v>
      </c>
      <c r="M44" s="203">
        <v>0</v>
      </c>
      <c r="N44" s="203">
        <v>0.99</v>
      </c>
      <c r="O44" s="203">
        <v>1.64</v>
      </c>
      <c r="P44" s="203">
        <v>1.99</v>
      </c>
      <c r="Q44" s="203">
        <v>4.57</v>
      </c>
      <c r="R44" s="203">
        <v>7.87</v>
      </c>
      <c r="S44" s="203">
        <v>4.76</v>
      </c>
      <c r="T44" s="203">
        <v>0</v>
      </c>
      <c r="U44" s="203">
        <v>6.26</v>
      </c>
      <c r="V44" s="203">
        <v>4.6100000000000003</v>
      </c>
      <c r="W44" s="203">
        <v>3.72</v>
      </c>
      <c r="X44" s="203">
        <v>20.05</v>
      </c>
      <c r="Y44" s="203">
        <v>0</v>
      </c>
      <c r="Z44" s="203">
        <v>18.89</v>
      </c>
      <c r="AA44" s="203">
        <v>11.46</v>
      </c>
      <c r="AB44" s="203">
        <v>0</v>
      </c>
      <c r="AC44" s="203">
        <v>12.3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25.3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146.63999999999999</v>
      </c>
      <c r="AP44" s="203">
        <v>0</v>
      </c>
    </row>
    <row r="45" spans="1:42">
      <c r="A45" t="s">
        <v>87</v>
      </c>
      <c r="B45" s="203">
        <v>0</v>
      </c>
      <c r="C45" s="203">
        <v>8.4</v>
      </c>
      <c r="D45" s="203">
        <v>2.4</v>
      </c>
      <c r="E45" s="203">
        <v>0</v>
      </c>
      <c r="F45" s="203">
        <v>4.1399999999999997</v>
      </c>
      <c r="G45" s="203">
        <v>13.52</v>
      </c>
      <c r="H45" s="203">
        <v>0</v>
      </c>
      <c r="I45" s="203">
        <v>16.98</v>
      </c>
      <c r="J45" s="203">
        <v>0.56000000000000005</v>
      </c>
      <c r="K45" s="203">
        <v>28.39</v>
      </c>
      <c r="L45" s="203">
        <v>38.57</v>
      </c>
      <c r="M45" s="203">
        <v>0</v>
      </c>
      <c r="N45" s="203">
        <v>0.99</v>
      </c>
      <c r="O45" s="203">
        <v>1.64</v>
      </c>
      <c r="P45" s="203">
        <v>1.99</v>
      </c>
      <c r="Q45" s="203">
        <v>4.57</v>
      </c>
      <c r="R45" s="203">
        <v>7.87</v>
      </c>
      <c r="S45" s="203">
        <v>4.76</v>
      </c>
      <c r="T45" s="203">
        <v>0</v>
      </c>
      <c r="U45" s="203">
        <v>6.26</v>
      </c>
      <c r="V45" s="203">
        <v>4.6100000000000003</v>
      </c>
      <c r="W45" s="203">
        <v>3.72</v>
      </c>
      <c r="X45" s="203">
        <v>20.059999999999999</v>
      </c>
      <c r="Y45" s="203">
        <v>0</v>
      </c>
      <c r="Z45" s="203">
        <v>18.89</v>
      </c>
      <c r="AA45" s="203">
        <v>11.46</v>
      </c>
      <c r="AB45" s="203">
        <v>0</v>
      </c>
      <c r="AC45" s="203">
        <v>12.3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25.3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146.63999999999999</v>
      </c>
      <c r="AP45" s="203">
        <v>0</v>
      </c>
    </row>
    <row r="46" spans="1:42">
      <c r="A46" t="s">
        <v>88</v>
      </c>
      <c r="B46" s="203">
        <v>0</v>
      </c>
      <c r="C46" s="203">
        <v>8.4</v>
      </c>
      <c r="D46" s="203">
        <v>2.4</v>
      </c>
      <c r="E46" s="203">
        <v>0</v>
      </c>
      <c r="F46" s="203">
        <v>4.1399999999999997</v>
      </c>
      <c r="G46" s="203">
        <v>13.52</v>
      </c>
      <c r="H46" s="203">
        <v>0</v>
      </c>
      <c r="I46" s="203">
        <v>16.98</v>
      </c>
      <c r="J46" s="203">
        <v>0.56000000000000005</v>
      </c>
      <c r="K46" s="203">
        <v>28.39</v>
      </c>
      <c r="L46" s="203">
        <v>38.57</v>
      </c>
      <c r="M46" s="203">
        <v>0</v>
      </c>
      <c r="N46" s="203">
        <v>0.99</v>
      </c>
      <c r="O46" s="203">
        <v>1.64</v>
      </c>
      <c r="P46" s="203">
        <v>1.99</v>
      </c>
      <c r="Q46" s="203">
        <v>4.57</v>
      </c>
      <c r="R46" s="203">
        <v>7.87</v>
      </c>
      <c r="S46" s="203">
        <v>4.76</v>
      </c>
      <c r="T46" s="203">
        <v>0</v>
      </c>
      <c r="U46" s="203">
        <v>6.26</v>
      </c>
      <c r="V46" s="203">
        <v>4.6100000000000003</v>
      </c>
      <c r="W46" s="203">
        <v>3.72</v>
      </c>
      <c r="X46" s="203">
        <v>20.059999999999999</v>
      </c>
      <c r="Y46" s="203">
        <v>0</v>
      </c>
      <c r="Z46" s="203">
        <v>18.89</v>
      </c>
      <c r="AA46" s="203">
        <v>11.46</v>
      </c>
      <c r="AB46" s="203">
        <v>0</v>
      </c>
      <c r="AC46" s="203">
        <v>12.3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25.3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146.63999999999999</v>
      </c>
      <c r="AP46" s="203">
        <v>0</v>
      </c>
    </row>
    <row r="47" spans="1:42">
      <c r="A47" t="s">
        <v>89</v>
      </c>
      <c r="B47" s="203">
        <v>0</v>
      </c>
      <c r="C47" s="203">
        <v>8.4</v>
      </c>
      <c r="D47" s="203">
        <v>2.4</v>
      </c>
      <c r="E47" s="203">
        <v>0</v>
      </c>
      <c r="F47" s="203">
        <v>4.1399999999999997</v>
      </c>
      <c r="G47" s="203">
        <v>13.52</v>
      </c>
      <c r="H47" s="203">
        <v>0</v>
      </c>
      <c r="I47" s="203">
        <v>16.98</v>
      </c>
      <c r="J47" s="203">
        <v>0.56000000000000005</v>
      </c>
      <c r="K47" s="203">
        <v>28.39</v>
      </c>
      <c r="L47" s="203">
        <v>38.57</v>
      </c>
      <c r="M47" s="203">
        <v>0</v>
      </c>
      <c r="N47" s="203">
        <v>0.99</v>
      </c>
      <c r="O47" s="203">
        <v>1.64</v>
      </c>
      <c r="P47" s="203">
        <v>1.99</v>
      </c>
      <c r="Q47" s="203">
        <v>4.57</v>
      </c>
      <c r="R47" s="203">
        <v>7.87</v>
      </c>
      <c r="S47" s="203">
        <v>4.76</v>
      </c>
      <c r="T47" s="203">
        <v>0</v>
      </c>
      <c r="U47" s="203">
        <v>6.26</v>
      </c>
      <c r="V47" s="203">
        <v>4.6100000000000003</v>
      </c>
      <c r="W47" s="203">
        <v>3.72</v>
      </c>
      <c r="X47" s="203">
        <v>20.059999999999999</v>
      </c>
      <c r="Y47" s="203">
        <v>0</v>
      </c>
      <c r="Z47" s="203">
        <v>18.89</v>
      </c>
      <c r="AA47" s="203">
        <v>11.46</v>
      </c>
      <c r="AB47" s="203">
        <v>0</v>
      </c>
      <c r="AC47" s="203">
        <v>12.3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25.3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146.63999999999999</v>
      </c>
      <c r="AP47" s="203">
        <v>0</v>
      </c>
    </row>
    <row r="48" spans="1:42">
      <c r="A48" t="s">
        <v>90</v>
      </c>
      <c r="B48" s="203">
        <v>0</v>
      </c>
      <c r="C48" s="203">
        <v>8.4</v>
      </c>
      <c r="D48" s="203">
        <v>2.4</v>
      </c>
      <c r="E48" s="203">
        <v>0</v>
      </c>
      <c r="F48" s="203">
        <v>4.1399999999999997</v>
      </c>
      <c r="G48" s="203">
        <v>13.52</v>
      </c>
      <c r="H48" s="203">
        <v>0</v>
      </c>
      <c r="I48" s="203">
        <v>16.98</v>
      </c>
      <c r="J48" s="203">
        <v>0.56000000000000005</v>
      </c>
      <c r="K48" s="203">
        <v>28.39</v>
      </c>
      <c r="L48" s="203">
        <v>38.57</v>
      </c>
      <c r="M48" s="203">
        <v>0</v>
      </c>
      <c r="N48" s="203">
        <v>0.99</v>
      </c>
      <c r="O48" s="203">
        <v>1.64</v>
      </c>
      <c r="P48" s="203">
        <v>1.99</v>
      </c>
      <c r="Q48" s="203">
        <v>4.57</v>
      </c>
      <c r="R48" s="203">
        <v>7.87</v>
      </c>
      <c r="S48" s="203">
        <v>4.76</v>
      </c>
      <c r="T48" s="203">
        <v>0</v>
      </c>
      <c r="U48" s="203">
        <v>6.26</v>
      </c>
      <c r="V48" s="203">
        <v>4.6100000000000003</v>
      </c>
      <c r="W48" s="203">
        <v>3.72</v>
      </c>
      <c r="X48" s="203">
        <v>20.059999999999999</v>
      </c>
      <c r="Y48" s="203">
        <v>0</v>
      </c>
      <c r="Z48" s="203">
        <v>18.89</v>
      </c>
      <c r="AA48" s="203">
        <v>11.46</v>
      </c>
      <c r="AB48" s="203">
        <v>0</v>
      </c>
      <c r="AC48" s="203">
        <v>12.3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25.3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146.63999999999999</v>
      </c>
      <c r="AP48" s="203">
        <v>0</v>
      </c>
    </row>
    <row r="49" spans="1:42">
      <c r="A49" t="s">
        <v>91</v>
      </c>
      <c r="B49" s="203">
        <v>0</v>
      </c>
      <c r="C49" s="203">
        <v>8.4</v>
      </c>
      <c r="D49" s="203">
        <v>2.4</v>
      </c>
      <c r="E49" s="203">
        <v>0</v>
      </c>
      <c r="F49" s="203">
        <v>4.1399999999999997</v>
      </c>
      <c r="G49" s="203">
        <v>13.52</v>
      </c>
      <c r="H49" s="203">
        <v>0</v>
      </c>
      <c r="I49" s="203">
        <v>16.98</v>
      </c>
      <c r="J49" s="203">
        <v>0.56000000000000005</v>
      </c>
      <c r="K49" s="203">
        <v>28.39</v>
      </c>
      <c r="L49" s="203">
        <v>38.1</v>
      </c>
      <c r="M49" s="203">
        <v>0</v>
      </c>
      <c r="N49" s="203">
        <v>0.99</v>
      </c>
      <c r="O49" s="203">
        <v>1.64</v>
      </c>
      <c r="P49" s="203">
        <v>1.99</v>
      </c>
      <c r="Q49" s="203">
        <v>4.57</v>
      </c>
      <c r="R49" s="203">
        <v>7.87</v>
      </c>
      <c r="S49" s="203">
        <v>4.7699999999999996</v>
      </c>
      <c r="T49" s="203">
        <v>0</v>
      </c>
      <c r="U49" s="203">
        <v>6.26</v>
      </c>
      <c r="V49" s="203">
        <v>4.6100000000000003</v>
      </c>
      <c r="W49" s="203">
        <v>3.96</v>
      </c>
      <c r="X49" s="203">
        <v>20.05</v>
      </c>
      <c r="Y49" s="203">
        <v>0</v>
      </c>
      <c r="Z49" s="203">
        <v>18.89</v>
      </c>
      <c r="AA49" s="203">
        <v>11.46</v>
      </c>
      <c r="AB49" s="203">
        <v>0</v>
      </c>
      <c r="AC49" s="203">
        <v>12.3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25.32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146.63999999999999</v>
      </c>
      <c r="AP49" s="203">
        <v>0</v>
      </c>
    </row>
    <row r="50" spans="1:42">
      <c r="A50" t="s">
        <v>92</v>
      </c>
      <c r="B50" s="203">
        <v>0</v>
      </c>
      <c r="C50" s="203">
        <v>8.4</v>
      </c>
      <c r="D50" s="203">
        <v>2.4</v>
      </c>
      <c r="E50" s="203">
        <v>0</v>
      </c>
      <c r="F50" s="203">
        <v>4.1399999999999997</v>
      </c>
      <c r="G50" s="203">
        <v>13.52</v>
      </c>
      <c r="H50" s="203">
        <v>0</v>
      </c>
      <c r="I50" s="203">
        <v>16.98</v>
      </c>
      <c r="J50" s="203">
        <v>0.56000000000000005</v>
      </c>
      <c r="K50" s="203">
        <v>28.39</v>
      </c>
      <c r="L50" s="203">
        <v>38.1</v>
      </c>
      <c r="M50" s="203">
        <v>0</v>
      </c>
      <c r="N50" s="203">
        <v>0.99</v>
      </c>
      <c r="O50" s="203">
        <v>1.64</v>
      </c>
      <c r="P50" s="203">
        <v>1.99</v>
      </c>
      <c r="Q50" s="203">
        <v>4.57</v>
      </c>
      <c r="R50" s="203">
        <v>7.87</v>
      </c>
      <c r="S50" s="203">
        <v>4.7699999999999996</v>
      </c>
      <c r="T50" s="203">
        <v>0</v>
      </c>
      <c r="U50" s="203">
        <v>6.26</v>
      </c>
      <c r="V50" s="203">
        <v>4.6100000000000003</v>
      </c>
      <c r="W50" s="203">
        <v>3.72</v>
      </c>
      <c r="X50" s="203">
        <v>20.05</v>
      </c>
      <c r="Y50" s="203">
        <v>0</v>
      </c>
      <c r="Z50" s="203">
        <v>18.89</v>
      </c>
      <c r="AA50" s="203">
        <v>11.46</v>
      </c>
      <c r="AB50" s="203">
        <v>0</v>
      </c>
      <c r="AC50" s="203">
        <v>12.3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25.3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146.63999999999999</v>
      </c>
      <c r="AP50" s="203">
        <v>0</v>
      </c>
    </row>
    <row r="51" spans="1:42">
      <c r="A51" t="s">
        <v>93</v>
      </c>
      <c r="B51" s="203">
        <v>0</v>
      </c>
      <c r="C51" s="203">
        <v>8.32</v>
      </c>
      <c r="D51" s="203">
        <v>2.4</v>
      </c>
      <c r="E51" s="203">
        <v>0</v>
      </c>
      <c r="F51" s="203">
        <v>4.1399999999999997</v>
      </c>
      <c r="G51" s="203">
        <v>13.52</v>
      </c>
      <c r="H51" s="203">
        <v>0</v>
      </c>
      <c r="I51" s="203">
        <v>16.98</v>
      </c>
      <c r="J51" s="203">
        <v>0.56000000000000005</v>
      </c>
      <c r="K51" s="203">
        <v>29.15</v>
      </c>
      <c r="L51" s="203">
        <v>48.05</v>
      </c>
      <c r="M51" s="203">
        <v>0</v>
      </c>
      <c r="N51" s="203">
        <v>0.99</v>
      </c>
      <c r="O51" s="203">
        <v>1.64</v>
      </c>
      <c r="P51" s="203">
        <v>1.99</v>
      </c>
      <c r="Q51" s="203">
        <v>4.57</v>
      </c>
      <c r="R51" s="203">
        <v>7.87</v>
      </c>
      <c r="S51" s="203">
        <v>4.7699999999999996</v>
      </c>
      <c r="T51" s="203">
        <v>0</v>
      </c>
      <c r="U51" s="203">
        <v>6.26</v>
      </c>
      <c r="V51" s="203">
        <v>4.6100000000000003</v>
      </c>
      <c r="W51" s="203">
        <v>3.72</v>
      </c>
      <c r="X51" s="203">
        <v>20.05</v>
      </c>
      <c r="Y51" s="203">
        <v>0</v>
      </c>
      <c r="Z51" s="203">
        <v>18.89</v>
      </c>
      <c r="AA51" s="203">
        <v>11.45</v>
      </c>
      <c r="AB51" s="203">
        <v>0</v>
      </c>
      <c r="AC51" s="203">
        <v>12.5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25.54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143.52000000000001</v>
      </c>
      <c r="AP51" s="203">
        <v>0</v>
      </c>
    </row>
    <row r="52" spans="1:42">
      <c r="A52" t="s">
        <v>94</v>
      </c>
      <c r="B52" s="203">
        <v>0</v>
      </c>
      <c r="C52" s="203">
        <v>8.32</v>
      </c>
      <c r="D52" s="203">
        <v>2.4</v>
      </c>
      <c r="E52" s="203">
        <v>0</v>
      </c>
      <c r="F52" s="203">
        <v>4.1399999999999997</v>
      </c>
      <c r="G52" s="203">
        <v>13.52</v>
      </c>
      <c r="H52" s="203">
        <v>0</v>
      </c>
      <c r="I52" s="203">
        <v>16.98</v>
      </c>
      <c r="J52" s="203">
        <v>0.56000000000000005</v>
      </c>
      <c r="K52" s="203">
        <v>29.15</v>
      </c>
      <c r="L52" s="203">
        <v>48.05</v>
      </c>
      <c r="M52" s="203">
        <v>0</v>
      </c>
      <c r="N52" s="203">
        <v>0.99</v>
      </c>
      <c r="O52" s="203">
        <v>1.64</v>
      </c>
      <c r="P52" s="203">
        <v>1.99</v>
      </c>
      <c r="Q52" s="203">
        <v>4.57</v>
      </c>
      <c r="R52" s="203">
        <v>7.87</v>
      </c>
      <c r="S52" s="203">
        <v>4.7699999999999996</v>
      </c>
      <c r="T52" s="203">
        <v>0</v>
      </c>
      <c r="U52" s="203">
        <v>6.26</v>
      </c>
      <c r="V52" s="203">
        <v>4.6100000000000003</v>
      </c>
      <c r="W52" s="203">
        <v>3.72</v>
      </c>
      <c r="X52" s="203">
        <v>20.05</v>
      </c>
      <c r="Y52" s="203">
        <v>0</v>
      </c>
      <c r="Z52" s="203">
        <v>18.89</v>
      </c>
      <c r="AA52" s="203">
        <v>11.45</v>
      </c>
      <c r="AB52" s="203">
        <v>0</v>
      </c>
      <c r="AC52" s="203">
        <v>12.5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25.54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143.52000000000001</v>
      </c>
      <c r="AP52" s="203">
        <v>0</v>
      </c>
    </row>
    <row r="53" spans="1:42">
      <c r="A53" t="s">
        <v>95</v>
      </c>
      <c r="B53" s="203">
        <v>0</v>
      </c>
      <c r="C53" s="203">
        <v>8.32</v>
      </c>
      <c r="D53" s="203">
        <v>2.4</v>
      </c>
      <c r="E53" s="203">
        <v>0</v>
      </c>
      <c r="F53" s="203">
        <v>4.1399999999999997</v>
      </c>
      <c r="G53" s="203">
        <v>13.52</v>
      </c>
      <c r="H53" s="203">
        <v>0</v>
      </c>
      <c r="I53" s="203">
        <v>16.98</v>
      </c>
      <c r="J53" s="203">
        <v>0.56000000000000005</v>
      </c>
      <c r="K53" s="203">
        <v>28.58</v>
      </c>
      <c r="L53" s="203">
        <v>38.049999999999997</v>
      </c>
      <c r="M53" s="203">
        <v>0</v>
      </c>
      <c r="N53" s="203">
        <v>0.99</v>
      </c>
      <c r="O53" s="203">
        <v>1.64</v>
      </c>
      <c r="P53" s="203">
        <v>1.99</v>
      </c>
      <c r="Q53" s="203">
        <v>4.57</v>
      </c>
      <c r="R53" s="203">
        <v>7.87</v>
      </c>
      <c r="S53" s="203">
        <v>4.76</v>
      </c>
      <c r="T53" s="203">
        <v>0</v>
      </c>
      <c r="U53" s="203">
        <v>6.26</v>
      </c>
      <c r="V53" s="203">
        <v>4.6100000000000003</v>
      </c>
      <c r="W53" s="203">
        <v>3.72</v>
      </c>
      <c r="X53" s="203">
        <v>20.05</v>
      </c>
      <c r="Y53" s="203">
        <v>0</v>
      </c>
      <c r="Z53" s="203">
        <v>18.89</v>
      </c>
      <c r="AA53" s="203">
        <v>11.45</v>
      </c>
      <c r="AB53" s="203">
        <v>0</v>
      </c>
      <c r="AC53" s="203">
        <v>12.5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25.54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143.52000000000001</v>
      </c>
      <c r="AP53" s="203">
        <v>0</v>
      </c>
    </row>
    <row r="54" spans="1:42">
      <c r="A54" t="s">
        <v>96</v>
      </c>
      <c r="B54" s="203">
        <v>0</v>
      </c>
      <c r="C54" s="203">
        <v>8.32</v>
      </c>
      <c r="D54" s="203">
        <v>2.4</v>
      </c>
      <c r="E54" s="203">
        <v>0</v>
      </c>
      <c r="F54" s="203">
        <v>4.1399999999999997</v>
      </c>
      <c r="G54" s="203">
        <v>13.52</v>
      </c>
      <c r="H54" s="203">
        <v>0</v>
      </c>
      <c r="I54" s="203">
        <v>16.98</v>
      </c>
      <c r="J54" s="203">
        <v>0.56000000000000005</v>
      </c>
      <c r="K54" s="203">
        <v>28.59</v>
      </c>
      <c r="L54" s="203">
        <v>38.049999999999997</v>
      </c>
      <c r="M54" s="203">
        <v>0</v>
      </c>
      <c r="N54" s="203">
        <v>0.99</v>
      </c>
      <c r="O54" s="203">
        <v>1.64</v>
      </c>
      <c r="P54" s="203">
        <v>1.99</v>
      </c>
      <c r="Q54" s="203">
        <v>4.57</v>
      </c>
      <c r="R54" s="203">
        <v>7.87</v>
      </c>
      <c r="S54" s="203">
        <v>4.76</v>
      </c>
      <c r="T54" s="203">
        <v>0</v>
      </c>
      <c r="U54" s="203">
        <v>6.26</v>
      </c>
      <c r="V54" s="203">
        <v>4.6100000000000003</v>
      </c>
      <c r="W54" s="203">
        <v>3.72</v>
      </c>
      <c r="X54" s="203">
        <v>20.05</v>
      </c>
      <c r="Y54" s="203">
        <v>0</v>
      </c>
      <c r="Z54" s="203">
        <v>18.89</v>
      </c>
      <c r="AA54" s="203">
        <v>11.45</v>
      </c>
      <c r="AB54" s="203">
        <v>0</v>
      </c>
      <c r="AC54" s="203">
        <v>12.5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25.54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143.52000000000001</v>
      </c>
      <c r="AP54" s="203">
        <v>0</v>
      </c>
    </row>
    <row r="55" spans="1:42">
      <c r="A55" t="s">
        <v>97</v>
      </c>
      <c r="B55" s="203">
        <v>0</v>
      </c>
      <c r="C55" s="203">
        <v>8.32</v>
      </c>
      <c r="D55" s="203">
        <v>2.4</v>
      </c>
      <c r="E55" s="203">
        <v>0</v>
      </c>
      <c r="F55" s="203">
        <v>4.1399999999999997</v>
      </c>
      <c r="G55" s="203">
        <v>13.52</v>
      </c>
      <c r="H55" s="203">
        <v>0</v>
      </c>
      <c r="I55" s="203">
        <v>16.98</v>
      </c>
      <c r="J55" s="203">
        <v>0.56000000000000005</v>
      </c>
      <c r="K55" s="203">
        <v>28.52</v>
      </c>
      <c r="L55" s="203">
        <v>36.53</v>
      </c>
      <c r="M55" s="203">
        <v>0</v>
      </c>
      <c r="N55" s="203">
        <v>0.99</v>
      </c>
      <c r="O55" s="203">
        <v>1.64</v>
      </c>
      <c r="P55" s="203">
        <v>1.99</v>
      </c>
      <c r="Q55" s="203">
        <v>4.57</v>
      </c>
      <c r="R55" s="203">
        <v>7.77</v>
      </c>
      <c r="S55" s="203">
        <v>4.76</v>
      </c>
      <c r="T55" s="203">
        <v>0</v>
      </c>
      <c r="U55" s="203">
        <v>6.26</v>
      </c>
      <c r="V55" s="203">
        <v>4.6100000000000003</v>
      </c>
      <c r="W55" s="203">
        <v>3.72</v>
      </c>
      <c r="X55" s="203">
        <v>20.05</v>
      </c>
      <c r="Y55" s="203">
        <v>0</v>
      </c>
      <c r="Z55" s="203">
        <v>18.89</v>
      </c>
      <c r="AA55" s="203">
        <v>11.45</v>
      </c>
      <c r="AB55" s="203">
        <v>0</v>
      </c>
      <c r="AC55" s="203">
        <v>12.5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25.93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143.52000000000001</v>
      </c>
      <c r="AP55" s="203">
        <v>0</v>
      </c>
    </row>
    <row r="56" spans="1:42">
      <c r="A56" t="s">
        <v>98</v>
      </c>
      <c r="B56" s="203">
        <v>0</v>
      </c>
      <c r="C56" s="203">
        <v>8.32</v>
      </c>
      <c r="D56" s="203">
        <v>2.4</v>
      </c>
      <c r="E56" s="203">
        <v>0</v>
      </c>
      <c r="F56" s="203">
        <v>4.1399999999999997</v>
      </c>
      <c r="G56" s="203">
        <v>13.52</v>
      </c>
      <c r="H56" s="203">
        <v>0</v>
      </c>
      <c r="I56" s="203">
        <v>16.98</v>
      </c>
      <c r="J56" s="203">
        <v>0.56000000000000005</v>
      </c>
      <c r="K56" s="203">
        <v>28.53</v>
      </c>
      <c r="L56" s="203">
        <v>36.53</v>
      </c>
      <c r="M56" s="203">
        <v>0</v>
      </c>
      <c r="N56" s="203">
        <v>0.99</v>
      </c>
      <c r="O56" s="203">
        <v>1.64</v>
      </c>
      <c r="P56" s="203">
        <v>1.99</v>
      </c>
      <c r="Q56" s="203">
        <v>4.57</v>
      </c>
      <c r="R56" s="203">
        <v>7.87</v>
      </c>
      <c r="S56" s="203">
        <v>4.76</v>
      </c>
      <c r="T56" s="203">
        <v>0</v>
      </c>
      <c r="U56" s="203">
        <v>6.26</v>
      </c>
      <c r="V56" s="203">
        <v>4.6100000000000003</v>
      </c>
      <c r="W56" s="203">
        <v>3.72</v>
      </c>
      <c r="X56" s="203">
        <v>20.05</v>
      </c>
      <c r="Y56" s="203">
        <v>0</v>
      </c>
      <c r="Z56" s="203">
        <v>18.89</v>
      </c>
      <c r="AA56" s="203">
        <v>11.45</v>
      </c>
      <c r="AB56" s="203">
        <v>0</v>
      </c>
      <c r="AC56" s="203">
        <v>12.5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25.54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143.52000000000001</v>
      </c>
      <c r="AP56" s="203">
        <v>0</v>
      </c>
    </row>
    <row r="57" spans="1:42">
      <c r="A57" t="s">
        <v>99</v>
      </c>
      <c r="B57" s="203">
        <v>0</v>
      </c>
      <c r="C57" s="203">
        <v>8.32</v>
      </c>
      <c r="D57" s="203">
        <v>2.4</v>
      </c>
      <c r="E57" s="203">
        <v>0</v>
      </c>
      <c r="F57" s="203">
        <v>4.1399999999999997</v>
      </c>
      <c r="G57" s="203">
        <v>13.52</v>
      </c>
      <c r="H57" s="203">
        <v>0</v>
      </c>
      <c r="I57" s="203">
        <v>16.98</v>
      </c>
      <c r="J57" s="203">
        <v>0.56000000000000005</v>
      </c>
      <c r="K57" s="203">
        <v>15.57</v>
      </c>
      <c r="L57" s="203">
        <v>40.869999999999997</v>
      </c>
      <c r="M57" s="203">
        <v>0</v>
      </c>
      <c r="N57" s="203">
        <v>0.99</v>
      </c>
      <c r="O57" s="203">
        <v>1.64</v>
      </c>
      <c r="P57" s="203">
        <v>1.99</v>
      </c>
      <c r="Q57" s="203">
        <v>4.57</v>
      </c>
      <c r="R57" s="203">
        <v>7.87</v>
      </c>
      <c r="S57" s="203">
        <v>4.7699999999999996</v>
      </c>
      <c r="T57" s="203">
        <v>0</v>
      </c>
      <c r="U57" s="203">
        <v>6.26</v>
      </c>
      <c r="V57" s="203">
        <v>4.6100000000000003</v>
      </c>
      <c r="W57" s="203">
        <v>3.72</v>
      </c>
      <c r="X57" s="203">
        <v>20.05</v>
      </c>
      <c r="Y57" s="203">
        <v>0</v>
      </c>
      <c r="Z57" s="203">
        <v>18.89</v>
      </c>
      <c r="AA57" s="203">
        <v>11.45</v>
      </c>
      <c r="AB57" s="203">
        <v>0</v>
      </c>
      <c r="AC57" s="203">
        <v>12.5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25.54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143.52000000000001</v>
      </c>
      <c r="AP57" s="203">
        <v>0</v>
      </c>
    </row>
    <row r="58" spans="1:42">
      <c r="A58" t="s">
        <v>100</v>
      </c>
      <c r="B58" s="203">
        <v>0</v>
      </c>
      <c r="C58" s="203">
        <v>8.32</v>
      </c>
      <c r="D58" s="203">
        <v>2.4</v>
      </c>
      <c r="E58" s="203">
        <v>0</v>
      </c>
      <c r="F58" s="203">
        <v>4.1399999999999997</v>
      </c>
      <c r="G58" s="203">
        <v>13.52</v>
      </c>
      <c r="H58" s="203">
        <v>0</v>
      </c>
      <c r="I58" s="203">
        <v>16.98</v>
      </c>
      <c r="J58" s="203">
        <v>0.56000000000000005</v>
      </c>
      <c r="K58" s="203">
        <v>15.57</v>
      </c>
      <c r="L58" s="203">
        <v>40.869999999999997</v>
      </c>
      <c r="M58" s="203">
        <v>0</v>
      </c>
      <c r="N58" s="203">
        <v>0.99</v>
      </c>
      <c r="O58" s="203">
        <v>1.64</v>
      </c>
      <c r="P58" s="203">
        <v>1.99</v>
      </c>
      <c r="Q58" s="203">
        <v>4.57</v>
      </c>
      <c r="R58" s="203">
        <v>7.87</v>
      </c>
      <c r="S58" s="203">
        <v>4.7699999999999996</v>
      </c>
      <c r="T58" s="203">
        <v>0</v>
      </c>
      <c r="U58" s="203">
        <v>6.26</v>
      </c>
      <c r="V58" s="203">
        <v>4.6100000000000003</v>
      </c>
      <c r="W58" s="203">
        <v>3.72</v>
      </c>
      <c r="X58" s="203">
        <v>20.05</v>
      </c>
      <c r="Y58" s="203">
        <v>0</v>
      </c>
      <c r="Z58" s="203">
        <v>18.89</v>
      </c>
      <c r="AA58" s="203">
        <v>11.45</v>
      </c>
      <c r="AB58" s="203">
        <v>0</v>
      </c>
      <c r="AC58" s="203">
        <v>12.5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25.54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143.52000000000001</v>
      </c>
      <c r="AP58" s="203">
        <v>0</v>
      </c>
    </row>
    <row r="59" spans="1:42">
      <c r="A59" t="s">
        <v>101</v>
      </c>
      <c r="B59" s="203">
        <v>0</v>
      </c>
      <c r="C59" s="203">
        <v>8.27</v>
      </c>
      <c r="D59" s="203">
        <v>2.4</v>
      </c>
      <c r="E59" s="203">
        <v>0</v>
      </c>
      <c r="F59" s="203">
        <v>4.1399999999999997</v>
      </c>
      <c r="G59" s="203">
        <v>13.52</v>
      </c>
      <c r="H59" s="203">
        <v>0</v>
      </c>
      <c r="I59" s="203">
        <v>16.98</v>
      </c>
      <c r="J59" s="203">
        <v>0.56000000000000005</v>
      </c>
      <c r="K59" s="203">
        <v>15.57</v>
      </c>
      <c r="L59" s="203">
        <v>48.05</v>
      </c>
      <c r="M59" s="203">
        <v>0</v>
      </c>
      <c r="N59" s="203">
        <v>0.99</v>
      </c>
      <c r="O59" s="203">
        <v>1.64</v>
      </c>
      <c r="P59" s="203">
        <v>1.99</v>
      </c>
      <c r="Q59" s="203">
        <v>4.57</v>
      </c>
      <c r="R59" s="203">
        <v>7.87</v>
      </c>
      <c r="S59" s="203">
        <v>4.7699999999999996</v>
      </c>
      <c r="T59" s="203">
        <v>0</v>
      </c>
      <c r="U59" s="203">
        <v>6.26</v>
      </c>
      <c r="V59" s="203">
        <v>4.6100000000000003</v>
      </c>
      <c r="W59" s="203">
        <v>3.72</v>
      </c>
      <c r="X59" s="203">
        <v>20.05</v>
      </c>
      <c r="Y59" s="203">
        <v>0</v>
      </c>
      <c r="Z59" s="203">
        <v>18.89</v>
      </c>
      <c r="AA59" s="203">
        <v>11.45</v>
      </c>
      <c r="AB59" s="203">
        <v>0</v>
      </c>
      <c r="AC59" s="203">
        <v>12.3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25.3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143.52000000000001</v>
      </c>
      <c r="AP59" s="203">
        <v>0</v>
      </c>
    </row>
    <row r="60" spans="1:42">
      <c r="A60" t="s">
        <v>102</v>
      </c>
      <c r="B60" s="203">
        <v>0</v>
      </c>
      <c r="C60" s="203">
        <v>8.27</v>
      </c>
      <c r="D60" s="203">
        <v>2.4</v>
      </c>
      <c r="E60" s="203">
        <v>0</v>
      </c>
      <c r="F60" s="203">
        <v>4.1399999999999997</v>
      </c>
      <c r="G60" s="203">
        <v>13.52</v>
      </c>
      <c r="H60" s="203">
        <v>0</v>
      </c>
      <c r="I60" s="203">
        <v>16.98</v>
      </c>
      <c r="J60" s="203">
        <v>0.56000000000000005</v>
      </c>
      <c r="K60" s="203">
        <v>15.57</v>
      </c>
      <c r="L60" s="203">
        <v>48.05</v>
      </c>
      <c r="M60" s="203">
        <v>0</v>
      </c>
      <c r="N60" s="203">
        <v>0.99</v>
      </c>
      <c r="O60" s="203">
        <v>1.64</v>
      </c>
      <c r="P60" s="203">
        <v>1.99</v>
      </c>
      <c r="Q60" s="203">
        <v>4.57</v>
      </c>
      <c r="R60" s="203">
        <v>7.87</v>
      </c>
      <c r="S60" s="203">
        <v>4.7699999999999996</v>
      </c>
      <c r="T60" s="203">
        <v>0</v>
      </c>
      <c r="U60" s="203">
        <v>6.26</v>
      </c>
      <c r="V60" s="203">
        <v>4.6100000000000003</v>
      </c>
      <c r="W60" s="203">
        <v>3.72</v>
      </c>
      <c r="X60" s="203">
        <v>20.05</v>
      </c>
      <c r="Y60" s="203">
        <v>0</v>
      </c>
      <c r="Z60" s="203">
        <v>18.89</v>
      </c>
      <c r="AA60" s="203">
        <v>11.45</v>
      </c>
      <c r="AB60" s="203">
        <v>0</v>
      </c>
      <c r="AC60" s="203">
        <v>12.3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25.3</v>
      </c>
      <c r="AJ60" s="203">
        <v>0</v>
      </c>
      <c r="AK60" s="203">
        <v>0.56999999999999995</v>
      </c>
      <c r="AL60" s="203">
        <v>0</v>
      </c>
      <c r="AM60" s="203">
        <v>0</v>
      </c>
      <c r="AN60" s="203">
        <v>0</v>
      </c>
      <c r="AO60" s="203">
        <v>143.52000000000001</v>
      </c>
      <c r="AP60" s="203">
        <v>0</v>
      </c>
    </row>
    <row r="61" spans="1:42">
      <c r="A61" t="s">
        <v>103</v>
      </c>
      <c r="B61" s="203">
        <v>0</v>
      </c>
      <c r="C61" s="203">
        <v>8.27</v>
      </c>
      <c r="D61" s="203">
        <v>2.4</v>
      </c>
      <c r="E61" s="203">
        <v>0</v>
      </c>
      <c r="F61" s="203">
        <v>4.1399999999999997</v>
      </c>
      <c r="G61" s="203">
        <v>13.52</v>
      </c>
      <c r="H61" s="203">
        <v>0</v>
      </c>
      <c r="I61" s="203">
        <v>16.98</v>
      </c>
      <c r="J61" s="203">
        <v>0.56000000000000005</v>
      </c>
      <c r="K61" s="203">
        <v>15.57</v>
      </c>
      <c r="L61" s="203">
        <v>48.05</v>
      </c>
      <c r="M61" s="203">
        <v>0</v>
      </c>
      <c r="N61" s="203">
        <v>0.99</v>
      </c>
      <c r="O61" s="203">
        <v>1.64</v>
      </c>
      <c r="P61" s="203">
        <v>1.99</v>
      </c>
      <c r="Q61" s="203">
        <v>4.57</v>
      </c>
      <c r="R61" s="203">
        <v>7.87</v>
      </c>
      <c r="S61" s="203">
        <v>4.7699999999999996</v>
      </c>
      <c r="T61" s="203">
        <v>0</v>
      </c>
      <c r="U61" s="203">
        <v>6.26</v>
      </c>
      <c r="V61" s="203">
        <v>4.6100000000000003</v>
      </c>
      <c r="W61" s="203">
        <v>3.72</v>
      </c>
      <c r="X61" s="203">
        <v>20.05</v>
      </c>
      <c r="Y61" s="203">
        <v>0</v>
      </c>
      <c r="Z61" s="203">
        <v>18.89</v>
      </c>
      <c r="AA61" s="203">
        <v>11.45</v>
      </c>
      <c r="AB61" s="203">
        <v>0</v>
      </c>
      <c r="AC61" s="203">
        <v>12.3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25.32</v>
      </c>
      <c r="AJ61" s="203">
        <v>0</v>
      </c>
      <c r="AK61" s="203">
        <v>0.56999999999999995</v>
      </c>
      <c r="AL61" s="203">
        <v>0</v>
      </c>
      <c r="AM61" s="203">
        <v>0</v>
      </c>
      <c r="AN61" s="203">
        <v>0</v>
      </c>
      <c r="AO61" s="203">
        <v>143.52000000000001</v>
      </c>
      <c r="AP61" s="203">
        <v>0</v>
      </c>
    </row>
    <row r="62" spans="1:42">
      <c r="A62" t="s">
        <v>104</v>
      </c>
      <c r="B62" s="203">
        <v>0</v>
      </c>
      <c r="C62" s="203">
        <v>8.27</v>
      </c>
      <c r="D62" s="203">
        <v>2.4</v>
      </c>
      <c r="E62" s="203">
        <v>0</v>
      </c>
      <c r="F62" s="203">
        <v>4.1399999999999997</v>
      </c>
      <c r="G62" s="203">
        <v>13.52</v>
      </c>
      <c r="H62" s="203">
        <v>0</v>
      </c>
      <c r="I62" s="203">
        <v>16.98</v>
      </c>
      <c r="J62" s="203">
        <v>0.56000000000000005</v>
      </c>
      <c r="K62" s="203">
        <v>1.68</v>
      </c>
      <c r="L62" s="203">
        <v>48.05</v>
      </c>
      <c r="M62" s="203">
        <v>0</v>
      </c>
      <c r="N62" s="203">
        <v>0.99</v>
      </c>
      <c r="O62" s="203">
        <v>1.64</v>
      </c>
      <c r="P62" s="203">
        <v>1.99</v>
      </c>
      <c r="Q62" s="203">
        <v>4.57</v>
      </c>
      <c r="R62" s="203">
        <v>7.87</v>
      </c>
      <c r="S62" s="203">
        <v>4.7699999999999996</v>
      </c>
      <c r="T62" s="203">
        <v>0</v>
      </c>
      <c r="U62" s="203">
        <v>6.26</v>
      </c>
      <c r="V62" s="203">
        <v>4.6100000000000003</v>
      </c>
      <c r="W62" s="203">
        <v>3.72</v>
      </c>
      <c r="X62" s="203">
        <v>20.05</v>
      </c>
      <c r="Y62" s="203">
        <v>0</v>
      </c>
      <c r="Z62" s="203">
        <v>18.89</v>
      </c>
      <c r="AA62" s="203">
        <v>11.45</v>
      </c>
      <c r="AB62" s="203">
        <v>0</v>
      </c>
      <c r="AC62" s="203">
        <v>12.3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25.3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143.52000000000001</v>
      </c>
      <c r="AP62" s="203">
        <v>0</v>
      </c>
    </row>
    <row r="63" spans="1:42">
      <c r="A63" t="s">
        <v>105</v>
      </c>
      <c r="B63" s="203">
        <v>0</v>
      </c>
      <c r="C63" s="203">
        <v>8.27</v>
      </c>
      <c r="D63" s="203">
        <v>2.4</v>
      </c>
      <c r="E63" s="203">
        <v>0</v>
      </c>
      <c r="F63" s="203">
        <v>4.1399999999999997</v>
      </c>
      <c r="G63" s="203">
        <v>13.52</v>
      </c>
      <c r="H63" s="203">
        <v>0</v>
      </c>
      <c r="I63" s="203">
        <v>16.98</v>
      </c>
      <c r="J63" s="203">
        <v>0.56000000000000005</v>
      </c>
      <c r="K63" s="203">
        <v>1.68</v>
      </c>
      <c r="L63" s="203">
        <v>19.96</v>
      </c>
      <c r="M63" s="203">
        <v>0</v>
      </c>
      <c r="N63" s="203">
        <v>0.99</v>
      </c>
      <c r="O63" s="203">
        <v>1.64</v>
      </c>
      <c r="P63" s="203">
        <v>1.99</v>
      </c>
      <c r="Q63" s="203">
        <v>4.57</v>
      </c>
      <c r="R63" s="203">
        <v>7.87</v>
      </c>
      <c r="S63" s="203">
        <v>4.7699999999999996</v>
      </c>
      <c r="T63" s="203">
        <v>0</v>
      </c>
      <c r="U63" s="203">
        <v>6.26</v>
      </c>
      <c r="V63" s="203">
        <v>4.6100000000000003</v>
      </c>
      <c r="W63" s="203">
        <v>3.72</v>
      </c>
      <c r="X63" s="203">
        <v>20.05</v>
      </c>
      <c r="Y63" s="203">
        <v>0</v>
      </c>
      <c r="Z63" s="203">
        <v>18.89</v>
      </c>
      <c r="AA63" s="203">
        <v>11.45</v>
      </c>
      <c r="AB63" s="203">
        <v>0</v>
      </c>
      <c r="AC63" s="203">
        <v>12.3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25.54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143.52000000000001</v>
      </c>
      <c r="AP63" s="203">
        <v>0</v>
      </c>
    </row>
    <row r="64" spans="1:42">
      <c r="A64" t="s">
        <v>106</v>
      </c>
      <c r="B64" s="203">
        <v>0</v>
      </c>
      <c r="C64" s="203">
        <v>8.27</v>
      </c>
      <c r="D64" s="203">
        <v>2.4</v>
      </c>
      <c r="E64" s="203">
        <v>0</v>
      </c>
      <c r="F64" s="203">
        <v>4.1399999999999997</v>
      </c>
      <c r="G64" s="203">
        <v>13.52</v>
      </c>
      <c r="H64" s="203">
        <v>0</v>
      </c>
      <c r="I64" s="203">
        <v>16.98</v>
      </c>
      <c r="J64" s="203">
        <v>0.56000000000000005</v>
      </c>
      <c r="K64" s="203">
        <v>1.68</v>
      </c>
      <c r="L64" s="203">
        <v>19.96</v>
      </c>
      <c r="M64" s="203">
        <v>0</v>
      </c>
      <c r="N64" s="203">
        <v>0.99</v>
      </c>
      <c r="O64" s="203">
        <v>1.64</v>
      </c>
      <c r="P64" s="203">
        <v>1.99</v>
      </c>
      <c r="Q64" s="203">
        <v>4.57</v>
      </c>
      <c r="R64" s="203">
        <v>7.87</v>
      </c>
      <c r="S64" s="203">
        <v>4.7699999999999996</v>
      </c>
      <c r="T64" s="203">
        <v>0</v>
      </c>
      <c r="U64" s="203">
        <v>6.26</v>
      </c>
      <c r="V64" s="203">
        <v>4.6100000000000003</v>
      </c>
      <c r="W64" s="203">
        <v>3.72</v>
      </c>
      <c r="X64" s="203">
        <v>20.05</v>
      </c>
      <c r="Y64" s="203">
        <v>0</v>
      </c>
      <c r="Z64" s="203">
        <v>18.89</v>
      </c>
      <c r="AA64" s="203">
        <v>11.45</v>
      </c>
      <c r="AB64" s="203">
        <v>0</v>
      </c>
      <c r="AC64" s="203">
        <v>12.3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25.54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143.52000000000001</v>
      </c>
      <c r="AP64" s="203">
        <v>0</v>
      </c>
    </row>
    <row r="65" spans="1:42">
      <c r="A65" t="s">
        <v>107</v>
      </c>
      <c r="B65" s="203">
        <v>0</v>
      </c>
      <c r="C65" s="203">
        <v>8.27</v>
      </c>
      <c r="D65" s="203">
        <v>2.4</v>
      </c>
      <c r="E65" s="203">
        <v>0</v>
      </c>
      <c r="F65" s="203">
        <v>4.1399999999999997</v>
      </c>
      <c r="G65" s="203">
        <v>13.52</v>
      </c>
      <c r="H65" s="203">
        <v>0</v>
      </c>
      <c r="I65" s="203">
        <v>16.98</v>
      </c>
      <c r="J65" s="203">
        <v>0.56000000000000005</v>
      </c>
      <c r="K65" s="203">
        <v>1.68</v>
      </c>
      <c r="L65" s="203">
        <v>24.49</v>
      </c>
      <c r="M65" s="203">
        <v>0</v>
      </c>
      <c r="N65" s="203">
        <v>0.99</v>
      </c>
      <c r="O65" s="203">
        <v>1.64</v>
      </c>
      <c r="P65" s="203">
        <v>1.99</v>
      </c>
      <c r="Q65" s="203">
        <v>4.57</v>
      </c>
      <c r="R65" s="203">
        <v>7.87</v>
      </c>
      <c r="S65" s="203">
        <v>4.7699999999999996</v>
      </c>
      <c r="T65" s="203">
        <v>0</v>
      </c>
      <c r="U65" s="203">
        <v>6.26</v>
      </c>
      <c r="V65" s="203">
        <v>4.6100000000000003</v>
      </c>
      <c r="W65" s="203">
        <v>3.72</v>
      </c>
      <c r="X65" s="203">
        <v>20.05</v>
      </c>
      <c r="Y65" s="203">
        <v>0</v>
      </c>
      <c r="Z65" s="203">
        <v>18.89</v>
      </c>
      <c r="AA65" s="203">
        <v>11.41</v>
      </c>
      <c r="AB65" s="203">
        <v>0</v>
      </c>
      <c r="AC65" s="203">
        <v>12.3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25.54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143.52000000000001</v>
      </c>
      <c r="AP65" s="203">
        <v>0</v>
      </c>
    </row>
    <row r="66" spans="1:42">
      <c r="A66" t="s">
        <v>108</v>
      </c>
      <c r="B66" s="203">
        <v>0</v>
      </c>
      <c r="C66" s="203">
        <v>8.27</v>
      </c>
      <c r="D66" s="203">
        <v>2.4</v>
      </c>
      <c r="E66" s="203">
        <v>0</v>
      </c>
      <c r="F66" s="203">
        <v>4.1399999999999997</v>
      </c>
      <c r="G66" s="203">
        <v>13.52</v>
      </c>
      <c r="H66" s="203">
        <v>0</v>
      </c>
      <c r="I66" s="203">
        <v>16.98</v>
      </c>
      <c r="J66" s="203">
        <v>0.56000000000000005</v>
      </c>
      <c r="K66" s="203">
        <v>1.68</v>
      </c>
      <c r="L66" s="203">
        <v>10.91</v>
      </c>
      <c r="M66" s="203">
        <v>0</v>
      </c>
      <c r="N66" s="203">
        <v>0.99</v>
      </c>
      <c r="O66" s="203">
        <v>1.64</v>
      </c>
      <c r="P66" s="203">
        <v>1.99</v>
      </c>
      <c r="Q66" s="203">
        <v>4.57</v>
      </c>
      <c r="R66" s="203">
        <v>7.87</v>
      </c>
      <c r="S66" s="203">
        <v>4.7</v>
      </c>
      <c r="T66" s="203">
        <v>0</v>
      </c>
      <c r="U66" s="203">
        <v>6.26</v>
      </c>
      <c r="V66" s="203">
        <v>4.6100000000000003</v>
      </c>
      <c r="W66" s="203">
        <v>3.72</v>
      </c>
      <c r="X66" s="203">
        <v>20.05</v>
      </c>
      <c r="Y66" s="203">
        <v>0</v>
      </c>
      <c r="Z66" s="203">
        <v>18.89</v>
      </c>
      <c r="AA66" s="203">
        <v>11.41</v>
      </c>
      <c r="AB66" s="203">
        <v>0</v>
      </c>
      <c r="AC66" s="203">
        <v>12.3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25.54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143.52000000000001</v>
      </c>
      <c r="AP66" s="203">
        <v>0</v>
      </c>
    </row>
    <row r="67" spans="1:42">
      <c r="A67" t="s">
        <v>109</v>
      </c>
      <c r="B67" s="203">
        <v>0</v>
      </c>
      <c r="C67" s="203">
        <v>8.32</v>
      </c>
      <c r="D67" s="203">
        <v>2.4</v>
      </c>
      <c r="E67" s="203">
        <v>0</v>
      </c>
      <c r="F67" s="203">
        <v>4.1399999999999997</v>
      </c>
      <c r="G67" s="203">
        <v>13.52</v>
      </c>
      <c r="H67" s="203">
        <v>0</v>
      </c>
      <c r="I67" s="203">
        <v>16.98</v>
      </c>
      <c r="J67" s="203">
        <v>0.56000000000000005</v>
      </c>
      <c r="K67" s="203">
        <v>1.68</v>
      </c>
      <c r="L67" s="203">
        <v>2.12</v>
      </c>
      <c r="M67" s="203">
        <v>0</v>
      </c>
      <c r="N67" s="203">
        <v>0.99</v>
      </c>
      <c r="O67" s="203">
        <v>1.64</v>
      </c>
      <c r="P67" s="203">
        <v>1.99</v>
      </c>
      <c r="Q67" s="203">
        <v>4.57</v>
      </c>
      <c r="R67" s="203">
        <v>7.87</v>
      </c>
      <c r="S67" s="203">
        <v>4.7699999999999996</v>
      </c>
      <c r="T67" s="203">
        <v>0</v>
      </c>
      <c r="U67" s="203">
        <v>6.26</v>
      </c>
      <c r="V67" s="203">
        <v>4.6100000000000003</v>
      </c>
      <c r="W67" s="203">
        <v>0.82</v>
      </c>
      <c r="X67" s="203">
        <v>2.64</v>
      </c>
      <c r="Y67" s="203">
        <v>0</v>
      </c>
      <c r="Z67" s="203">
        <v>18.89</v>
      </c>
      <c r="AA67" s="203">
        <v>11.45</v>
      </c>
      <c r="AB67" s="203">
        <v>0</v>
      </c>
      <c r="AC67" s="203">
        <v>12.3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25.66</v>
      </c>
      <c r="AJ67" s="203">
        <v>0</v>
      </c>
      <c r="AK67" s="203">
        <v>0.4</v>
      </c>
      <c r="AL67" s="203">
        <v>0</v>
      </c>
      <c r="AM67" s="203">
        <v>0</v>
      </c>
      <c r="AN67" s="203">
        <v>0</v>
      </c>
      <c r="AO67" s="203">
        <v>143.52000000000001</v>
      </c>
      <c r="AP67" s="203">
        <v>0</v>
      </c>
    </row>
    <row r="68" spans="1:42">
      <c r="A68" t="s">
        <v>110</v>
      </c>
      <c r="B68" s="203">
        <v>0</v>
      </c>
      <c r="C68" s="203">
        <v>8.32</v>
      </c>
      <c r="D68" s="203">
        <v>2.4</v>
      </c>
      <c r="E68" s="203">
        <v>0</v>
      </c>
      <c r="F68" s="203">
        <v>4.1399999999999997</v>
      </c>
      <c r="G68" s="203">
        <v>13.52</v>
      </c>
      <c r="H68" s="203">
        <v>0</v>
      </c>
      <c r="I68" s="203">
        <v>16.98</v>
      </c>
      <c r="J68" s="203">
        <v>0.56000000000000005</v>
      </c>
      <c r="K68" s="203">
        <v>1.68</v>
      </c>
      <c r="L68" s="203">
        <v>2.12</v>
      </c>
      <c r="M68" s="203">
        <v>0</v>
      </c>
      <c r="N68" s="203">
        <v>0.99</v>
      </c>
      <c r="O68" s="203">
        <v>1.64</v>
      </c>
      <c r="P68" s="203">
        <v>1.99</v>
      </c>
      <c r="Q68" s="203">
        <v>4.57</v>
      </c>
      <c r="R68" s="203">
        <v>7.87</v>
      </c>
      <c r="S68" s="203">
        <v>4.7699999999999996</v>
      </c>
      <c r="T68" s="203">
        <v>0</v>
      </c>
      <c r="U68" s="203">
        <v>6.26</v>
      </c>
      <c r="V68" s="203">
        <v>4.6100000000000003</v>
      </c>
      <c r="W68" s="203">
        <v>0.82</v>
      </c>
      <c r="X68" s="203">
        <v>2.64</v>
      </c>
      <c r="Y68" s="203">
        <v>0</v>
      </c>
      <c r="Z68" s="203">
        <v>18.89</v>
      </c>
      <c r="AA68" s="203">
        <v>11.45</v>
      </c>
      <c r="AB68" s="203">
        <v>0</v>
      </c>
      <c r="AC68" s="203">
        <v>12.3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25.54</v>
      </c>
      <c r="AJ68" s="203">
        <v>0</v>
      </c>
      <c r="AK68" s="203">
        <v>1.22</v>
      </c>
      <c r="AL68" s="203">
        <v>0</v>
      </c>
      <c r="AM68" s="203">
        <v>0</v>
      </c>
      <c r="AN68" s="203">
        <v>0</v>
      </c>
      <c r="AO68" s="203">
        <v>143.52000000000001</v>
      </c>
      <c r="AP68" s="203">
        <v>0</v>
      </c>
    </row>
    <row r="69" spans="1:42">
      <c r="A69" t="s">
        <v>111</v>
      </c>
      <c r="B69" s="203">
        <v>0</v>
      </c>
      <c r="C69" s="203">
        <v>8.32</v>
      </c>
      <c r="D69" s="203">
        <v>2.4</v>
      </c>
      <c r="E69" s="203">
        <v>0</v>
      </c>
      <c r="F69" s="203">
        <v>4.1399999999999997</v>
      </c>
      <c r="G69" s="203">
        <v>13.52</v>
      </c>
      <c r="H69" s="203">
        <v>0</v>
      </c>
      <c r="I69" s="203">
        <v>16.98</v>
      </c>
      <c r="J69" s="203">
        <v>0.56000000000000005</v>
      </c>
      <c r="K69" s="203">
        <v>1.68</v>
      </c>
      <c r="L69" s="203">
        <v>2.12</v>
      </c>
      <c r="M69" s="203">
        <v>0</v>
      </c>
      <c r="N69" s="203">
        <v>0.99</v>
      </c>
      <c r="O69" s="203">
        <v>1.64</v>
      </c>
      <c r="P69" s="203">
        <v>1.99</v>
      </c>
      <c r="Q69" s="203">
        <v>0.18</v>
      </c>
      <c r="R69" s="203">
        <v>0.35</v>
      </c>
      <c r="S69" s="203">
        <v>0.22</v>
      </c>
      <c r="T69" s="203">
        <v>0</v>
      </c>
      <c r="U69" s="203">
        <v>6.26</v>
      </c>
      <c r="V69" s="203">
        <v>4.6100000000000003</v>
      </c>
      <c r="W69" s="203">
        <v>0.82</v>
      </c>
      <c r="X69" s="203">
        <v>3.61</v>
      </c>
      <c r="Y69" s="203">
        <v>0</v>
      </c>
      <c r="Z69" s="203">
        <v>21.44</v>
      </c>
      <c r="AA69" s="203">
        <v>13.47</v>
      </c>
      <c r="AB69" s="203">
        <v>0</v>
      </c>
      <c r="AC69" s="203">
        <v>12.3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25.54</v>
      </c>
      <c r="AJ69" s="203">
        <v>0</v>
      </c>
      <c r="AK69" s="203">
        <v>3.61</v>
      </c>
      <c r="AL69" s="203">
        <v>0</v>
      </c>
      <c r="AM69" s="203">
        <v>0</v>
      </c>
      <c r="AN69" s="203">
        <v>0</v>
      </c>
      <c r="AO69" s="203">
        <v>143.52000000000001</v>
      </c>
      <c r="AP69" s="203">
        <v>0</v>
      </c>
    </row>
    <row r="70" spans="1:42">
      <c r="A70" t="s">
        <v>112</v>
      </c>
      <c r="B70" s="203">
        <v>0</v>
      </c>
      <c r="C70" s="203">
        <v>8.32</v>
      </c>
      <c r="D70" s="203">
        <v>2.4</v>
      </c>
      <c r="E70" s="203">
        <v>0</v>
      </c>
      <c r="F70" s="203">
        <v>4.1399999999999997</v>
      </c>
      <c r="G70" s="203">
        <v>13.52</v>
      </c>
      <c r="H70" s="203">
        <v>0</v>
      </c>
      <c r="I70" s="203">
        <v>16.98</v>
      </c>
      <c r="J70" s="203">
        <v>0.56000000000000005</v>
      </c>
      <c r="K70" s="203">
        <v>1.68</v>
      </c>
      <c r="L70" s="203">
        <v>2.12</v>
      </c>
      <c r="M70" s="203">
        <v>0</v>
      </c>
      <c r="N70" s="203">
        <v>0.99</v>
      </c>
      <c r="O70" s="203">
        <v>1.64</v>
      </c>
      <c r="P70" s="203">
        <v>1.99</v>
      </c>
      <c r="Q70" s="203">
        <v>0.18</v>
      </c>
      <c r="R70" s="203">
        <v>0.35</v>
      </c>
      <c r="S70" s="203">
        <v>0.22</v>
      </c>
      <c r="T70" s="203">
        <v>0</v>
      </c>
      <c r="U70" s="203">
        <v>6.26</v>
      </c>
      <c r="V70" s="203">
        <v>0.15</v>
      </c>
      <c r="W70" s="203">
        <v>0.82</v>
      </c>
      <c r="X70" s="203">
        <v>1.22</v>
      </c>
      <c r="Y70" s="203">
        <v>0</v>
      </c>
      <c r="Z70" s="203">
        <v>21.44</v>
      </c>
      <c r="AA70" s="203">
        <v>13.47</v>
      </c>
      <c r="AB70" s="203">
        <v>0</v>
      </c>
      <c r="AC70" s="203">
        <v>12.3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25.54</v>
      </c>
      <c r="AJ70" s="203">
        <v>0</v>
      </c>
      <c r="AK70" s="203">
        <v>3.61</v>
      </c>
      <c r="AL70" s="203">
        <v>0</v>
      </c>
      <c r="AM70" s="203">
        <v>0</v>
      </c>
      <c r="AN70" s="203">
        <v>0</v>
      </c>
      <c r="AO70" s="203">
        <v>143.52000000000001</v>
      </c>
      <c r="AP70" s="203">
        <v>0</v>
      </c>
    </row>
    <row r="71" spans="1:42">
      <c r="A71" t="s">
        <v>113</v>
      </c>
      <c r="B71" s="203">
        <v>0</v>
      </c>
      <c r="C71" s="203">
        <v>8.4</v>
      </c>
      <c r="D71" s="203">
        <v>2.4</v>
      </c>
      <c r="E71" s="203">
        <v>0</v>
      </c>
      <c r="F71" s="203">
        <v>4.1399999999999997</v>
      </c>
      <c r="G71" s="203">
        <v>13.52</v>
      </c>
      <c r="H71" s="203">
        <v>0</v>
      </c>
      <c r="I71" s="203">
        <v>16.98</v>
      </c>
      <c r="J71" s="203">
        <v>0.56000000000000005</v>
      </c>
      <c r="K71" s="203">
        <v>1.68</v>
      </c>
      <c r="L71" s="203">
        <v>2.12</v>
      </c>
      <c r="M71" s="203">
        <v>0</v>
      </c>
      <c r="N71" s="203">
        <v>0.99</v>
      </c>
      <c r="O71" s="203">
        <v>1.64</v>
      </c>
      <c r="P71" s="203">
        <v>1.99</v>
      </c>
      <c r="Q71" s="203">
        <v>0.18</v>
      </c>
      <c r="R71" s="203">
        <v>0.35</v>
      </c>
      <c r="S71" s="203">
        <v>0.22</v>
      </c>
      <c r="T71" s="203">
        <v>0</v>
      </c>
      <c r="U71" s="203">
        <v>6.26</v>
      </c>
      <c r="V71" s="203">
        <v>0.15</v>
      </c>
      <c r="W71" s="203">
        <v>0.82</v>
      </c>
      <c r="X71" s="203">
        <v>1.22</v>
      </c>
      <c r="Y71" s="203">
        <v>0</v>
      </c>
      <c r="Z71" s="203">
        <v>1.1499999999999999</v>
      </c>
      <c r="AA71" s="203">
        <v>0.69</v>
      </c>
      <c r="AB71" s="203">
        <v>0</v>
      </c>
      <c r="AC71" s="203">
        <v>12.3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26.02</v>
      </c>
      <c r="AJ71" s="203">
        <v>0</v>
      </c>
      <c r="AK71" s="203">
        <v>3.61</v>
      </c>
      <c r="AL71" s="203">
        <v>0</v>
      </c>
      <c r="AM71" s="203">
        <v>0</v>
      </c>
      <c r="AN71" s="203">
        <v>0</v>
      </c>
      <c r="AO71" s="203">
        <v>143.52000000000001</v>
      </c>
      <c r="AP71" s="203">
        <v>0</v>
      </c>
    </row>
    <row r="72" spans="1:42">
      <c r="A72" t="s">
        <v>114</v>
      </c>
      <c r="B72" s="203">
        <v>0</v>
      </c>
      <c r="C72" s="203">
        <v>8.4</v>
      </c>
      <c r="D72" s="203">
        <v>2.4</v>
      </c>
      <c r="E72" s="203">
        <v>0</v>
      </c>
      <c r="F72" s="203">
        <v>4.1399999999999997</v>
      </c>
      <c r="G72" s="203">
        <v>13.52</v>
      </c>
      <c r="H72" s="203">
        <v>0</v>
      </c>
      <c r="I72" s="203">
        <v>16.98</v>
      </c>
      <c r="J72" s="203">
        <v>0.56000000000000005</v>
      </c>
      <c r="K72" s="203">
        <v>1.68</v>
      </c>
      <c r="L72" s="203">
        <v>2.12</v>
      </c>
      <c r="M72" s="203">
        <v>0</v>
      </c>
      <c r="N72" s="203">
        <v>0.99</v>
      </c>
      <c r="O72" s="203">
        <v>1.64</v>
      </c>
      <c r="P72" s="203">
        <v>1.99</v>
      </c>
      <c r="Q72" s="203">
        <v>0.18</v>
      </c>
      <c r="R72" s="203">
        <v>0.35</v>
      </c>
      <c r="S72" s="203">
        <v>0.22</v>
      </c>
      <c r="T72" s="203">
        <v>0</v>
      </c>
      <c r="U72" s="203">
        <v>6.26</v>
      </c>
      <c r="V72" s="203">
        <v>0.15</v>
      </c>
      <c r="W72" s="203">
        <v>0.82</v>
      </c>
      <c r="X72" s="203">
        <v>1.22</v>
      </c>
      <c r="Y72" s="203">
        <v>0</v>
      </c>
      <c r="Z72" s="203">
        <v>1.1499999999999999</v>
      </c>
      <c r="AA72" s="203">
        <v>0.69</v>
      </c>
      <c r="AB72" s="203">
        <v>0</v>
      </c>
      <c r="AC72" s="203">
        <v>12.3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26.02</v>
      </c>
      <c r="AJ72" s="203">
        <v>0</v>
      </c>
      <c r="AK72" s="203">
        <v>3.61</v>
      </c>
      <c r="AL72" s="203">
        <v>0</v>
      </c>
      <c r="AM72" s="203">
        <v>0</v>
      </c>
      <c r="AN72" s="203">
        <v>0</v>
      </c>
      <c r="AO72" s="203">
        <v>143.52000000000001</v>
      </c>
      <c r="AP72" s="203">
        <v>0</v>
      </c>
    </row>
    <row r="73" spans="1:42">
      <c r="A73" t="s">
        <v>115</v>
      </c>
      <c r="B73" s="203">
        <v>0</v>
      </c>
      <c r="C73" s="203">
        <v>8.4</v>
      </c>
      <c r="D73" s="203">
        <v>2.4</v>
      </c>
      <c r="E73" s="203">
        <v>0</v>
      </c>
      <c r="F73" s="203">
        <v>4.1399999999999997</v>
      </c>
      <c r="G73" s="203">
        <v>13.52</v>
      </c>
      <c r="H73" s="203">
        <v>0</v>
      </c>
      <c r="I73" s="203">
        <v>16.98</v>
      </c>
      <c r="J73" s="203">
        <v>0.56000000000000005</v>
      </c>
      <c r="K73" s="203">
        <v>1.68</v>
      </c>
      <c r="L73" s="203">
        <v>2.12</v>
      </c>
      <c r="M73" s="203">
        <v>0</v>
      </c>
      <c r="N73" s="203">
        <v>0.99</v>
      </c>
      <c r="O73" s="203">
        <v>1.64</v>
      </c>
      <c r="P73" s="203">
        <v>1.99</v>
      </c>
      <c r="Q73" s="203">
        <v>0.18</v>
      </c>
      <c r="R73" s="203">
        <v>0.35</v>
      </c>
      <c r="S73" s="203">
        <v>0.22</v>
      </c>
      <c r="T73" s="203">
        <v>0</v>
      </c>
      <c r="U73" s="203">
        <v>6.26</v>
      </c>
      <c r="V73" s="203">
        <v>0.15</v>
      </c>
      <c r="W73" s="203">
        <v>0.82</v>
      </c>
      <c r="X73" s="203">
        <v>1.22</v>
      </c>
      <c r="Y73" s="203">
        <v>0</v>
      </c>
      <c r="Z73" s="203">
        <v>1.1499999999999999</v>
      </c>
      <c r="AA73" s="203">
        <v>0.69</v>
      </c>
      <c r="AB73" s="203">
        <v>0</v>
      </c>
      <c r="AC73" s="203">
        <v>6.26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17.989999999999998</v>
      </c>
      <c r="AJ73" s="203">
        <v>0</v>
      </c>
      <c r="AK73" s="203">
        <v>3.61</v>
      </c>
      <c r="AL73" s="203">
        <v>0</v>
      </c>
      <c r="AM73" s="203">
        <v>0</v>
      </c>
      <c r="AN73" s="203">
        <v>0</v>
      </c>
      <c r="AO73" s="203">
        <v>143.52000000000001</v>
      </c>
      <c r="AP73" s="203">
        <v>0</v>
      </c>
    </row>
    <row r="74" spans="1:42">
      <c r="A74" t="s">
        <v>116</v>
      </c>
      <c r="B74" s="203">
        <v>0</v>
      </c>
      <c r="C74" s="203">
        <v>8.4</v>
      </c>
      <c r="D74" s="203">
        <v>2.4</v>
      </c>
      <c r="E74" s="203">
        <v>0</v>
      </c>
      <c r="F74" s="203">
        <v>4.1399999999999997</v>
      </c>
      <c r="G74" s="203">
        <v>13.52</v>
      </c>
      <c r="H74" s="203">
        <v>0</v>
      </c>
      <c r="I74" s="203">
        <v>16.98</v>
      </c>
      <c r="J74" s="203">
        <v>0.56000000000000005</v>
      </c>
      <c r="K74" s="203">
        <v>1.68</v>
      </c>
      <c r="L74" s="203">
        <v>2.12</v>
      </c>
      <c r="M74" s="203">
        <v>0</v>
      </c>
      <c r="N74" s="203">
        <v>0.99</v>
      </c>
      <c r="O74" s="203">
        <v>1.64</v>
      </c>
      <c r="P74" s="203">
        <v>1.99</v>
      </c>
      <c r="Q74" s="203">
        <v>0.18</v>
      </c>
      <c r="R74" s="203">
        <v>0.35</v>
      </c>
      <c r="S74" s="203">
        <v>0.22</v>
      </c>
      <c r="T74" s="203">
        <v>0</v>
      </c>
      <c r="U74" s="203">
        <v>6.26</v>
      </c>
      <c r="V74" s="203">
        <v>0.15</v>
      </c>
      <c r="W74" s="203">
        <v>0.82</v>
      </c>
      <c r="X74" s="203">
        <v>1.22</v>
      </c>
      <c r="Y74" s="203">
        <v>0</v>
      </c>
      <c r="Z74" s="203">
        <v>1.1499999999999999</v>
      </c>
      <c r="AA74" s="203">
        <v>0.69</v>
      </c>
      <c r="AB74" s="203">
        <v>0</v>
      </c>
      <c r="AC74" s="203">
        <v>12.3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26.02</v>
      </c>
      <c r="AJ74" s="203">
        <v>0</v>
      </c>
      <c r="AK74" s="203">
        <v>3.61</v>
      </c>
      <c r="AL74" s="203">
        <v>0</v>
      </c>
      <c r="AM74" s="203">
        <v>0</v>
      </c>
      <c r="AN74" s="203">
        <v>0</v>
      </c>
      <c r="AO74" s="203">
        <v>143.52000000000001</v>
      </c>
      <c r="AP74" s="203">
        <v>0</v>
      </c>
    </row>
    <row r="75" spans="1:42">
      <c r="A75" t="s">
        <v>117</v>
      </c>
      <c r="B75" s="203">
        <v>0</v>
      </c>
      <c r="C75" s="203">
        <v>8.4</v>
      </c>
      <c r="D75" s="203">
        <v>2.4</v>
      </c>
      <c r="E75" s="203">
        <v>0</v>
      </c>
      <c r="F75" s="203">
        <v>4.1399999999999997</v>
      </c>
      <c r="G75" s="203">
        <v>13.52</v>
      </c>
      <c r="H75" s="203">
        <v>0</v>
      </c>
      <c r="I75" s="203">
        <v>16.98</v>
      </c>
      <c r="J75" s="203">
        <v>0.56000000000000005</v>
      </c>
      <c r="K75" s="203">
        <v>1.68</v>
      </c>
      <c r="L75" s="203">
        <v>2.12</v>
      </c>
      <c r="M75" s="203">
        <v>0</v>
      </c>
      <c r="N75" s="203">
        <v>0.99</v>
      </c>
      <c r="O75" s="203">
        <v>1.64</v>
      </c>
      <c r="P75" s="203">
        <v>1.99</v>
      </c>
      <c r="Q75" s="203">
        <v>0.18</v>
      </c>
      <c r="R75" s="203">
        <v>0.35</v>
      </c>
      <c r="S75" s="203">
        <v>0.22</v>
      </c>
      <c r="T75" s="203">
        <v>0</v>
      </c>
      <c r="U75" s="203">
        <v>6.26</v>
      </c>
      <c r="V75" s="203">
        <v>0.15</v>
      </c>
      <c r="W75" s="203">
        <v>0.82</v>
      </c>
      <c r="X75" s="203">
        <v>1.22</v>
      </c>
      <c r="Y75" s="203">
        <v>0</v>
      </c>
      <c r="Z75" s="203">
        <v>1.1499999999999999</v>
      </c>
      <c r="AA75" s="203">
        <v>0.69</v>
      </c>
      <c r="AB75" s="203">
        <v>0</v>
      </c>
      <c r="AC75" s="203">
        <v>8.9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21.56</v>
      </c>
      <c r="AJ75" s="203">
        <v>0</v>
      </c>
      <c r="AK75" s="203">
        <v>3.61</v>
      </c>
      <c r="AL75" s="203">
        <v>0</v>
      </c>
      <c r="AM75" s="203">
        <v>0</v>
      </c>
      <c r="AN75" s="203">
        <v>0</v>
      </c>
      <c r="AO75" s="203">
        <v>146.63999999999999</v>
      </c>
      <c r="AP75" s="203">
        <v>0</v>
      </c>
    </row>
    <row r="76" spans="1:42">
      <c r="A76" t="s">
        <v>118</v>
      </c>
      <c r="B76" s="203">
        <v>0</v>
      </c>
      <c r="C76" s="203">
        <v>8.4</v>
      </c>
      <c r="D76" s="203">
        <v>2.4</v>
      </c>
      <c r="E76" s="203">
        <v>0</v>
      </c>
      <c r="F76" s="203">
        <v>4.1399999999999997</v>
      </c>
      <c r="G76" s="203">
        <v>13.52</v>
      </c>
      <c r="H76" s="203">
        <v>0</v>
      </c>
      <c r="I76" s="203">
        <v>16.98</v>
      </c>
      <c r="J76" s="203">
        <v>0.56000000000000005</v>
      </c>
      <c r="K76" s="203">
        <v>1.68</v>
      </c>
      <c r="L76" s="203">
        <v>2.12</v>
      </c>
      <c r="M76" s="203">
        <v>0</v>
      </c>
      <c r="N76" s="203">
        <v>0.99</v>
      </c>
      <c r="O76" s="203">
        <v>1.64</v>
      </c>
      <c r="P76" s="203">
        <v>1.99</v>
      </c>
      <c r="Q76" s="203">
        <v>0.18</v>
      </c>
      <c r="R76" s="203">
        <v>0.35</v>
      </c>
      <c r="S76" s="203">
        <v>0.22</v>
      </c>
      <c r="T76" s="203">
        <v>0</v>
      </c>
      <c r="U76" s="203">
        <v>6.26</v>
      </c>
      <c r="V76" s="203">
        <v>0.15</v>
      </c>
      <c r="W76" s="203">
        <v>0.82</v>
      </c>
      <c r="X76" s="203">
        <v>1.22</v>
      </c>
      <c r="Y76" s="203">
        <v>0</v>
      </c>
      <c r="Z76" s="203">
        <v>1.1499999999999999</v>
      </c>
      <c r="AA76" s="203">
        <v>0.69</v>
      </c>
      <c r="AB76" s="203">
        <v>0</v>
      </c>
      <c r="AC76" s="203">
        <v>8.9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21.56</v>
      </c>
      <c r="AJ76" s="203">
        <v>0</v>
      </c>
      <c r="AK76" s="203">
        <v>3.61</v>
      </c>
      <c r="AL76" s="203">
        <v>0</v>
      </c>
      <c r="AM76" s="203">
        <v>0</v>
      </c>
      <c r="AN76" s="203">
        <v>0</v>
      </c>
      <c r="AO76" s="203">
        <v>146.63999999999999</v>
      </c>
      <c r="AP76" s="203">
        <v>0</v>
      </c>
    </row>
    <row r="77" spans="1:42">
      <c r="A77" t="s">
        <v>119</v>
      </c>
      <c r="B77" s="203">
        <v>0</v>
      </c>
      <c r="C77" s="203">
        <v>8.4</v>
      </c>
      <c r="D77" s="203">
        <v>2.4</v>
      </c>
      <c r="E77" s="203">
        <v>0</v>
      </c>
      <c r="F77" s="203">
        <v>2.21</v>
      </c>
      <c r="G77" s="203">
        <v>12.14</v>
      </c>
      <c r="H77" s="203">
        <v>0</v>
      </c>
      <c r="I77" s="203">
        <v>16.98</v>
      </c>
      <c r="J77" s="203">
        <v>0.56000000000000005</v>
      </c>
      <c r="K77" s="203">
        <v>1.68</v>
      </c>
      <c r="L77" s="203">
        <v>2.12</v>
      </c>
      <c r="M77" s="203">
        <v>0</v>
      </c>
      <c r="N77" s="203">
        <v>0.99</v>
      </c>
      <c r="O77" s="203">
        <v>1.64</v>
      </c>
      <c r="P77" s="203">
        <v>1.99</v>
      </c>
      <c r="Q77" s="203">
        <v>0.18</v>
      </c>
      <c r="R77" s="203">
        <v>0.35</v>
      </c>
      <c r="S77" s="203">
        <v>0.22</v>
      </c>
      <c r="T77" s="203">
        <v>0</v>
      </c>
      <c r="U77" s="203">
        <v>6.26</v>
      </c>
      <c r="V77" s="203">
        <v>0.15</v>
      </c>
      <c r="W77" s="203">
        <v>0.82</v>
      </c>
      <c r="X77" s="203">
        <v>1.22</v>
      </c>
      <c r="Y77" s="203">
        <v>0</v>
      </c>
      <c r="Z77" s="203">
        <v>1.1499999999999999</v>
      </c>
      <c r="AA77" s="203">
        <v>0.69</v>
      </c>
      <c r="AB77" s="203">
        <v>0</v>
      </c>
      <c r="AC77" s="203">
        <v>8.9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21.56</v>
      </c>
      <c r="AJ77" s="203">
        <v>0</v>
      </c>
      <c r="AK77" s="203">
        <v>3.61</v>
      </c>
      <c r="AL77" s="203">
        <v>0</v>
      </c>
      <c r="AM77" s="203">
        <v>0</v>
      </c>
      <c r="AN77" s="203">
        <v>0</v>
      </c>
      <c r="AO77" s="203">
        <v>146.63999999999999</v>
      </c>
      <c r="AP77" s="203">
        <v>0</v>
      </c>
    </row>
    <row r="78" spans="1:42">
      <c r="A78" t="s">
        <v>120</v>
      </c>
      <c r="B78" s="203">
        <v>0</v>
      </c>
      <c r="C78" s="203">
        <v>8.4</v>
      </c>
      <c r="D78" s="203">
        <v>2.13</v>
      </c>
      <c r="E78" s="203">
        <v>0</v>
      </c>
      <c r="F78" s="203">
        <v>3.86</v>
      </c>
      <c r="G78" s="203">
        <v>12.14</v>
      </c>
      <c r="H78" s="203">
        <v>0</v>
      </c>
      <c r="I78" s="203">
        <v>16.98</v>
      </c>
      <c r="J78" s="203">
        <v>0.56000000000000005</v>
      </c>
      <c r="K78" s="203">
        <v>1.68</v>
      </c>
      <c r="L78" s="203">
        <v>2.12</v>
      </c>
      <c r="M78" s="203">
        <v>0</v>
      </c>
      <c r="N78" s="203">
        <v>0.99</v>
      </c>
      <c r="O78" s="203">
        <v>1.64</v>
      </c>
      <c r="P78" s="203">
        <v>1.99</v>
      </c>
      <c r="Q78" s="203">
        <v>0.18</v>
      </c>
      <c r="R78" s="203">
        <v>0.35</v>
      </c>
      <c r="S78" s="203">
        <v>0.22</v>
      </c>
      <c r="T78" s="203">
        <v>0</v>
      </c>
      <c r="U78" s="203">
        <v>6.26</v>
      </c>
      <c r="V78" s="203">
        <v>0.15</v>
      </c>
      <c r="W78" s="203">
        <v>0.82</v>
      </c>
      <c r="X78" s="203">
        <v>1.22</v>
      </c>
      <c r="Y78" s="203">
        <v>0</v>
      </c>
      <c r="Z78" s="203">
        <v>1.1499999999999999</v>
      </c>
      <c r="AA78" s="203">
        <v>0.69</v>
      </c>
      <c r="AB78" s="203">
        <v>0</v>
      </c>
      <c r="AC78" s="203">
        <v>8.9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21.56</v>
      </c>
      <c r="AJ78" s="203">
        <v>0</v>
      </c>
      <c r="AK78" s="203">
        <v>3.61</v>
      </c>
      <c r="AL78" s="203">
        <v>0</v>
      </c>
      <c r="AM78" s="203">
        <v>0</v>
      </c>
      <c r="AN78" s="203">
        <v>0</v>
      </c>
      <c r="AO78" s="203">
        <v>146.63999999999999</v>
      </c>
      <c r="AP78" s="203">
        <v>0</v>
      </c>
    </row>
    <row r="79" spans="1:42">
      <c r="A79" t="s">
        <v>121</v>
      </c>
      <c r="B79" s="203">
        <v>0</v>
      </c>
      <c r="C79" s="203">
        <v>8.4</v>
      </c>
      <c r="D79" s="203">
        <v>2.13</v>
      </c>
      <c r="E79" s="203">
        <v>0</v>
      </c>
      <c r="F79" s="203">
        <v>5.52</v>
      </c>
      <c r="G79" s="203">
        <v>12.14</v>
      </c>
      <c r="H79" s="203">
        <v>0</v>
      </c>
      <c r="I79" s="203">
        <v>17.260000000000002</v>
      </c>
      <c r="J79" s="203">
        <v>0.56000000000000005</v>
      </c>
      <c r="K79" s="203">
        <v>1.68</v>
      </c>
      <c r="L79" s="203">
        <v>2.12</v>
      </c>
      <c r="M79" s="203">
        <v>0</v>
      </c>
      <c r="N79" s="203">
        <v>0.99</v>
      </c>
      <c r="O79" s="203">
        <v>1.64</v>
      </c>
      <c r="P79" s="203">
        <v>1.99</v>
      </c>
      <c r="Q79" s="203">
        <v>0.18</v>
      </c>
      <c r="R79" s="203">
        <v>0.35</v>
      </c>
      <c r="S79" s="203">
        <v>0.22</v>
      </c>
      <c r="T79" s="203">
        <v>0</v>
      </c>
      <c r="U79" s="203">
        <v>6.26</v>
      </c>
      <c r="V79" s="203">
        <v>0.15</v>
      </c>
      <c r="W79" s="203">
        <v>0.82</v>
      </c>
      <c r="X79" s="203">
        <v>1.22</v>
      </c>
      <c r="Y79" s="203">
        <v>0</v>
      </c>
      <c r="Z79" s="203">
        <v>1.1499999999999999</v>
      </c>
      <c r="AA79" s="203">
        <v>0.69</v>
      </c>
      <c r="AB79" s="203">
        <v>0</v>
      </c>
      <c r="AC79" s="203">
        <v>8.6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22.28</v>
      </c>
      <c r="AJ79" s="203">
        <v>0</v>
      </c>
      <c r="AK79" s="203">
        <v>3.61</v>
      </c>
      <c r="AL79" s="203">
        <v>0</v>
      </c>
      <c r="AM79" s="203">
        <v>0</v>
      </c>
      <c r="AN79" s="203">
        <v>0</v>
      </c>
      <c r="AO79" s="203">
        <v>146.63999999999999</v>
      </c>
      <c r="AP79" s="203">
        <v>0</v>
      </c>
    </row>
    <row r="80" spans="1:42">
      <c r="A80" t="s">
        <v>122</v>
      </c>
      <c r="B80" s="203">
        <v>0</v>
      </c>
      <c r="C80" s="203">
        <v>8.4</v>
      </c>
      <c r="D80" s="203">
        <v>2.13</v>
      </c>
      <c r="E80" s="203">
        <v>0</v>
      </c>
      <c r="F80" s="203">
        <v>5.52</v>
      </c>
      <c r="G80" s="203">
        <v>12.14</v>
      </c>
      <c r="H80" s="203">
        <v>0</v>
      </c>
      <c r="I80" s="203">
        <v>17.260000000000002</v>
      </c>
      <c r="J80" s="203">
        <v>0.56000000000000005</v>
      </c>
      <c r="K80" s="203">
        <v>1.68</v>
      </c>
      <c r="L80" s="203">
        <v>2.12</v>
      </c>
      <c r="M80" s="203">
        <v>0</v>
      </c>
      <c r="N80" s="203">
        <v>0.99</v>
      </c>
      <c r="O80" s="203">
        <v>1.64</v>
      </c>
      <c r="P80" s="203">
        <v>1.99</v>
      </c>
      <c r="Q80" s="203">
        <v>0.18</v>
      </c>
      <c r="R80" s="203">
        <v>0.35</v>
      </c>
      <c r="S80" s="203">
        <v>0.22</v>
      </c>
      <c r="T80" s="203">
        <v>0</v>
      </c>
      <c r="U80" s="203">
        <v>6.26</v>
      </c>
      <c r="V80" s="203">
        <v>0.15</v>
      </c>
      <c r="W80" s="203">
        <v>0.82</v>
      </c>
      <c r="X80" s="203">
        <v>1.22</v>
      </c>
      <c r="Y80" s="203">
        <v>0</v>
      </c>
      <c r="Z80" s="203">
        <v>1.1499999999999999</v>
      </c>
      <c r="AA80" s="203">
        <v>0.69</v>
      </c>
      <c r="AB80" s="203">
        <v>0</v>
      </c>
      <c r="AC80" s="203">
        <v>8.6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21.56</v>
      </c>
      <c r="AJ80" s="203">
        <v>0</v>
      </c>
      <c r="AK80" s="203">
        <v>3.61</v>
      </c>
      <c r="AL80" s="203">
        <v>0</v>
      </c>
      <c r="AM80" s="203">
        <v>0</v>
      </c>
      <c r="AN80" s="203">
        <v>0</v>
      </c>
      <c r="AO80" s="203">
        <v>146.63999999999999</v>
      </c>
      <c r="AP80" s="203">
        <v>0</v>
      </c>
    </row>
    <row r="81" spans="1:42">
      <c r="A81" t="s">
        <v>123</v>
      </c>
      <c r="B81" s="203">
        <v>0</v>
      </c>
      <c r="C81" s="203">
        <v>8.4</v>
      </c>
      <c r="D81" s="203">
        <v>2.13</v>
      </c>
      <c r="E81" s="203">
        <v>0</v>
      </c>
      <c r="F81" s="203">
        <v>5.52</v>
      </c>
      <c r="G81" s="203">
        <v>12.14</v>
      </c>
      <c r="H81" s="203">
        <v>0</v>
      </c>
      <c r="I81" s="203">
        <v>17.260000000000002</v>
      </c>
      <c r="J81" s="203">
        <v>0.56000000000000005</v>
      </c>
      <c r="K81" s="203">
        <v>1.68</v>
      </c>
      <c r="L81" s="203">
        <v>2.12</v>
      </c>
      <c r="M81" s="203">
        <v>0</v>
      </c>
      <c r="N81" s="203">
        <v>0.99</v>
      </c>
      <c r="O81" s="203">
        <v>1.64</v>
      </c>
      <c r="P81" s="203">
        <v>1.99</v>
      </c>
      <c r="Q81" s="203">
        <v>0.18</v>
      </c>
      <c r="R81" s="203">
        <v>0.35</v>
      </c>
      <c r="S81" s="203">
        <v>0.22</v>
      </c>
      <c r="T81" s="203">
        <v>0</v>
      </c>
      <c r="U81" s="203">
        <v>6.26</v>
      </c>
      <c r="V81" s="203">
        <v>0.15</v>
      </c>
      <c r="W81" s="203">
        <v>0.82</v>
      </c>
      <c r="X81" s="203">
        <v>1.22</v>
      </c>
      <c r="Y81" s="203">
        <v>0</v>
      </c>
      <c r="Z81" s="203">
        <v>1.1499999999999999</v>
      </c>
      <c r="AA81" s="203">
        <v>0.69</v>
      </c>
      <c r="AB81" s="203">
        <v>0</v>
      </c>
      <c r="AC81" s="203">
        <v>8.6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21.56</v>
      </c>
      <c r="AJ81" s="203">
        <v>0</v>
      </c>
      <c r="AK81" s="203">
        <v>3.61</v>
      </c>
      <c r="AL81" s="203">
        <v>0</v>
      </c>
      <c r="AM81" s="203">
        <v>0</v>
      </c>
      <c r="AN81" s="203">
        <v>0</v>
      </c>
      <c r="AO81" s="203">
        <v>146.63999999999999</v>
      </c>
      <c r="AP81" s="203">
        <v>0</v>
      </c>
    </row>
    <row r="82" spans="1:42">
      <c r="A82" t="s">
        <v>124</v>
      </c>
      <c r="B82" s="203">
        <v>0</v>
      </c>
      <c r="C82" s="203">
        <v>8.4</v>
      </c>
      <c r="D82" s="203">
        <v>2.13</v>
      </c>
      <c r="E82" s="203">
        <v>0</v>
      </c>
      <c r="F82" s="203">
        <v>5.52</v>
      </c>
      <c r="G82" s="203">
        <v>12.14</v>
      </c>
      <c r="H82" s="203">
        <v>0</v>
      </c>
      <c r="I82" s="203">
        <v>17.260000000000002</v>
      </c>
      <c r="J82" s="203">
        <v>0.56000000000000005</v>
      </c>
      <c r="K82" s="203">
        <v>1.68</v>
      </c>
      <c r="L82" s="203">
        <v>2.12</v>
      </c>
      <c r="M82" s="203">
        <v>0</v>
      </c>
      <c r="N82" s="203">
        <v>0.99</v>
      </c>
      <c r="O82" s="203">
        <v>1.64</v>
      </c>
      <c r="P82" s="203">
        <v>1.99</v>
      </c>
      <c r="Q82" s="203">
        <v>0.18</v>
      </c>
      <c r="R82" s="203">
        <v>0.35</v>
      </c>
      <c r="S82" s="203">
        <v>0.22</v>
      </c>
      <c r="T82" s="203">
        <v>0</v>
      </c>
      <c r="U82" s="203">
        <v>6.26</v>
      </c>
      <c r="V82" s="203">
        <v>0.15</v>
      </c>
      <c r="W82" s="203">
        <v>0.82</v>
      </c>
      <c r="X82" s="203">
        <v>1.22</v>
      </c>
      <c r="Y82" s="203">
        <v>0</v>
      </c>
      <c r="Z82" s="203">
        <v>1.1499999999999999</v>
      </c>
      <c r="AA82" s="203">
        <v>0.69</v>
      </c>
      <c r="AB82" s="203">
        <v>0</v>
      </c>
      <c r="AC82" s="203">
        <v>8.6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21.56</v>
      </c>
      <c r="AJ82" s="203">
        <v>0</v>
      </c>
      <c r="AK82" s="203">
        <v>3.61</v>
      </c>
      <c r="AL82" s="203">
        <v>0</v>
      </c>
      <c r="AM82" s="203">
        <v>0</v>
      </c>
      <c r="AN82" s="203">
        <v>0</v>
      </c>
      <c r="AO82" s="203">
        <v>146.63999999999999</v>
      </c>
      <c r="AP82" s="203">
        <v>0</v>
      </c>
    </row>
    <row r="83" spans="1:42">
      <c r="A83" t="s">
        <v>125</v>
      </c>
      <c r="B83" s="203">
        <v>0</v>
      </c>
      <c r="C83" s="203">
        <v>8.67</v>
      </c>
      <c r="D83" s="203">
        <v>1.87</v>
      </c>
      <c r="E83" s="203">
        <v>0</v>
      </c>
      <c r="F83" s="203">
        <v>5.52</v>
      </c>
      <c r="G83" s="203">
        <v>12.14</v>
      </c>
      <c r="H83" s="203">
        <v>0</v>
      </c>
      <c r="I83" s="203">
        <v>17.260000000000002</v>
      </c>
      <c r="J83" s="203">
        <v>0.56000000000000005</v>
      </c>
      <c r="K83" s="203">
        <v>1.68</v>
      </c>
      <c r="L83" s="203">
        <v>2.12</v>
      </c>
      <c r="M83" s="203">
        <v>0</v>
      </c>
      <c r="N83" s="203">
        <v>0.99</v>
      </c>
      <c r="O83" s="203">
        <v>1.64</v>
      </c>
      <c r="P83" s="203">
        <v>1.99</v>
      </c>
      <c r="Q83" s="203">
        <v>0.18</v>
      </c>
      <c r="R83" s="203">
        <v>0.35</v>
      </c>
      <c r="S83" s="203">
        <v>0.22</v>
      </c>
      <c r="T83" s="203">
        <v>0</v>
      </c>
      <c r="U83" s="203">
        <v>6.26</v>
      </c>
      <c r="V83" s="203">
        <v>0.15</v>
      </c>
      <c r="W83" s="203">
        <v>0.82</v>
      </c>
      <c r="X83" s="203">
        <v>1.22</v>
      </c>
      <c r="Y83" s="203">
        <v>0</v>
      </c>
      <c r="Z83" s="203">
        <v>1.1499999999999999</v>
      </c>
      <c r="AA83" s="203">
        <v>0.69</v>
      </c>
      <c r="AB83" s="203">
        <v>0</v>
      </c>
      <c r="AC83" s="203">
        <v>5.88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18.63</v>
      </c>
      <c r="AJ83" s="203">
        <v>0</v>
      </c>
      <c r="AK83" s="203">
        <v>3.61</v>
      </c>
      <c r="AL83" s="203">
        <v>0</v>
      </c>
      <c r="AM83" s="203">
        <v>0</v>
      </c>
      <c r="AN83" s="203">
        <v>0</v>
      </c>
      <c r="AO83" s="203">
        <v>146.63999999999999</v>
      </c>
      <c r="AP83" s="203">
        <v>0</v>
      </c>
    </row>
    <row r="84" spans="1:42">
      <c r="A84" t="s">
        <v>126</v>
      </c>
      <c r="B84" s="203">
        <v>0</v>
      </c>
      <c r="C84" s="203">
        <v>8.94</v>
      </c>
      <c r="D84" s="203">
        <v>1.87</v>
      </c>
      <c r="E84" s="203">
        <v>0</v>
      </c>
      <c r="F84" s="203">
        <v>5.52</v>
      </c>
      <c r="G84" s="203">
        <v>12.14</v>
      </c>
      <c r="H84" s="203">
        <v>0</v>
      </c>
      <c r="I84" s="203">
        <v>17.260000000000002</v>
      </c>
      <c r="J84" s="203">
        <v>0.56000000000000005</v>
      </c>
      <c r="K84" s="203">
        <v>1.68</v>
      </c>
      <c r="L84" s="203">
        <v>2.12</v>
      </c>
      <c r="M84" s="203">
        <v>0</v>
      </c>
      <c r="N84" s="203">
        <v>0.99</v>
      </c>
      <c r="O84" s="203">
        <v>1.64</v>
      </c>
      <c r="P84" s="203">
        <v>1.99</v>
      </c>
      <c r="Q84" s="203">
        <v>0.18</v>
      </c>
      <c r="R84" s="203">
        <v>0.35</v>
      </c>
      <c r="S84" s="203">
        <v>0.22</v>
      </c>
      <c r="T84" s="203">
        <v>0</v>
      </c>
      <c r="U84" s="203">
        <v>6.26</v>
      </c>
      <c r="V84" s="203">
        <v>0.15</v>
      </c>
      <c r="W84" s="203">
        <v>0.82</v>
      </c>
      <c r="X84" s="203">
        <v>1.22</v>
      </c>
      <c r="Y84" s="203">
        <v>0</v>
      </c>
      <c r="Z84" s="203">
        <v>1.1499999999999999</v>
      </c>
      <c r="AA84" s="203">
        <v>0.69</v>
      </c>
      <c r="AB84" s="203">
        <v>0</v>
      </c>
      <c r="AC84" s="203">
        <v>5.88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18.63</v>
      </c>
      <c r="AJ84" s="203">
        <v>0</v>
      </c>
      <c r="AK84" s="203">
        <v>3.61</v>
      </c>
      <c r="AL84" s="203">
        <v>0</v>
      </c>
      <c r="AM84" s="203">
        <v>0</v>
      </c>
      <c r="AN84" s="203">
        <v>0</v>
      </c>
      <c r="AO84" s="203">
        <v>146.63999999999999</v>
      </c>
      <c r="AP84" s="203">
        <v>0</v>
      </c>
    </row>
    <row r="85" spans="1:42">
      <c r="A85" t="s">
        <v>127</v>
      </c>
      <c r="B85" s="203">
        <v>0</v>
      </c>
      <c r="C85" s="203">
        <v>8.94</v>
      </c>
      <c r="D85" s="203">
        <v>1.87</v>
      </c>
      <c r="E85" s="203">
        <v>0</v>
      </c>
      <c r="F85" s="203">
        <v>5.52</v>
      </c>
      <c r="G85" s="203">
        <v>12.14</v>
      </c>
      <c r="H85" s="203">
        <v>0</v>
      </c>
      <c r="I85" s="203">
        <v>17.260000000000002</v>
      </c>
      <c r="J85" s="203">
        <v>0.56000000000000005</v>
      </c>
      <c r="K85" s="203">
        <v>1.68</v>
      </c>
      <c r="L85" s="203">
        <v>2.12</v>
      </c>
      <c r="M85" s="203">
        <v>0</v>
      </c>
      <c r="N85" s="203">
        <v>0.99</v>
      </c>
      <c r="O85" s="203">
        <v>1.64</v>
      </c>
      <c r="P85" s="203">
        <v>1.99</v>
      </c>
      <c r="Q85" s="203">
        <v>0.18</v>
      </c>
      <c r="R85" s="203">
        <v>0.35</v>
      </c>
      <c r="S85" s="203">
        <v>0.22</v>
      </c>
      <c r="T85" s="203">
        <v>0</v>
      </c>
      <c r="U85" s="203">
        <v>6.26</v>
      </c>
      <c r="V85" s="203">
        <v>0.15</v>
      </c>
      <c r="W85" s="203">
        <v>0.82</v>
      </c>
      <c r="X85" s="203">
        <v>1.22</v>
      </c>
      <c r="Y85" s="203">
        <v>0</v>
      </c>
      <c r="Z85" s="203">
        <v>1.1499999999999999</v>
      </c>
      <c r="AA85" s="203">
        <v>0.69</v>
      </c>
      <c r="AB85" s="203">
        <v>0</v>
      </c>
      <c r="AC85" s="203">
        <v>5.88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19.39</v>
      </c>
      <c r="AJ85" s="203">
        <v>0</v>
      </c>
      <c r="AK85" s="203">
        <v>3.61</v>
      </c>
      <c r="AL85" s="203">
        <v>0</v>
      </c>
      <c r="AM85" s="203">
        <v>0</v>
      </c>
      <c r="AN85" s="203">
        <v>0</v>
      </c>
      <c r="AO85" s="203">
        <v>146.63999999999999</v>
      </c>
      <c r="AP85" s="203">
        <v>0</v>
      </c>
    </row>
    <row r="86" spans="1:42">
      <c r="A86" t="s">
        <v>128</v>
      </c>
      <c r="B86" s="203">
        <v>0</v>
      </c>
      <c r="C86" s="203">
        <v>8.94</v>
      </c>
      <c r="D86" s="203">
        <v>1.87</v>
      </c>
      <c r="E86" s="203">
        <v>0</v>
      </c>
      <c r="F86" s="203">
        <v>5.52</v>
      </c>
      <c r="G86" s="203">
        <v>12.14</v>
      </c>
      <c r="H86" s="203">
        <v>0</v>
      </c>
      <c r="I86" s="203">
        <v>17.260000000000002</v>
      </c>
      <c r="J86" s="203">
        <v>0.56000000000000005</v>
      </c>
      <c r="K86" s="203">
        <v>1.68</v>
      </c>
      <c r="L86" s="203">
        <v>2.12</v>
      </c>
      <c r="M86" s="203">
        <v>0</v>
      </c>
      <c r="N86" s="203">
        <v>0.99</v>
      </c>
      <c r="O86" s="203">
        <v>1.64</v>
      </c>
      <c r="P86" s="203">
        <v>1.99</v>
      </c>
      <c r="Q86" s="203">
        <v>0.18</v>
      </c>
      <c r="R86" s="203">
        <v>0.35</v>
      </c>
      <c r="S86" s="203">
        <v>0.22</v>
      </c>
      <c r="T86" s="203">
        <v>0</v>
      </c>
      <c r="U86" s="203">
        <v>6.26</v>
      </c>
      <c r="V86" s="203">
        <v>0.15</v>
      </c>
      <c r="W86" s="203">
        <v>0.82</v>
      </c>
      <c r="X86" s="203">
        <v>1.22</v>
      </c>
      <c r="Y86" s="203">
        <v>0</v>
      </c>
      <c r="Z86" s="203">
        <v>1.1499999999999999</v>
      </c>
      <c r="AA86" s="203">
        <v>0.69</v>
      </c>
      <c r="AB86" s="203">
        <v>0</v>
      </c>
      <c r="AC86" s="203">
        <v>5.88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18.63</v>
      </c>
      <c r="AJ86" s="203">
        <v>0</v>
      </c>
      <c r="AK86" s="203">
        <v>3.61</v>
      </c>
      <c r="AL86" s="203">
        <v>0</v>
      </c>
      <c r="AM86" s="203">
        <v>0</v>
      </c>
      <c r="AN86" s="203">
        <v>0</v>
      </c>
      <c r="AO86" s="203">
        <v>146.63999999999999</v>
      </c>
      <c r="AP86" s="203">
        <v>0</v>
      </c>
    </row>
    <row r="87" spans="1:42">
      <c r="A87" t="s">
        <v>129</v>
      </c>
      <c r="B87" s="203">
        <v>0</v>
      </c>
      <c r="C87" s="203">
        <v>8.94</v>
      </c>
      <c r="D87" s="203">
        <v>1.87</v>
      </c>
      <c r="E87" s="203">
        <v>0</v>
      </c>
      <c r="F87" s="203">
        <v>5.52</v>
      </c>
      <c r="G87" s="203">
        <v>12.14</v>
      </c>
      <c r="H87" s="203">
        <v>0</v>
      </c>
      <c r="I87" s="203">
        <v>17.260000000000002</v>
      </c>
      <c r="J87" s="203">
        <v>0.56000000000000005</v>
      </c>
      <c r="K87" s="203">
        <v>1.68</v>
      </c>
      <c r="L87" s="203">
        <v>2.12</v>
      </c>
      <c r="M87" s="203">
        <v>0</v>
      </c>
      <c r="N87" s="203">
        <v>0.99</v>
      </c>
      <c r="O87" s="203">
        <v>1.64</v>
      </c>
      <c r="P87" s="203">
        <v>1.99</v>
      </c>
      <c r="Q87" s="203">
        <v>0.18</v>
      </c>
      <c r="R87" s="203">
        <v>0.35</v>
      </c>
      <c r="S87" s="203">
        <v>0.22</v>
      </c>
      <c r="T87" s="203">
        <v>0</v>
      </c>
      <c r="U87" s="203">
        <v>6.26</v>
      </c>
      <c r="V87" s="203">
        <v>0.15</v>
      </c>
      <c r="W87" s="203">
        <v>0.82</v>
      </c>
      <c r="X87" s="203">
        <v>1.22</v>
      </c>
      <c r="Y87" s="203">
        <v>0</v>
      </c>
      <c r="Z87" s="203">
        <v>1.1499999999999999</v>
      </c>
      <c r="AA87" s="203">
        <v>0.69</v>
      </c>
      <c r="AB87" s="203">
        <v>0</v>
      </c>
      <c r="AC87" s="203">
        <v>5.88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18.63</v>
      </c>
      <c r="AJ87" s="203">
        <v>0</v>
      </c>
      <c r="AK87" s="203">
        <v>3.61</v>
      </c>
      <c r="AL87" s="203">
        <v>0</v>
      </c>
      <c r="AM87" s="203">
        <v>0</v>
      </c>
      <c r="AN87" s="203">
        <v>0</v>
      </c>
      <c r="AO87" s="203">
        <v>146.63999999999999</v>
      </c>
      <c r="AP87" s="203">
        <v>0</v>
      </c>
    </row>
    <row r="88" spans="1:42">
      <c r="A88" t="s">
        <v>130</v>
      </c>
      <c r="B88" s="203">
        <v>0</v>
      </c>
      <c r="C88" s="203">
        <v>8.94</v>
      </c>
      <c r="D88" s="203">
        <v>1.87</v>
      </c>
      <c r="E88" s="203">
        <v>0</v>
      </c>
      <c r="F88" s="203">
        <v>5.52</v>
      </c>
      <c r="G88" s="203">
        <v>12.14</v>
      </c>
      <c r="H88" s="203">
        <v>0</v>
      </c>
      <c r="I88" s="203">
        <v>17.260000000000002</v>
      </c>
      <c r="J88" s="203">
        <v>0.56000000000000005</v>
      </c>
      <c r="K88" s="203">
        <v>1.68</v>
      </c>
      <c r="L88" s="203">
        <v>2.12</v>
      </c>
      <c r="M88" s="203">
        <v>0</v>
      </c>
      <c r="N88" s="203">
        <v>0.99</v>
      </c>
      <c r="O88" s="203">
        <v>1.64</v>
      </c>
      <c r="P88" s="203">
        <v>1.99</v>
      </c>
      <c r="Q88" s="203">
        <v>0.18</v>
      </c>
      <c r="R88" s="203">
        <v>0.35</v>
      </c>
      <c r="S88" s="203">
        <v>0.22</v>
      </c>
      <c r="T88" s="203">
        <v>0</v>
      </c>
      <c r="U88" s="203">
        <v>6.26</v>
      </c>
      <c r="V88" s="203">
        <v>0.15</v>
      </c>
      <c r="W88" s="203">
        <v>0.82</v>
      </c>
      <c r="X88" s="203">
        <v>1.22</v>
      </c>
      <c r="Y88" s="203">
        <v>0</v>
      </c>
      <c r="Z88" s="203">
        <v>1.1499999999999999</v>
      </c>
      <c r="AA88" s="203">
        <v>0.69</v>
      </c>
      <c r="AB88" s="203">
        <v>0</v>
      </c>
      <c r="AC88" s="203">
        <v>5.88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18.63</v>
      </c>
      <c r="AJ88" s="203">
        <v>0</v>
      </c>
      <c r="AK88" s="203">
        <v>3.61</v>
      </c>
      <c r="AL88" s="203">
        <v>0</v>
      </c>
      <c r="AM88" s="203">
        <v>0</v>
      </c>
      <c r="AN88" s="203">
        <v>0</v>
      </c>
      <c r="AO88" s="203">
        <v>146.63999999999999</v>
      </c>
      <c r="AP88" s="203">
        <v>0</v>
      </c>
    </row>
    <row r="89" spans="1:42">
      <c r="A89" t="s">
        <v>131</v>
      </c>
      <c r="B89" s="203">
        <v>0</v>
      </c>
      <c r="C89" s="203">
        <v>8.94</v>
      </c>
      <c r="D89" s="203">
        <v>1.87</v>
      </c>
      <c r="E89" s="203">
        <v>0</v>
      </c>
      <c r="F89" s="203">
        <v>5.52</v>
      </c>
      <c r="G89" s="203">
        <v>12.14</v>
      </c>
      <c r="H89" s="203">
        <v>0</v>
      </c>
      <c r="I89" s="203">
        <v>17.260000000000002</v>
      </c>
      <c r="J89" s="203">
        <v>0.56000000000000005</v>
      </c>
      <c r="K89" s="203">
        <v>1.68</v>
      </c>
      <c r="L89" s="203">
        <v>2.12</v>
      </c>
      <c r="M89" s="203">
        <v>0</v>
      </c>
      <c r="N89" s="203">
        <v>0.99</v>
      </c>
      <c r="O89" s="203">
        <v>1.64</v>
      </c>
      <c r="P89" s="203">
        <v>1.99</v>
      </c>
      <c r="Q89" s="203">
        <v>0.18</v>
      </c>
      <c r="R89" s="203">
        <v>0.35</v>
      </c>
      <c r="S89" s="203">
        <v>0.22</v>
      </c>
      <c r="T89" s="203">
        <v>0</v>
      </c>
      <c r="U89" s="203">
        <v>6.26</v>
      </c>
      <c r="V89" s="203">
        <v>0.15</v>
      </c>
      <c r="W89" s="203">
        <v>0.82</v>
      </c>
      <c r="X89" s="203">
        <v>1.22</v>
      </c>
      <c r="Y89" s="203">
        <v>0</v>
      </c>
      <c r="Z89" s="203">
        <v>1.1499999999999999</v>
      </c>
      <c r="AA89" s="203">
        <v>0.69</v>
      </c>
      <c r="AB89" s="203">
        <v>0</v>
      </c>
      <c r="AC89" s="203">
        <v>5.88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18.63</v>
      </c>
      <c r="AJ89" s="203">
        <v>0</v>
      </c>
      <c r="AK89" s="203">
        <v>3.61</v>
      </c>
      <c r="AL89" s="203">
        <v>0</v>
      </c>
      <c r="AM89" s="203">
        <v>0</v>
      </c>
      <c r="AN89" s="203">
        <v>0</v>
      </c>
      <c r="AO89" s="203">
        <v>146.63999999999999</v>
      </c>
      <c r="AP89" s="203">
        <v>0</v>
      </c>
    </row>
    <row r="90" spans="1:42">
      <c r="A90" t="s">
        <v>132</v>
      </c>
      <c r="B90" s="203">
        <v>0</v>
      </c>
      <c r="C90" s="203">
        <v>8.94</v>
      </c>
      <c r="D90" s="203">
        <v>1.87</v>
      </c>
      <c r="E90" s="203">
        <v>0</v>
      </c>
      <c r="F90" s="203">
        <v>5.52</v>
      </c>
      <c r="G90" s="203">
        <v>12.14</v>
      </c>
      <c r="H90" s="203">
        <v>0</v>
      </c>
      <c r="I90" s="203">
        <v>17.260000000000002</v>
      </c>
      <c r="J90" s="203">
        <v>0.56000000000000005</v>
      </c>
      <c r="K90" s="203">
        <v>1.68</v>
      </c>
      <c r="L90" s="203">
        <v>2.12</v>
      </c>
      <c r="M90" s="203">
        <v>0</v>
      </c>
      <c r="N90" s="203">
        <v>0.99</v>
      </c>
      <c r="O90" s="203">
        <v>1.64</v>
      </c>
      <c r="P90" s="203">
        <v>1.99</v>
      </c>
      <c r="Q90" s="203">
        <v>0.18</v>
      </c>
      <c r="R90" s="203">
        <v>0.35</v>
      </c>
      <c r="S90" s="203">
        <v>0.22</v>
      </c>
      <c r="T90" s="203">
        <v>0</v>
      </c>
      <c r="U90" s="203">
        <v>6.26</v>
      </c>
      <c r="V90" s="203">
        <v>0.15</v>
      </c>
      <c r="W90" s="203">
        <v>0.82</v>
      </c>
      <c r="X90" s="203">
        <v>1.22</v>
      </c>
      <c r="Y90" s="203">
        <v>0</v>
      </c>
      <c r="Z90" s="203">
        <v>1.1499999999999999</v>
      </c>
      <c r="AA90" s="203">
        <v>0.69</v>
      </c>
      <c r="AB90" s="203">
        <v>0</v>
      </c>
      <c r="AC90" s="203">
        <v>5.88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18.63</v>
      </c>
      <c r="AJ90" s="203">
        <v>0</v>
      </c>
      <c r="AK90" s="203">
        <v>3.61</v>
      </c>
      <c r="AL90" s="203">
        <v>0</v>
      </c>
      <c r="AM90" s="203">
        <v>0</v>
      </c>
      <c r="AN90" s="203">
        <v>0</v>
      </c>
      <c r="AO90" s="203">
        <v>146.63999999999999</v>
      </c>
      <c r="AP90" s="203">
        <v>0</v>
      </c>
    </row>
    <row r="91" spans="1:42">
      <c r="A91" t="s">
        <v>133</v>
      </c>
      <c r="B91" s="203">
        <v>0</v>
      </c>
      <c r="C91" s="203">
        <v>8.94</v>
      </c>
      <c r="D91" s="203">
        <v>1.87</v>
      </c>
      <c r="E91" s="203">
        <v>0</v>
      </c>
      <c r="F91" s="203">
        <v>5.52</v>
      </c>
      <c r="G91" s="203">
        <v>12.14</v>
      </c>
      <c r="H91" s="203">
        <v>0</v>
      </c>
      <c r="I91" s="203">
        <v>17.260000000000002</v>
      </c>
      <c r="J91" s="203">
        <v>0.56000000000000005</v>
      </c>
      <c r="K91" s="203">
        <v>1.68</v>
      </c>
      <c r="L91" s="203">
        <v>2.12</v>
      </c>
      <c r="M91" s="203">
        <v>0</v>
      </c>
      <c r="N91" s="203">
        <v>0.99</v>
      </c>
      <c r="O91" s="203">
        <v>1.64</v>
      </c>
      <c r="P91" s="203">
        <v>1.99</v>
      </c>
      <c r="Q91" s="203">
        <v>0.18</v>
      </c>
      <c r="R91" s="203">
        <v>0.35</v>
      </c>
      <c r="S91" s="203">
        <v>0.22</v>
      </c>
      <c r="T91" s="203">
        <v>0</v>
      </c>
      <c r="U91" s="203">
        <v>6.26</v>
      </c>
      <c r="V91" s="203">
        <v>0.15</v>
      </c>
      <c r="W91" s="203">
        <v>0.82</v>
      </c>
      <c r="X91" s="203">
        <v>1.22</v>
      </c>
      <c r="Y91" s="203">
        <v>0</v>
      </c>
      <c r="Z91" s="203">
        <v>1.1499999999999999</v>
      </c>
      <c r="AA91" s="203">
        <v>0.69</v>
      </c>
      <c r="AB91" s="203">
        <v>0</v>
      </c>
      <c r="AC91" s="203">
        <v>5.88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19.39</v>
      </c>
      <c r="AJ91" s="203">
        <v>0</v>
      </c>
      <c r="AK91" s="203">
        <v>2.83</v>
      </c>
      <c r="AL91" s="203">
        <v>0</v>
      </c>
      <c r="AM91" s="203">
        <v>0</v>
      </c>
      <c r="AN91" s="203">
        <v>0</v>
      </c>
      <c r="AO91" s="203">
        <v>146.63999999999999</v>
      </c>
      <c r="AP91" s="203">
        <v>0</v>
      </c>
    </row>
    <row r="92" spans="1:42">
      <c r="A92" t="s">
        <v>134</v>
      </c>
      <c r="B92" s="203">
        <v>0</v>
      </c>
      <c r="C92" s="203">
        <v>8.94</v>
      </c>
      <c r="D92" s="203">
        <v>1.87</v>
      </c>
      <c r="E92" s="203">
        <v>0</v>
      </c>
      <c r="F92" s="203">
        <v>5.52</v>
      </c>
      <c r="G92" s="203">
        <v>12.14</v>
      </c>
      <c r="H92" s="203">
        <v>0</v>
      </c>
      <c r="I92" s="203">
        <v>17.260000000000002</v>
      </c>
      <c r="J92" s="203">
        <v>0.56000000000000005</v>
      </c>
      <c r="K92" s="203">
        <v>1.68</v>
      </c>
      <c r="L92" s="203">
        <v>2.12</v>
      </c>
      <c r="M92" s="203">
        <v>0</v>
      </c>
      <c r="N92" s="203">
        <v>0.99</v>
      </c>
      <c r="O92" s="203">
        <v>1.64</v>
      </c>
      <c r="P92" s="203">
        <v>1.99</v>
      </c>
      <c r="Q92" s="203">
        <v>0.18</v>
      </c>
      <c r="R92" s="203">
        <v>0.35</v>
      </c>
      <c r="S92" s="203">
        <v>0.22</v>
      </c>
      <c r="T92" s="203">
        <v>0</v>
      </c>
      <c r="U92" s="203">
        <v>6.26</v>
      </c>
      <c r="V92" s="203">
        <v>0.15</v>
      </c>
      <c r="W92" s="203">
        <v>0.82</v>
      </c>
      <c r="X92" s="203">
        <v>1.22</v>
      </c>
      <c r="Y92" s="203">
        <v>0</v>
      </c>
      <c r="Z92" s="203">
        <v>1.1499999999999999</v>
      </c>
      <c r="AA92" s="203">
        <v>0.69</v>
      </c>
      <c r="AB92" s="203">
        <v>0</v>
      </c>
      <c r="AC92" s="203">
        <v>5.88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18.63</v>
      </c>
      <c r="AJ92" s="203">
        <v>0</v>
      </c>
      <c r="AK92" s="203">
        <v>2.83</v>
      </c>
      <c r="AL92" s="203">
        <v>0</v>
      </c>
      <c r="AM92" s="203">
        <v>0</v>
      </c>
      <c r="AN92" s="203">
        <v>0</v>
      </c>
      <c r="AO92" s="203">
        <v>146.63999999999999</v>
      </c>
      <c r="AP92" s="203">
        <v>0</v>
      </c>
    </row>
    <row r="93" spans="1:42">
      <c r="A93" t="s">
        <v>135</v>
      </c>
      <c r="B93" s="203">
        <v>0</v>
      </c>
      <c r="C93" s="203">
        <v>8.94</v>
      </c>
      <c r="D93" s="203">
        <v>1.87</v>
      </c>
      <c r="E93" s="203">
        <v>0</v>
      </c>
      <c r="F93" s="203">
        <v>5.52</v>
      </c>
      <c r="G93" s="203">
        <v>12.14</v>
      </c>
      <c r="H93" s="203">
        <v>0</v>
      </c>
      <c r="I93" s="203">
        <v>17.260000000000002</v>
      </c>
      <c r="J93" s="203">
        <v>0.56000000000000005</v>
      </c>
      <c r="K93" s="203">
        <v>1.68</v>
      </c>
      <c r="L93" s="203">
        <v>2.12</v>
      </c>
      <c r="M93" s="203">
        <v>0</v>
      </c>
      <c r="N93" s="203">
        <v>0.99</v>
      </c>
      <c r="O93" s="203">
        <v>1.64</v>
      </c>
      <c r="P93" s="203">
        <v>1.99</v>
      </c>
      <c r="Q93" s="203">
        <v>0.18</v>
      </c>
      <c r="R93" s="203">
        <v>0.35</v>
      </c>
      <c r="S93" s="203">
        <v>0.22</v>
      </c>
      <c r="T93" s="203">
        <v>0</v>
      </c>
      <c r="U93" s="203">
        <v>6.26</v>
      </c>
      <c r="V93" s="203">
        <v>0.15</v>
      </c>
      <c r="W93" s="203">
        <v>0.82</v>
      </c>
      <c r="X93" s="203">
        <v>1.22</v>
      </c>
      <c r="Y93" s="203">
        <v>0</v>
      </c>
      <c r="Z93" s="203">
        <v>0.92</v>
      </c>
      <c r="AA93" s="203">
        <v>0.69</v>
      </c>
      <c r="AB93" s="203">
        <v>0</v>
      </c>
      <c r="AC93" s="203">
        <v>5.88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18.63</v>
      </c>
      <c r="AJ93" s="203">
        <v>0</v>
      </c>
      <c r="AK93" s="203">
        <v>2.83</v>
      </c>
      <c r="AL93" s="203">
        <v>0</v>
      </c>
      <c r="AM93" s="203">
        <v>0</v>
      </c>
      <c r="AN93" s="203">
        <v>0</v>
      </c>
      <c r="AO93" s="203">
        <v>146.63999999999999</v>
      </c>
      <c r="AP93" s="203">
        <v>0</v>
      </c>
    </row>
    <row r="94" spans="1:42">
      <c r="A94" t="s">
        <v>136</v>
      </c>
      <c r="B94" s="203">
        <v>0</v>
      </c>
      <c r="C94" s="203">
        <v>8.94</v>
      </c>
      <c r="D94" s="203">
        <v>1.87</v>
      </c>
      <c r="E94" s="203">
        <v>0</v>
      </c>
      <c r="F94" s="203">
        <v>5.52</v>
      </c>
      <c r="G94" s="203">
        <v>12.14</v>
      </c>
      <c r="H94" s="203">
        <v>0</v>
      </c>
      <c r="I94" s="203">
        <v>17.260000000000002</v>
      </c>
      <c r="J94" s="203">
        <v>0.56000000000000005</v>
      </c>
      <c r="K94" s="203">
        <v>1.68</v>
      </c>
      <c r="L94" s="203">
        <v>2.12</v>
      </c>
      <c r="M94" s="203">
        <v>0</v>
      </c>
      <c r="N94" s="203">
        <v>0.99</v>
      </c>
      <c r="O94" s="203">
        <v>1.64</v>
      </c>
      <c r="P94" s="203">
        <v>1.99</v>
      </c>
      <c r="Q94" s="203">
        <v>0.18</v>
      </c>
      <c r="R94" s="203">
        <v>0.35</v>
      </c>
      <c r="S94" s="203">
        <v>0.22</v>
      </c>
      <c r="T94" s="203">
        <v>0</v>
      </c>
      <c r="U94" s="203">
        <v>6.26</v>
      </c>
      <c r="V94" s="203">
        <v>0.15</v>
      </c>
      <c r="W94" s="203">
        <v>0.82</v>
      </c>
      <c r="X94" s="203">
        <v>1.22</v>
      </c>
      <c r="Y94" s="203">
        <v>0</v>
      </c>
      <c r="Z94" s="203">
        <v>0.92</v>
      </c>
      <c r="AA94" s="203">
        <v>0.69</v>
      </c>
      <c r="AB94" s="203">
        <v>0</v>
      </c>
      <c r="AC94" s="203">
        <v>12.1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25.78</v>
      </c>
      <c r="AJ94" s="203">
        <v>0</v>
      </c>
      <c r="AK94" s="203">
        <v>2.83</v>
      </c>
      <c r="AL94" s="203">
        <v>0</v>
      </c>
      <c r="AM94" s="203">
        <v>0</v>
      </c>
      <c r="AN94" s="203">
        <v>0</v>
      </c>
      <c r="AO94" s="203">
        <v>146.63999999999999</v>
      </c>
      <c r="AP94" s="203">
        <v>0</v>
      </c>
    </row>
    <row r="95" spans="1:42">
      <c r="A95" t="s">
        <v>137</v>
      </c>
      <c r="B95" s="203">
        <v>0</v>
      </c>
      <c r="C95" s="203">
        <v>8.94</v>
      </c>
      <c r="D95" s="203">
        <v>1.87</v>
      </c>
      <c r="E95" s="203">
        <v>0</v>
      </c>
      <c r="F95" s="203">
        <v>4.1399999999999997</v>
      </c>
      <c r="G95" s="203">
        <v>13.52</v>
      </c>
      <c r="H95" s="203">
        <v>0</v>
      </c>
      <c r="I95" s="203">
        <v>17.260000000000002</v>
      </c>
      <c r="J95" s="203">
        <v>0.56000000000000005</v>
      </c>
      <c r="K95" s="203">
        <v>1.68</v>
      </c>
      <c r="L95" s="203">
        <v>2.12</v>
      </c>
      <c r="M95" s="203">
        <v>0</v>
      </c>
      <c r="N95" s="203">
        <v>0.99</v>
      </c>
      <c r="O95" s="203">
        <v>1.64</v>
      </c>
      <c r="P95" s="203">
        <v>1.99</v>
      </c>
      <c r="Q95" s="203">
        <v>0.18</v>
      </c>
      <c r="R95" s="203">
        <v>0.35</v>
      </c>
      <c r="S95" s="203">
        <v>0.22</v>
      </c>
      <c r="T95" s="203">
        <v>0</v>
      </c>
      <c r="U95" s="203">
        <v>6.26</v>
      </c>
      <c r="V95" s="203">
        <v>0.15</v>
      </c>
      <c r="W95" s="203">
        <v>0.94</v>
      </c>
      <c r="X95" s="203">
        <v>1.22</v>
      </c>
      <c r="Y95" s="203">
        <v>0</v>
      </c>
      <c r="Z95" s="203">
        <v>0.92</v>
      </c>
      <c r="AA95" s="203">
        <v>0.69</v>
      </c>
      <c r="AB95" s="203">
        <v>0</v>
      </c>
      <c r="AC95" s="203">
        <v>12.1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25.78</v>
      </c>
      <c r="AJ95" s="203">
        <v>0</v>
      </c>
      <c r="AK95" s="203">
        <v>2.83</v>
      </c>
      <c r="AL95" s="203">
        <v>0</v>
      </c>
      <c r="AM95" s="203">
        <v>0</v>
      </c>
      <c r="AN95" s="203">
        <v>0</v>
      </c>
      <c r="AO95" s="203">
        <v>146.63999999999999</v>
      </c>
      <c r="AP95" s="203">
        <v>0</v>
      </c>
    </row>
    <row r="96" spans="1:42">
      <c r="A96" t="s">
        <v>138</v>
      </c>
      <c r="B96" s="203">
        <v>0</v>
      </c>
      <c r="C96" s="203">
        <v>8.94</v>
      </c>
      <c r="D96" s="203">
        <v>1.87</v>
      </c>
      <c r="E96" s="203">
        <v>0</v>
      </c>
      <c r="F96" s="203">
        <v>4.1399999999999997</v>
      </c>
      <c r="G96" s="203">
        <v>13.52</v>
      </c>
      <c r="H96" s="203">
        <v>0</v>
      </c>
      <c r="I96" s="203">
        <v>17.260000000000002</v>
      </c>
      <c r="J96" s="203">
        <v>0.56000000000000005</v>
      </c>
      <c r="K96" s="203">
        <v>1.68</v>
      </c>
      <c r="L96" s="203">
        <v>2.12</v>
      </c>
      <c r="M96" s="203">
        <v>0</v>
      </c>
      <c r="N96" s="203">
        <v>0.99</v>
      </c>
      <c r="O96" s="203">
        <v>1.64</v>
      </c>
      <c r="P96" s="203">
        <v>1.99</v>
      </c>
      <c r="Q96" s="203">
        <v>0.18</v>
      </c>
      <c r="R96" s="203">
        <v>0.35</v>
      </c>
      <c r="S96" s="203">
        <v>0.22</v>
      </c>
      <c r="T96" s="203">
        <v>0</v>
      </c>
      <c r="U96" s="203">
        <v>6.26</v>
      </c>
      <c r="V96" s="203">
        <v>0.15</v>
      </c>
      <c r="W96" s="203">
        <v>0.94</v>
      </c>
      <c r="X96" s="203">
        <v>1.22</v>
      </c>
      <c r="Y96" s="203">
        <v>0</v>
      </c>
      <c r="Z96" s="203">
        <v>0.92</v>
      </c>
      <c r="AA96" s="203">
        <v>0.69</v>
      </c>
      <c r="AB96" s="203">
        <v>0</v>
      </c>
      <c r="AC96" s="203">
        <v>12.1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25.78</v>
      </c>
      <c r="AJ96" s="203">
        <v>0</v>
      </c>
      <c r="AK96" s="203">
        <v>2.83</v>
      </c>
      <c r="AL96" s="203">
        <v>0</v>
      </c>
      <c r="AM96" s="203">
        <v>0</v>
      </c>
      <c r="AN96" s="203">
        <v>0</v>
      </c>
      <c r="AO96" s="203">
        <v>146.63999999999999</v>
      </c>
      <c r="AP96" s="203">
        <v>0</v>
      </c>
    </row>
    <row r="97" spans="1:42">
      <c r="A97" t="s">
        <v>139</v>
      </c>
      <c r="B97" s="203">
        <v>0</v>
      </c>
      <c r="C97" s="203">
        <v>8.94</v>
      </c>
      <c r="D97" s="203">
        <v>1.87</v>
      </c>
      <c r="E97" s="203">
        <v>0</v>
      </c>
      <c r="F97" s="203">
        <v>4.1399999999999997</v>
      </c>
      <c r="G97" s="203">
        <v>13.52</v>
      </c>
      <c r="H97" s="203">
        <v>0</v>
      </c>
      <c r="I97" s="203">
        <v>17.260000000000002</v>
      </c>
      <c r="J97" s="203">
        <v>0.56000000000000005</v>
      </c>
      <c r="K97" s="203">
        <v>1.68</v>
      </c>
      <c r="L97" s="203">
        <v>2.12</v>
      </c>
      <c r="M97" s="203">
        <v>0</v>
      </c>
      <c r="N97" s="203">
        <v>0.99</v>
      </c>
      <c r="O97" s="203">
        <v>1.64</v>
      </c>
      <c r="P97" s="203">
        <v>1.99</v>
      </c>
      <c r="Q97" s="203">
        <v>0.18</v>
      </c>
      <c r="R97" s="203">
        <v>0.35</v>
      </c>
      <c r="S97" s="203">
        <v>0.22</v>
      </c>
      <c r="T97" s="203">
        <v>0</v>
      </c>
      <c r="U97" s="203">
        <v>6.26</v>
      </c>
      <c r="V97" s="203">
        <v>0.15</v>
      </c>
      <c r="W97" s="203">
        <v>0.94</v>
      </c>
      <c r="X97" s="203">
        <v>1.22</v>
      </c>
      <c r="Y97" s="203">
        <v>0</v>
      </c>
      <c r="Z97" s="203">
        <v>0.92</v>
      </c>
      <c r="AA97" s="203">
        <v>0.69</v>
      </c>
      <c r="AB97" s="203">
        <v>0</v>
      </c>
      <c r="AC97" s="203">
        <v>12.1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25.8</v>
      </c>
      <c r="AJ97" s="203">
        <v>0</v>
      </c>
      <c r="AK97" s="203">
        <v>2.83</v>
      </c>
      <c r="AL97" s="203">
        <v>0</v>
      </c>
      <c r="AM97" s="203">
        <v>0</v>
      </c>
      <c r="AN97" s="203">
        <v>0</v>
      </c>
      <c r="AO97" s="203">
        <v>146.63999999999999</v>
      </c>
      <c r="AP97" s="203">
        <v>0</v>
      </c>
    </row>
    <row r="98" spans="1:42">
      <c r="A98" t="s">
        <v>140</v>
      </c>
      <c r="B98" s="203">
        <v>0</v>
      </c>
      <c r="C98" s="203">
        <v>8.94</v>
      </c>
      <c r="D98" s="203">
        <v>1.87</v>
      </c>
      <c r="E98" s="203">
        <v>0</v>
      </c>
      <c r="F98" s="203">
        <v>4.1399999999999997</v>
      </c>
      <c r="G98" s="203">
        <v>13.52</v>
      </c>
      <c r="H98" s="203">
        <v>0</v>
      </c>
      <c r="I98" s="203">
        <v>17.260000000000002</v>
      </c>
      <c r="J98" s="203">
        <v>0.56000000000000005</v>
      </c>
      <c r="K98" s="203">
        <v>1.68</v>
      </c>
      <c r="L98" s="203">
        <v>2.12</v>
      </c>
      <c r="M98" s="203">
        <v>0</v>
      </c>
      <c r="N98" s="203">
        <v>0.99</v>
      </c>
      <c r="O98" s="203">
        <v>1.64</v>
      </c>
      <c r="P98" s="203">
        <v>1.99</v>
      </c>
      <c r="Q98" s="203">
        <v>0.18</v>
      </c>
      <c r="R98" s="203">
        <v>0.35</v>
      </c>
      <c r="S98" s="203">
        <v>0.22</v>
      </c>
      <c r="T98" s="203">
        <v>0</v>
      </c>
      <c r="U98" s="203">
        <v>6.26</v>
      </c>
      <c r="V98" s="203">
        <v>0.15</v>
      </c>
      <c r="W98" s="203">
        <v>0.94</v>
      </c>
      <c r="X98" s="203">
        <v>1.22</v>
      </c>
      <c r="Y98" s="203">
        <v>0</v>
      </c>
      <c r="Z98" s="203">
        <v>0.92</v>
      </c>
      <c r="AA98" s="203">
        <v>0.69</v>
      </c>
      <c r="AB98" s="203">
        <v>0</v>
      </c>
      <c r="AC98" s="203">
        <v>12.1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25.78</v>
      </c>
      <c r="AJ98" s="203">
        <v>0</v>
      </c>
      <c r="AK98" s="203">
        <v>2.83</v>
      </c>
      <c r="AL98" s="203">
        <v>0</v>
      </c>
      <c r="AM98" s="203">
        <v>0</v>
      </c>
      <c r="AN98" s="203">
        <v>0</v>
      </c>
      <c r="AO98" s="203">
        <v>146.63999999999999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0.21331249999999999</v>
      </c>
      <c r="D99">
        <f t="shared" si="0"/>
        <v>4.5022500000000049E-2</v>
      </c>
      <c r="E99">
        <f t="shared" si="0"/>
        <v>0</v>
      </c>
      <c r="F99">
        <f t="shared" si="0"/>
        <v>0.10432749999999977</v>
      </c>
      <c r="G99">
        <f t="shared" si="0"/>
        <v>0.31827000000000016</v>
      </c>
      <c r="H99">
        <f t="shared" si="0"/>
        <v>0</v>
      </c>
      <c r="I99">
        <f t="shared" si="0"/>
        <v>0.40892000000000017</v>
      </c>
      <c r="J99">
        <f t="shared" si="0"/>
        <v>1.3440000000000016E-2</v>
      </c>
      <c r="K99">
        <f t="shared" si="0"/>
        <v>0.22509249999999961</v>
      </c>
      <c r="L99">
        <f t="shared" si="0"/>
        <v>0.40487999999999913</v>
      </c>
      <c r="M99">
        <f t="shared" si="0"/>
        <v>0</v>
      </c>
      <c r="N99">
        <f t="shared" si="0"/>
        <v>2.3759999999999969E-2</v>
      </c>
      <c r="O99">
        <f t="shared" si="0"/>
        <v>3.9359999999999951E-2</v>
      </c>
      <c r="P99">
        <f t="shared" si="0"/>
        <v>4.7760000000000032E-2</v>
      </c>
      <c r="Q99">
        <f t="shared" si="0"/>
        <v>3.7245000000000028E-2</v>
      </c>
      <c r="R99">
        <f t="shared" si="0"/>
        <v>6.4250000000000002E-2</v>
      </c>
      <c r="S99">
        <f t="shared" si="0"/>
        <v>3.9032499999999991E-2</v>
      </c>
      <c r="T99">
        <f t="shared" si="0"/>
        <v>0</v>
      </c>
      <c r="U99">
        <f t="shared" si="0"/>
        <v>0.15023999999999985</v>
      </c>
      <c r="V99">
        <f t="shared" si="0"/>
        <v>3.3845000000000042E-2</v>
      </c>
      <c r="W99">
        <f t="shared" si="0"/>
        <v>3.5299999999999949E-2</v>
      </c>
      <c r="X99">
        <f t="shared" si="0"/>
        <v>0.16240750000000018</v>
      </c>
      <c r="Y99">
        <f t="shared" si="0"/>
        <v>0</v>
      </c>
      <c r="Z99">
        <f t="shared" si="0"/>
        <v>0.15318749999999978</v>
      </c>
      <c r="AA99">
        <f t="shared" si="0"/>
        <v>9.3154999999999974E-2</v>
      </c>
      <c r="AB99">
        <f t="shared" si="0"/>
        <v>0</v>
      </c>
      <c r="AC99">
        <f t="shared" si="0"/>
        <v>0.24999749999999993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0.57113000000000014</v>
      </c>
      <c r="AJ99">
        <f t="shared" si="0"/>
        <v>0</v>
      </c>
      <c r="AK99">
        <f t="shared" si="0"/>
        <v>3.8495000000000015E-2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3.5006399999999998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11.82</v>
      </c>
      <c r="AJ3" s="203">
        <v>0</v>
      </c>
      <c r="AK3" s="203">
        <v>0.33</v>
      </c>
      <c r="AL3" s="203">
        <v>0</v>
      </c>
      <c r="AM3" s="203">
        <v>0</v>
      </c>
      <c r="AN3" s="203">
        <v>0</v>
      </c>
      <c r="AO3" s="203">
        <v>17.11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11.82</v>
      </c>
      <c r="AJ4" s="203">
        <v>0</v>
      </c>
      <c r="AK4" s="203">
        <v>0.33</v>
      </c>
      <c r="AL4" s="203">
        <v>0</v>
      </c>
      <c r="AM4" s="203">
        <v>0</v>
      </c>
      <c r="AN4" s="203">
        <v>0</v>
      </c>
      <c r="AO4" s="203">
        <v>17.11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11.82</v>
      </c>
      <c r="AJ5" s="203">
        <v>0</v>
      </c>
      <c r="AK5" s="203">
        <v>0.33</v>
      </c>
      <c r="AL5" s="203">
        <v>0</v>
      </c>
      <c r="AM5" s="203">
        <v>0</v>
      </c>
      <c r="AN5" s="203">
        <v>0</v>
      </c>
      <c r="AO5" s="203">
        <v>17.11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11.82</v>
      </c>
      <c r="AJ6" s="203">
        <v>0</v>
      </c>
      <c r="AK6" s="203">
        <v>0.33</v>
      </c>
      <c r="AL6" s="203">
        <v>0</v>
      </c>
      <c r="AM6" s="203">
        <v>0</v>
      </c>
      <c r="AN6" s="203">
        <v>0</v>
      </c>
      <c r="AO6" s="203">
        <v>17.11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10.6</v>
      </c>
      <c r="AJ7" s="203">
        <v>0</v>
      </c>
      <c r="AK7" s="203">
        <v>0.33</v>
      </c>
      <c r="AL7" s="203">
        <v>0</v>
      </c>
      <c r="AM7" s="203">
        <v>0</v>
      </c>
      <c r="AN7" s="203">
        <v>0</v>
      </c>
      <c r="AO7" s="203">
        <v>17.11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9.76</v>
      </c>
      <c r="AJ8" s="203">
        <v>0</v>
      </c>
      <c r="AK8" s="203">
        <v>0.33</v>
      </c>
      <c r="AL8" s="203">
        <v>0</v>
      </c>
      <c r="AM8" s="203">
        <v>0</v>
      </c>
      <c r="AN8" s="203">
        <v>0</v>
      </c>
      <c r="AO8" s="203">
        <v>17.11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9.76</v>
      </c>
      <c r="AJ9" s="203">
        <v>0</v>
      </c>
      <c r="AK9" s="203">
        <v>0.33</v>
      </c>
      <c r="AL9" s="203">
        <v>0</v>
      </c>
      <c r="AM9" s="203">
        <v>0</v>
      </c>
      <c r="AN9" s="203">
        <v>0</v>
      </c>
      <c r="AO9" s="203">
        <v>17.11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9.76</v>
      </c>
      <c r="AJ10" s="203">
        <v>0</v>
      </c>
      <c r="AK10" s="203">
        <v>0.33</v>
      </c>
      <c r="AL10" s="203">
        <v>0</v>
      </c>
      <c r="AM10" s="203">
        <v>0</v>
      </c>
      <c r="AN10" s="203">
        <v>0</v>
      </c>
      <c r="AO10" s="203">
        <v>17.11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9.76</v>
      </c>
      <c r="AJ11" s="203">
        <v>0</v>
      </c>
      <c r="AK11" s="203">
        <v>0.24</v>
      </c>
      <c r="AL11" s="203">
        <v>0</v>
      </c>
      <c r="AM11" s="203">
        <v>0</v>
      </c>
      <c r="AN11" s="203">
        <v>0</v>
      </c>
      <c r="AO11" s="203">
        <v>17.11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9.76</v>
      </c>
      <c r="AJ12" s="203">
        <v>0</v>
      </c>
      <c r="AK12" s="203">
        <v>0.24</v>
      </c>
      <c r="AL12" s="203">
        <v>0</v>
      </c>
      <c r="AM12" s="203">
        <v>0</v>
      </c>
      <c r="AN12" s="203">
        <v>0</v>
      </c>
      <c r="AO12" s="203">
        <v>17.11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9.76</v>
      </c>
      <c r="AJ13" s="203">
        <v>0</v>
      </c>
      <c r="AK13" s="203">
        <v>0.24</v>
      </c>
      <c r="AL13" s="203">
        <v>0</v>
      </c>
      <c r="AM13" s="203">
        <v>0</v>
      </c>
      <c r="AN13" s="203">
        <v>0</v>
      </c>
      <c r="AO13" s="203">
        <v>17.11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9.76</v>
      </c>
      <c r="AJ14" s="203">
        <v>0</v>
      </c>
      <c r="AK14" s="203">
        <v>0.24</v>
      </c>
      <c r="AL14" s="203">
        <v>0</v>
      </c>
      <c r="AM14" s="203">
        <v>0</v>
      </c>
      <c r="AN14" s="203">
        <v>0</v>
      </c>
      <c r="AO14" s="203">
        <v>17.11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9.76</v>
      </c>
      <c r="AJ15" s="203">
        <v>0</v>
      </c>
      <c r="AK15" s="203">
        <v>0.24</v>
      </c>
      <c r="AL15" s="203">
        <v>0</v>
      </c>
      <c r="AM15" s="203">
        <v>0</v>
      </c>
      <c r="AN15" s="203">
        <v>0</v>
      </c>
      <c r="AO15" s="203">
        <v>17.11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9.76</v>
      </c>
      <c r="AJ16" s="203">
        <v>0</v>
      </c>
      <c r="AK16" s="203">
        <v>0.24</v>
      </c>
      <c r="AL16" s="203">
        <v>0</v>
      </c>
      <c r="AM16" s="203">
        <v>0</v>
      </c>
      <c r="AN16" s="203">
        <v>0</v>
      </c>
      <c r="AO16" s="203">
        <v>17.11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9.76</v>
      </c>
      <c r="AJ17" s="203">
        <v>0</v>
      </c>
      <c r="AK17" s="203">
        <v>0.24</v>
      </c>
      <c r="AL17" s="203">
        <v>0</v>
      </c>
      <c r="AM17" s="203">
        <v>0</v>
      </c>
      <c r="AN17" s="203">
        <v>0</v>
      </c>
      <c r="AO17" s="203">
        <v>17.11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9.76</v>
      </c>
      <c r="AJ18" s="203">
        <v>0</v>
      </c>
      <c r="AK18" s="203">
        <v>0.24</v>
      </c>
      <c r="AL18" s="203">
        <v>0</v>
      </c>
      <c r="AM18" s="203">
        <v>0</v>
      </c>
      <c r="AN18" s="203">
        <v>0</v>
      </c>
      <c r="AO18" s="203">
        <v>17.11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9.76</v>
      </c>
      <c r="AJ19" s="203">
        <v>0</v>
      </c>
      <c r="AK19" s="203">
        <v>0.24</v>
      </c>
      <c r="AL19" s="203">
        <v>0</v>
      </c>
      <c r="AM19" s="203">
        <v>0</v>
      </c>
      <c r="AN19" s="203">
        <v>0</v>
      </c>
      <c r="AO19" s="203">
        <v>17.11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9.76</v>
      </c>
      <c r="AJ20" s="203">
        <v>0</v>
      </c>
      <c r="AK20" s="203">
        <v>0.24</v>
      </c>
      <c r="AL20" s="203">
        <v>0</v>
      </c>
      <c r="AM20" s="203">
        <v>0</v>
      </c>
      <c r="AN20" s="203">
        <v>0</v>
      </c>
      <c r="AO20" s="203">
        <v>17.11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9.76</v>
      </c>
      <c r="AJ21" s="203">
        <v>0</v>
      </c>
      <c r="AK21" s="203">
        <v>0.24</v>
      </c>
      <c r="AL21" s="203">
        <v>0</v>
      </c>
      <c r="AM21" s="203">
        <v>0</v>
      </c>
      <c r="AN21" s="203">
        <v>0</v>
      </c>
      <c r="AO21" s="203">
        <v>17.11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9.76</v>
      </c>
      <c r="AJ22" s="203">
        <v>0</v>
      </c>
      <c r="AK22" s="203">
        <v>0.24</v>
      </c>
      <c r="AL22" s="203">
        <v>0</v>
      </c>
      <c r="AM22" s="203">
        <v>0</v>
      </c>
      <c r="AN22" s="203">
        <v>0</v>
      </c>
      <c r="AO22" s="203">
        <v>17.11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9.76</v>
      </c>
      <c r="AJ23" s="203">
        <v>0</v>
      </c>
      <c r="AK23" s="203">
        <v>0.24</v>
      </c>
      <c r="AL23" s="203">
        <v>0</v>
      </c>
      <c r="AM23" s="203">
        <v>0</v>
      </c>
      <c r="AN23" s="203">
        <v>0</v>
      </c>
      <c r="AO23" s="203">
        <v>17.11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9.76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17.11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9.76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17.11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9.76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17.11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9.6999999999999993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17.11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9.6999999999999993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17.11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9.6999999999999993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17.11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9.6999999999999993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17.11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9.82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17.11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9.82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17.11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9.82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17.11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9.82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17.11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9.9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17.11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9.9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17.11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10.43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17.11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9.9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17.11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9.9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17.11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9.9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17.11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9.9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17.11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9.9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17.11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9.4499999999999993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17.11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9.5399999999999991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17.11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9.5399999999999991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17.11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9.5399999999999991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17.11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9.5399999999999991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17.11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9.5399999999999991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17.11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9.4499999999999993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17.11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9.5399999999999991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17.11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10.28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16.739999999999998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10.28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16.739999999999998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10.28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16.739999999999998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10.28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16.739999999999998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9.49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16.739999999999998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10.28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16.739999999999998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10.28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16.739999999999998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10.28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16.739999999999998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9.5399999999999991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16.739999999999998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9.5399999999999991</v>
      </c>
      <c r="AJ60" s="203">
        <v>0</v>
      </c>
      <c r="AK60" s="203">
        <v>7.0000000000000007E-2</v>
      </c>
      <c r="AL60" s="203">
        <v>0</v>
      </c>
      <c r="AM60" s="203">
        <v>0</v>
      </c>
      <c r="AN60" s="203">
        <v>0</v>
      </c>
      <c r="AO60" s="203">
        <v>16.739999999999998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9.4499999999999993</v>
      </c>
      <c r="AJ61" s="203">
        <v>0</v>
      </c>
      <c r="AK61" s="203">
        <v>7.0000000000000007E-2</v>
      </c>
      <c r="AL61" s="203">
        <v>0</v>
      </c>
      <c r="AM61" s="203">
        <v>0</v>
      </c>
      <c r="AN61" s="203">
        <v>0</v>
      </c>
      <c r="AO61" s="203">
        <v>16.739999999999998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9.5399999999999991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16.739999999999998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9.66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16.739999999999998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9.66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16.739999999999998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9.66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16.739999999999998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9.66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16.739999999999998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9.4499999999999993</v>
      </c>
      <c r="AJ67" s="203">
        <v>0</v>
      </c>
      <c r="AK67" s="203">
        <v>0.05</v>
      </c>
      <c r="AL67" s="203">
        <v>0</v>
      </c>
      <c r="AM67" s="203">
        <v>0</v>
      </c>
      <c r="AN67" s="203">
        <v>0</v>
      </c>
      <c r="AO67" s="203">
        <v>16.739999999999998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9.66</v>
      </c>
      <c r="AJ68" s="203">
        <v>0</v>
      </c>
      <c r="AK68" s="203">
        <v>0.14000000000000001</v>
      </c>
      <c r="AL68" s="203">
        <v>0</v>
      </c>
      <c r="AM68" s="203">
        <v>0</v>
      </c>
      <c r="AN68" s="203">
        <v>0</v>
      </c>
      <c r="AO68" s="203">
        <v>16.739999999999998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9.66</v>
      </c>
      <c r="AJ69" s="203">
        <v>0</v>
      </c>
      <c r="AK69" s="203">
        <v>0.42</v>
      </c>
      <c r="AL69" s="203">
        <v>0</v>
      </c>
      <c r="AM69" s="203">
        <v>0</v>
      </c>
      <c r="AN69" s="203">
        <v>0</v>
      </c>
      <c r="AO69" s="203">
        <v>16.739999999999998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10.28</v>
      </c>
      <c r="AJ70" s="203">
        <v>0</v>
      </c>
      <c r="AK70" s="203">
        <v>0.42</v>
      </c>
      <c r="AL70" s="203">
        <v>0</v>
      </c>
      <c r="AM70" s="203">
        <v>0</v>
      </c>
      <c r="AN70" s="203">
        <v>0</v>
      </c>
      <c r="AO70" s="203">
        <v>16.739999999999998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10.47</v>
      </c>
      <c r="AJ71" s="203">
        <v>0</v>
      </c>
      <c r="AK71" s="203">
        <v>0.42</v>
      </c>
      <c r="AL71" s="203">
        <v>0</v>
      </c>
      <c r="AM71" s="203">
        <v>0</v>
      </c>
      <c r="AN71" s="203">
        <v>0</v>
      </c>
      <c r="AO71" s="203">
        <v>16.739999999999998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10.47</v>
      </c>
      <c r="AJ72" s="203">
        <v>0</v>
      </c>
      <c r="AK72" s="203">
        <v>0.42</v>
      </c>
      <c r="AL72" s="203">
        <v>0</v>
      </c>
      <c r="AM72" s="203">
        <v>0</v>
      </c>
      <c r="AN72" s="203">
        <v>0</v>
      </c>
      <c r="AO72" s="203">
        <v>16.739999999999998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10.32</v>
      </c>
      <c r="AJ73" s="203">
        <v>0</v>
      </c>
      <c r="AK73" s="203">
        <v>0.42</v>
      </c>
      <c r="AL73" s="203">
        <v>0</v>
      </c>
      <c r="AM73" s="203">
        <v>0</v>
      </c>
      <c r="AN73" s="203">
        <v>0</v>
      </c>
      <c r="AO73" s="203">
        <v>16.739999999999998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10.47</v>
      </c>
      <c r="AJ74" s="203">
        <v>0</v>
      </c>
      <c r="AK74" s="203">
        <v>0.42</v>
      </c>
      <c r="AL74" s="203">
        <v>0</v>
      </c>
      <c r="AM74" s="203">
        <v>0</v>
      </c>
      <c r="AN74" s="203">
        <v>0</v>
      </c>
      <c r="AO74" s="203">
        <v>16.739999999999998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11.64</v>
      </c>
      <c r="AJ75" s="203">
        <v>0</v>
      </c>
      <c r="AK75" s="203">
        <v>0.42</v>
      </c>
      <c r="AL75" s="203">
        <v>0</v>
      </c>
      <c r="AM75" s="203">
        <v>0</v>
      </c>
      <c r="AN75" s="203">
        <v>0</v>
      </c>
      <c r="AO75" s="203">
        <v>17.11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11.64</v>
      </c>
      <c r="AJ76" s="203">
        <v>0</v>
      </c>
      <c r="AK76" s="203">
        <v>0.42</v>
      </c>
      <c r="AL76" s="203">
        <v>0</v>
      </c>
      <c r="AM76" s="203">
        <v>0</v>
      </c>
      <c r="AN76" s="203">
        <v>0</v>
      </c>
      <c r="AO76" s="203">
        <v>17.11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11.64</v>
      </c>
      <c r="AJ77" s="203">
        <v>0</v>
      </c>
      <c r="AK77" s="203">
        <v>0.42</v>
      </c>
      <c r="AL77" s="203">
        <v>0</v>
      </c>
      <c r="AM77" s="203">
        <v>0</v>
      </c>
      <c r="AN77" s="203">
        <v>0</v>
      </c>
      <c r="AO77" s="203">
        <v>17.11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11.64</v>
      </c>
      <c r="AJ78" s="203">
        <v>0</v>
      </c>
      <c r="AK78" s="203">
        <v>0.42</v>
      </c>
      <c r="AL78" s="203">
        <v>0</v>
      </c>
      <c r="AM78" s="203">
        <v>0</v>
      </c>
      <c r="AN78" s="203">
        <v>0</v>
      </c>
      <c r="AO78" s="203">
        <v>17.11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9.83</v>
      </c>
      <c r="AJ79" s="203">
        <v>0</v>
      </c>
      <c r="AK79" s="203">
        <v>0.42</v>
      </c>
      <c r="AL79" s="203">
        <v>0</v>
      </c>
      <c r="AM79" s="203">
        <v>0</v>
      </c>
      <c r="AN79" s="203">
        <v>0</v>
      </c>
      <c r="AO79" s="203">
        <v>17.11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11.64</v>
      </c>
      <c r="AJ80" s="203">
        <v>0</v>
      </c>
      <c r="AK80" s="203">
        <v>0.42</v>
      </c>
      <c r="AL80" s="203">
        <v>0</v>
      </c>
      <c r="AM80" s="203">
        <v>0</v>
      </c>
      <c r="AN80" s="203">
        <v>0</v>
      </c>
      <c r="AO80" s="203">
        <v>17.11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11.64</v>
      </c>
      <c r="AJ81" s="203">
        <v>0</v>
      </c>
      <c r="AK81" s="203">
        <v>0.42</v>
      </c>
      <c r="AL81" s="203">
        <v>0</v>
      </c>
      <c r="AM81" s="203">
        <v>0</v>
      </c>
      <c r="AN81" s="203">
        <v>0</v>
      </c>
      <c r="AO81" s="203">
        <v>17.11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11.64</v>
      </c>
      <c r="AJ82" s="203">
        <v>0</v>
      </c>
      <c r="AK82" s="203">
        <v>0.42</v>
      </c>
      <c r="AL82" s="203">
        <v>0</v>
      </c>
      <c r="AM82" s="203">
        <v>0</v>
      </c>
      <c r="AN82" s="203">
        <v>0</v>
      </c>
      <c r="AO82" s="203">
        <v>17.11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11.64</v>
      </c>
      <c r="AJ83" s="203">
        <v>0</v>
      </c>
      <c r="AK83" s="203">
        <v>0.42</v>
      </c>
      <c r="AL83" s="203">
        <v>0</v>
      </c>
      <c r="AM83" s="203">
        <v>0</v>
      </c>
      <c r="AN83" s="203">
        <v>0</v>
      </c>
      <c r="AO83" s="203">
        <v>17.11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11.64</v>
      </c>
      <c r="AJ84" s="203">
        <v>0</v>
      </c>
      <c r="AK84" s="203">
        <v>0.42</v>
      </c>
      <c r="AL84" s="203">
        <v>0</v>
      </c>
      <c r="AM84" s="203">
        <v>0</v>
      </c>
      <c r="AN84" s="203">
        <v>0</v>
      </c>
      <c r="AO84" s="203">
        <v>17.11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10.06</v>
      </c>
      <c r="AJ85" s="203">
        <v>0</v>
      </c>
      <c r="AK85" s="203">
        <v>0.42</v>
      </c>
      <c r="AL85" s="203">
        <v>0</v>
      </c>
      <c r="AM85" s="203">
        <v>0</v>
      </c>
      <c r="AN85" s="203">
        <v>0</v>
      </c>
      <c r="AO85" s="203">
        <v>17.11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11.64</v>
      </c>
      <c r="AJ86" s="203">
        <v>0</v>
      </c>
      <c r="AK86" s="203">
        <v>0.42</v>
      </c>
      <c r="AL86" s="203">
        <v>0</v>
      </c>
      <c r="AM86" s="203">
        <v>0</v>
      </c>
      <c r="AN86" s="203">
        <v>0</v>
      </c>
      <c r="AO86" s="203">
        <v>17.11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11.64</v>
      </c>
      <c r="AJ87" s="203">
        <v>0</v>
      </c>
      <c r="AK87" s="203">
        <v>0.42</v>
      </c>
      <c r="AL87" s="203">
        <v>0</v>
      </c>
      <c r="AM87" s="203">
        <v>0</v>
      </c>
      <c r="AN87" s="203">
        <v>0</v>
      </c>
      <c r="AO87" s="203">
        <v>17.11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11.64</v>
      </c>
      <c r="AJ88" s="203">
        <v>0</v>
      </c>
      <c r="AK88" s="203">
        <v>0.42</v>
      </c>
      <c r="AL88" s="203">
        <v>0</v>
      </c>
      <c r="AM88" s="203">
        <v>0</v>
      </c>
      <c r="AN88" s="203">
        <v>0</v>
      </c>
      <c r="AO88" s="203">
        <v>17.11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11.64</v>
      </c>
      <c r="AJ89" s="203">
        <v>0</v>
      </c>
      <c r="AK89" s="203">
        <v>0.42</v>
      </c>
      <c r="AL89" s="203">
        <v>0</v>
      </c>
      <c r="AM89" s="203">
        <v>0</v>
      </c>
      <c r="AN89" s="203">
        <v>0</v>
      </c>
      <c r="AO89" s="203">
        <v>17.11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11.64</v>
      </c>
      <c r="AJ90" s="203">
        <v>0</v>
      </c>
      <c r="AK90" s="203">
        <v>0.42</v>
      </c>
      <c r="AL90" s="203">
        <v>0</v>
      </c>
      <c r="AM90" s="203">
        <v>0</v>
      </c>
      <c r="AN90" s="203">
        <v>0</v>
      </c>
      <c r="AO90" s="203">
        <v>17.11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10.06</v>
      </c>
      <c r="AJ91" s="203">
        <v>0</v>
      </c>
      <c r="AK91" s="203">
        <v>0.33</v>
      </c>
      <c r="AL91" s="203">
        <v>0</v>
      </c>
      <c r="AM91" s="203">
        <v>0</v>
      </c>
      <c r="AN91" s="203">
        <v>0</v>
      </c>
      <c r="AO91" s="203">
        <v>17.11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11.64</v>
      </c>
      <c r="AJ92" s="203">
        <v>0</v>
      </c>
      <c r="AK92" s="203">
        <v>0.33</v>
      </c>
      <c r="AL92" s="203">
        <v>0</v>
      </c>
      <c r="AM92" s="203">
        <v>0</v>
      </c>
      <c r="AN92" s="203">
        <v>0</v>
      </c>
      <c r="AO92" s="203">
        <v>17.11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11.64</v>
      </c>
      <c r="AJ93" s="203">
        <v>0</v>
      </c>
      <c r="AK93" s="203">
        <v>0.33</v>
      </c>
      <c r="AL93" s="203">
        <v>0</v>
      </c>
      <c r="AM93" s="203">
        <v>0</v>
      </c>
      <c r="AN93" s="203">
        <v>0</v>
      </c>
      <c r="AO93" s="203">
        <v>17.11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9.7200000000000006</v>
      </c>
      <c r="AJ94" s="203">
        <v>0</v>
      </c>
      <c r="AK94" s="203">
        <v>0.33</v>
      </c>
      <c r="AL94" s="203">
        <v>0</v>
      </c>
      <c r="AM94" s="203">
        <v>0</v>
      </c>
      <c r="AN94" s="203">
        <v>0</v>
      </c>
      <c r="AO94" s="203">
        <v>17.11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9.7200000000000006</v>
      </c>
      <c r="AJ95" s="203">
        <v>0</v>
      </c>
      <c r="AK95" s="203">
        <v>0.33</v>
      </c>
      <c r="AL95" s="203">
        <v>0</v>
      </c>
      <c r="AM95" s="203">
        <v>0</v>
      </c>
      <c r="AN95" s="203">
        <v>0</v>
      </c>
      <c r="AO95" s="203">
        <v>17.11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9.7200000000000006</v>
      </c>
      <c r="AJ96" s="203">
        <v>0</v>
      </c>
      <c r="AK96" s="203">
        <v>0.33</v>
      </c>
      <c r="AL96" s="203">
        <v>0</v>
      </c>
      <c r="AM96" s="203">
        <v>0</v>
      </c>
      <c r="AN96" s="203">
        <v>0</v>
      </c>
      <c r="AO96" s="203">
        <v>17.11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9.64</v>
      </c>
      <c r="AJ97" s="203">
        <v>0</v>
      </c>
      <c r="AK97" s="203">
        <v>0.33</v>
      </c>
      <c r="AL97" s="203">
        <v>0</v>
      </c>
      <c r="AM97" s="203">
        <v>0</v>
      </c>
      <c r="AN97" s="203">
        <v>0</v>
      </c>
      <c r="AO97" s="203">
        <v>17.11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9.7200000000000006</v>
      </c>
      <c r="AJ98" s="203">
        <v>0</v>
      </c>
      <c r="AK98" s="203">
        <v>0.33</v>
      </c>
      <c r="AL98" s="203">
        <v>0</v>
      </c>
      <c r="AM98" s="203">
        <v>0</v>
      </c>
      <c r="AN98" s="203">
        <v>0</v>
      </c>
      <c r="AO98" s="203">
        <v>17.11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0.24522999999999984</v>
      </c>
      <c r="AJ99">
        <f t="shared" si="0"/>
        <v>0</v>
      </c>
      <c r="AK99">
        <f t="shared" si="0"/>
        <v>4.4924999999999982E-3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0.40841999999999956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2.79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53.16</v>
      </c>
      <c r="AJ3" s="203">
        <v>0</v>
      </c>
      <c r="AK3" s="203">
        <v>3.63</v>
      </c>
      <c r="AL3" s="203">
        <v>0</v>
      </c>
      <c r="AM3" s="203">
        <v>0</v>
      </c>
      <c r="AN3" s="203">
        <v>0</v>
      </c>
      <c r="AO3" s="203">
        <v>91.18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2.79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53.16</v>
      </c>
      <c r="AJ4" s="203">
        <v>0</v>
      </c>
      <c r="AK4" s="203">
        <v>3.63</v>
      </c>
      <c r="AL4" s="203">
        <v>0</v>
      </c>
      <c r="AM4" s="203">
        <v>0</v>
      </c>
      <c r="AN4" s="203">
        <v>0</v>
      </c>
      <c r="AO4" s="203">
        <v>91.18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2.79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53.16</v>
      </c>
      <c r="AJ5" s="203">
        <v>0</v>
      </c>
      <c r="AK5" s="203">
        <v>3.63</v>
      </c>
      <c r="AL5" s="203">
        <v>0</v>
      </c>
      <c r="AM5" s="203">
        <v>0</v>
      </c>
      <c r="AN5" s="203">
        <v>0</v>
      </c>
      <c r="AO5" s="203">
        <v>91.18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2.79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53.16</v>
      </c>
      <c r="AJ6" s="203">
        <v>0</v>
      </c>
      <c r="AK6" s="203">
        <v>3.63</v>
      </c>
      <c r="AL6" s="203">
        <v>0</v>
      </c>
      <c r="AM6" s="203">
        <v>0</v>
      </c>
      <c r="AN6" s="203">
        <v>0</v>
      </c>
      <c r="AO6" s="203">
        <v>91.18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2.79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53.01</v>
      </c>
      <c r="AJ7" s="203">
        <v>0</v>
      </c>
      <c r="AK7" s="203">
        <v>3.63</v>
      </c>
      <c r="AL7" s="203">
        <v>0</v>
      </c>
      <c r="AM7" s="203">
        <v>0</v>
      </c>
      <c r="AN7" s="203">
        <v>0</v>
      </c>
      <c r="AO7" s="203">
        <v>91.18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2.08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48.78</v>
      </c>
      <c r="AJ8" s="203">
        <v>0</v>
      </c>
      <c r="AK8" s="203">
        <v>3.63</v>
      </c>
      <c r="AL8" s="203">
        <v>0</v>
      </c>
      <c r="AM8" s="203">
        <v>0</v>
      </c>
      <c r="AN8" s="203">
        <v>0</v>
      </c>
      <c r="AO8" s="203">
        <v>91.18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2.08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48.78</v>
      </c>
      <c r="AJ9" s="203">
        <v>0</v>
      </c>
      <c r="AK9" s="203">
        <v>3.63</v>
      </c>
      <c r="AL9" s="203">
        <v>0</v>
      </c>
      <c r="AM9" s="203">
        <v>0</v>
      </c>
      <c r="AN9" s="203">
        <v>0</v>
      </c>
      <c r="AO9" s="203">
        <v>91.18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2.08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48.78</v>
      </c>
      <c r="AJ10" s="203">
        <v>0</v>
      </c>
      <c r="AK10" s="203">
        <v>3.63</v>
      </c>
      <c r="AL10" s="203">
        <v>0</v>
      </c>
      <c r="AM10" s="203">
        <v>0</v>
      </c>
      <c r="AN10" s="203">
        <v>0</v>
      </c>
      <c r="AO10" s="203">
        <v>91.18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2.79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48.78</v>
      </c>
      <c r="AJ11" s="203">
        <v>0</v>
      </c>
      <c r="AK11" s="203">
        <v>3.17</v>
      </c>
      <c r="AL11" s="203">
        <v>0</v>
      </c>
      <c r="AM11" s="203">
        <v>0</v>
      </c>
      <c r="AN11" s="203">
        <v>0</v>
      </c>
      <c r="AO11" s="203">
        <v>91.18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2.08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48.78</v>
      </c>
      <c r="AJ12" s="203">
        <v>0</v>
      </c>
      <c r="AK12" s="203">
        <v>3.17</v>
      </c>
      <c r="AL12" s="203">
        <v>0</v>
      </c>
      <c r="AM12" s="203">
        <v>0</v>
      </c>
      <c r="AN12" s="203">
        <v>0</v>
      </c>
      <c r="AO12" s="203">
        <v>91.18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2.08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48.78</v>
      </c>
      <c r="AJ13" s="203">
        <v>0</v>
      </c>
      <c r="AK13" s="203">
        <v>3.17</v>
      </c>
      <c r="AL13" s="203">
        <v>0</v>
      </c>
      <c r="AM13" s="203">
        <v>0</v>
      </c>
      <c r="AN13" s="203">
        <v>0</v>
      </c>
      <c r="AO13" s="203">
        <v>91.18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2.08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48.78</v>
      </c>
      <c r="AJ14" s="203">
        <v>0</v>
      </c>
      <c r="AK14" s="203">
        <v>3.17</v>
      </c>
      <c r="AL14" s="203">
        <v>0</v>
      </c>
      <c r="AM14" s="203">
        <v>0</v>
      </c>
      <c r="AN14" s="203">
        <v>0</v>
      </c>
      <c r="AO14" s="203">
        <v>91.18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2.08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48.78</v>
      </c>
      <c r="AJ15" s="203">
        <v>0</v>
      </c>
      <c r="AK15" s="203">
        <v>3.17</v>
      </c>
      <c r="AL15" s="203">
        <v>0</v>
      </c>
      <c r="AM15" s="203">
        <v>0</v>
      </c>
      <c r="AN15" s="203">
        <v>0</v>
      </c>
      <c r="AO15" s="203">
        <v>91.18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2.08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48.78</v>
      </c>
      <c r="AJ16" s="203">
        <v>0</v>
      </c>
      <c r="AK16" s="203">
        <v>3.17</v>
      </c>
      <c r="AL16" s="203">
        <v>0</v>
      </c>
      <c r="AM16" s="203">
        <v>0</v>
      </c>
      <c r="AN16" s="203">
        <v>0</v>
      </c>
      <c r="AO16" s="203">
        <v>91.18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2.08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48.78</v>
      </c>
      <c r="AJ17" s="203">
        <v>0</v>
      </c>
      <c r="AK17" s="203">
        <v>3.17</v>
      </c>
      <c r="AL17" s="203">
        <v>0</v>
      </c>
      <c r="AM17" s="203">
        <v>0</v>
      </c>
      <c r="AN17" s="203">
        <v>0</v>
      </c>
      <c r="AO17" s="203">
        <v>91.18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2.08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48.78</v>
      </c>
      <c r="AJ18" s="203">
        <v>0</v>
      </c>
      <c r="AK18" s="203">
        <v>3.17</v>
      </c>
      <c r="AL18" s="203">
        <v>0</v>
      </c>
      <c r="AM18" s="203">
        <v>0</v>
      </c>
      <c r="AN18" s="203">
        <v>0</v>
      </c>
      <c r="AO18" s="203">
        <v>91.18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2.08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48.78</v>
      </c>
      <c r="AJ19" s="203">
        <v>0</v>
      </c>
      <c r="AK19" s="203">
        <v>3.17</v>
      </c>
      <c r="AL19" s="203">
        <v>0</v>
      </c>
      <c r="AM19" s="203">
        <v>0</v>
      </c>
      <c r="AN19" s="203">
        <v>0</v>
      </c>
      <c r="AO19" s="203">
        <v>91.18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2.08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48.78</v>
      </c>
      <c r="AJ20" s="203">
        <v>0</v>
      </c>
      <c r="AK20" s="203">
        <v>3.17</v>
      </c>
      <c r="AL20" s="203">
        <v>0</v>
      </c>
      <c r="AM20" s="203">
        <v>0</v>
      </c>
      <c r="AN20" s="203">
        <v>0</v>
      </c>
      <c r="AO20" s="203">
        <v>91.18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2.08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48.78</v>
      </c>
      <c r="AJ21" s="203">
        <v>0</v>
      </c>
      <c r="AK21" s="203">
        <v>3.17</v>
      </c>
      <c r="AL21" s="203">
        <v>0</v>
      </c>
      <c r="AM21" s="203">
        <v>0</v>
      </c>
      <c r="AN21" s="203">
        <v>0</v>
      </c>
      <c r="AO21" s="203">
        <v>91.18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2.08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48.78</v>
      </c>
      <c r="AJ22" s="203">
        <v>0</v>
      </c>
      <c r="AK22" s="203">
        <v>3.17</v>
      </c>
      <c r="AL22" s="203">
        <v>0</v>
      </c>
      <c r="AM22" s="203">
        <v>0</v>
      </c>
      <c r="AN22" s="203">
        <v>0</v>
      </c>
      <c r="AO22" s="203">
        <v>91.18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2.08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48.78</v>
      </c>
      <c r="AJ23" s="203">
        <v>0</v>
      </c>
      <c r="AK23" s="203">
        <v>3.17</v>
      </c>
      <c r="AL23" s="203">
        <v>0</v>
      </c>
      <c r="AM23" s="203">
        <v>0</v>
      </c>
      <c r="AN23" s="203">
        <v>0</v>
      </c>
      <c r="AO23" s="203">
        <v>91.18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2.08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48.78</v>
      </c>
      <c r="AJ24" s="203">
        <v>0</v>
      </c>
      <c r="AK24" s="203">
        <v>1.98</v>
      </c>
      <c r="AL24" s="203">
        <v>0</v>
      </c>
      <c r="AM24" s="203">
        <v>0</v>
      </c>
      <c r="AN24" s="203">
        <v>0</v>
      </c>
      <c r="AO24" s="203">
        <v>91.18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2.08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48.78</v>
      </c>
      <c r="AJ25" s="203">
        <v>0</v>
      </c>
      <c r="AK25" s="203">
        <v>1.98</v>
      </c>
      <c r="AL25" s="203">
        <v>0</v>
      </c>
      <c r="AM25" s="203">
        <v>0</v>
      </c>
      <c r="AN25" s="203">
        <v>0</v>
      </c>
      <c r="AO25" s="203">
        <v>91.18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2.08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48.78</v>
      </c>
      <c r="AJ26" s="203">
        <v>0</v>
      </c>
      <c r="AK26" s="203">
        <v>1.98</v>
      </c>
      <c r="AL26" s="203">
        <v>0</v>
      </c>
      <c r="AM26" s="203">
        <v>0</v>
      </c>
      <c r="AN26" s="203">
        <v>0</v>
      </c>
      <c r="AO26" s="203">
        <v>91.18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2.08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48.48</v>
      </c>
      <c r="AJ27" s="203">
        <v>0</v>
      </c>
      <c r="AK27" s="203">
        <v>1.98</v>
      </c>
      <c r="AL27" s="203">
        <v>0</v>
      </c>
      <c r="AM27" s="203">
        <v>0</v>
      </c>
      <c r="AN27" s="203">
        <v>0</v>
      </c>
      <c r="AO27" s="203">
        <v>91.18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2.08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48.48</v>
      </c>
      <c r="AJ28" s="203">
        <v>0</v>
      </c>
      <c r="AK28" s="203">
        <v>1.98</v>
      </c>
      <c r="AL28" s="203">
        <v>0</v>
      </c>
      <c r="AM28" s="203">
        <v>0</v>
      </c>
      <c r="AN28" s="203">
        <v>0</v>
      </c>
      <c r="AO28" s="203">
        <v>91.18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2.08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48.48</v>
      </c>
      <c r="AJ29" s="203">
        <v>0</v>
      </c>
      <c r="AK29" s="203">
        <v>1.98</v>
      </c>
      <c r="AL29" s="203">
        <v>0</v>
      </c>
      <c r="AM29" s="203">
        <v>0</v>
      </c>
      <c r="AN29" s="203">
        <v>0</v>
      </c>
      <c r="AO29" s="203">
        <v>91.18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2.08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48.48</v>
      </c>
      <c r="AJ30" s="203">
        <v>0</v>
      </c>
      <c r="AK30" s="203">
        <v>1.98</v>
      </c>
      <c r="AL30" s="203">
        <v>0</v>
      </c>
      <c r="AM30" s="203">
        <v>0</v>
      </c>
      <c r="AN30" s="203">
        <v>0</v>
      </c>
      <c r="AO30" s="203">
        <v>91.18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2.08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49.09</v>
      </c>
      <c r="AJ31" s="203">
        <v>0</v>
      </c>
      <c r="AK31" s="203">
        <v>1.98</v>
      </c>
      <c r="AL31" s="203">
        <v>0</v>
      </c>
      <c r="AM31" s="203">
        <v>0</v>
      </c>
      <c r="AN31" s="203">
        <v>0</v>
      </c>
      <c r="AO31" s="203">
        <v>91.18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2.08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49.09</v>
      </c>
      <c r="AJ32" s="203">
        <v>0</v>
      </c>
      <c r="AK32" s="203">
        <v>1.98</v>
      </c>
      <c r="AL32" s="203">
        <v>0</v>
      </c>
      <c r="AM32" s="203">
        <v>0</v>
      </c>
      <c r="AN32" s="203">
        <v>0</v>
      </c>
      <c r="AO32" s="203">
        <v>91.18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2.08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49.09</v>
      </c>
      <c r="AJ33" s="203">
        <v>0</v>
      </c>
      <c r="AK33" s="203">
        <v>1.98</v>
      </c>
      <c r="AL33" s="203">
        <v>0</v>
      </c>
      <c r="AM33" s="203">
        <v>0</v>
      </c>
      <c r="AN33" s="203">
        <v>0</v>
      </c>
      <c r="AO33" s="203">
        <v>91.18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2.08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49.09</v>
      </c>
      <c r="AJ34" s="203">
        <v>0</v>
      </c>
      <c r="AK34" s="203">
        <v>1.98</v>
      </c>
      <c r="AL34" s="203">
        <v>0</v>
      </c>
      <c r="AM34" s="203">
        <v>0</v>
      </c>
      <c r="AN34" s="203">
        <v>0</v>
      </c>
      <c r="AO34" s="203">
        <v>91.18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2.08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49.09</v>
      </c>
      <c r="AJ35" s="203">
        <v>0</v>
      </c>
      <c r="AK35" s="203">
        <v>1.98</v>
      </c>
      <c r="AL35" s="203">
        <v>0</v>
      </c>
      <c r="AM35" s="203">
        <v>0</v>
      </c>
      <c r="AN35" s="203">
        <v>0</v>
      </c>
      <c r="AO35" s="203">
        <v>91.18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2.08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49.09</v>
      </c>
      <c r="AJ36" s="203">
        <v>0</v>
      </c>
      <c r="AK36" s="203">
        <v>1.98</v>
      </c>
      <c r="AL36" s="203">
        <v>0</v>
      </c>
      <c r="AM36" s="203">
        <v>0</v>
      </c>
      <c r="AN36" s="203">
        <v>0</v>
      </c>
      <c r="AO36" s="203">
        <v>91.18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2.62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52.13</v>
      </c>
      <c r="AJ37" s="203">
        <v>0</v>
      </c>
      <c r="AK37" s="203">
        <v>1.98</v>
      </c>
      <c r="AL37" s="203">
        <v>0</v>
      </c>
      <c r="AM37" s="203">
        <v>0</v>
      </c>
      <c r="AN37" s="203">
        <v>0</v>
      </c>
      <c r="AO37" s="203">
        <v>91.18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2.08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49.09</v>
      </c>
      <c r="AJ38" s="203">
        <v>0</v>
      </c>
      <c r="AK38" s="203">
        <v>1.98</v>
      </c>
      <c r="AL38" s="203">
        <v>0</v>
      </c>
      <c r="AM38" s="203">
        <v>0</v>
      </c>
      <c r="AN38" s="203">
        <v>0</v>
      </c>
      <c r="AO38" s="203">
        <v>91.18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2.08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49.09</v>
      </c>
      <c r="AJ39" s="203">
        <v>0</v>
      </c>
      <c r="AK39" s="203">
        <v>1.98</v>
      </c>
      <c r="AL39" s="203">
        <v>0</v>
      </c>
      <c r="AM39" s="203">
        <v>0</v>
      </c>
      <c r="AN39" s="203">
        <v>0</v>
      </c>
      <c r="AO39" s="203">
        <v>91.18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2.08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49.09</v>
      </c>
      <c r="AJ40" s="203">
        <v>0</v>
      </c>
      <c r="AK40" s="203">
        <v>1.98</v>
      </c>
      <c r="AL40" s="203">
        <v>0</v>
      </c>
      <c r="AM40" s="203">
        <v>0</v>
      </c>
      <c r="AN40" s="203">
        <v>0</v>
      </c>
      <c r="AO40" s="203">
        <v>91.18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2.14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49.09</v>
      </c>
      <c r="AJ41" s="203">
        <v>0</v>
      </c>
      <c r="AK41" s="203">
        <v>1.98</v>
      </c>
      <c r="AL41" s="203">
        <v>0</v>
      </c>
      <c r="AM41" s="203">
        <v>0</v>
      </c>
      <c r="AN41" s="203">
        <v>0</v>
      </c>
      <c r="AO41" s="203">
        <v>91.18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2.14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49.09</v>
      </c>
      <c r="AJ42" s="203">
        <v>0</v>
      </c>
      <c r="AK42" s="203">
        <v>1.98</v>
      </c>
      <c r="AL42" s="203">
        <v>0</v>
      </c>
      <c r="AM42" s="203">
        <v>0</v>
      </c>
      <c r="AN42" s="203">
        <v>0</v>
      </c>
      <c r="AO42" s="203">
        <v>91.18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2.14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47.27</v>
      </c>
      <c r="AJ43" s="203">
        <v>0</v>
      </c>
      <c r="AK43" s="203">
        <v>1.98</v>
      </c>
      <c r="AL43" s="203">
        <v>0</v>
      </c>
      <c r="AM43" s="203">
        <v>0</v>
      </c>
      <c r="AN43" s="203">
        <v>0</v>
      </c>
      <c r="AO43" s="203">
        <v>91.18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2.14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47.27</v>
      </c>
      <c r="AJ44" s="203">
        <v>0</v>
      </c>
      <c r="AK44" s="203">
        <v>1.98</v>
      </c>
      <c r="AL44" s="203">
        <v>0</v>
      </c>
      <c r="AM44" s="203">
        <v>0</v>
      </c>
      <c r="AN44" s="203">
        <v>0</v>
      </c>
      <c r="AO44" s="203">
        <v>91.18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2.14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47.27</v>
      </c>
      <c r="AJ45" s="203">
        <v>0</v>
      </c>
      <c r="AK45" s="203">
        <v>1.98</v>
      </c>
      <c r="AL45" s="203">
        <v>0</v>
      </c>
      <c r="AM45" s="203">
        <v>0</v>
      </c>
      <c r="AN45" s="203">
        <v>0</v>
      </c>
      <c r="AO45" s="203">
        <v>91.18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2.14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47.27</v>
      </c>
      <c r="AJ46" s="203">
        <v>0</v>
      </c>
      <c r="AK46" s="203">
        <v>1.98</v>
      </c>
      <c r="AL46" s="203">
        <v>0</v>
      </c>
      <c r="AM46" s="203">
        <v>0</v>
      </c>
      <c r="AN46" s="203">
        <v>0</v>
      </c>
      <c r="AO46" s="203">
        <v>91.18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2.14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47.27</v>
      </c>
      <c r="AJ47" s="203">
        <v>0</v>
      </c>
      <c r="AK47" s="203">
        <v>1.98</v>
      </c>
      <c r="AL47" s="203">
        <v>0</v>
      </c>
      <c r="AM47" s="203">
        <v>0</v>
      </c>
      <c r="AN47" s="203">
        <v>0</v>
      </c>
      <c r="AO47" s="203">
        <v>91.18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2.14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47.27</v>
      </c>
      <c r="AJ48" s="203">
        <v>0</v>
      </c>
      <c r="AK48" s="203">
        <v>1.98</v>
      </c>
      <c r="AL48" s="203">
        <v>0</v>
      </c>
      <c r="AM48" s="203">
        <v>0</v>
      </c>
      <c r="AN48" s="203">
        <v>0</v>
      </c>
      <c r="AO48" s="203">
        <v>91.18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2.14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47.27</v>
      </c>
      <c r="AJ49" s="203">
        <v>0</v>
      </c>
      <c r="AK49" s="203">
        <v>1.98</v>
      </c>
      <c r="AL49" s="203">
        <v>0</v>
      </c>
      <c r="AM49" s="203">
        <v>0</v>
      </c>
      <c r="AN49" s="203">
        <v>0</v>
      </c>
      <c r="AO49" s="203">
        <v>91.18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2.14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47.27</v>
      </c>
      <c r="AJ50" s="203">
        <v>0</v>
      </c>
      <c r="AK50" s="203">
        <v>1.98</v>
      </c>
      <c r="AL50" s="203">
        <v>0</v>
      </c>
      <c r="AM50" s="203">
        <v>0</v>
      </c>
      <c r="AN50" s="203">
        <v>0</v>
      </c>
      <c r="AO50" s="203">
        <v>91.18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2.2000000000000002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47.27</v>
      </c>
      <c r="AJ51" s="203">
        <v>0</v>
      </c>
      <c r="AK51" s="203">
        <v>1.98</v>
      </c>
      <c r="AL51" s="203">
        <v>0</v>
      </c>
      <c r="AM51" s="203">
        <v>0</v>
      </c>
      <c r="AN51" s="203">
        <v>0</v>
      </c>
      <c r="AO51" s="203">
        <v>89.24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2.2000000000000002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47.27</v>
      </c>
      <c r="AJ52" s="203">
        <v>0</v>
      </c>
      <c r="AK52" s="203">
        <v>1.98</v>
      </c>
      <c r="AL52" s="203">
        <v>0</v>
      </c>
      <c r="AM52" s="203">
        <v>0</v>
      </c>
      <c r="AN52" s="203">
        <v>0</v>
      </c>
      <c r="AO52" s="203">
        <v>89.24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2.2000000000000002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47.27</v>
      </c>
      <c r="AJ53" s="203">
        <v>0</v>
      </c>
      <c r="AK53" s="203">
        <v>1.98</v>
      </c>
      <c r="AL53" s="203">
        <v>0</v>
      </c>
      <c r="AM53" s="203">
        <v>0</v>
      </c>
      <c r="AN53" s="203">
        <v>0</v>
      </c>
      <c r="AO53" s="203">
        <v>89.24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2.2000000000000002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47.27</v>
      </c>
      <c r="AJ54" s="203">
        <v>0</v>
      </c>
      <c r="AK54" s="203">
        <v>1.98</v>
      </c>
      <c r="AL54" s="203">
        <v>0</v>
      </c>
      <c r="AM54" s="203">
        <v>0</v>
      </c>
      <c r="AN54" s="203">
        <v>0</v>
      </c>
      <c r="AO54" s="203">
        <v>89.24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2.2000000000000002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47.44</v>
      </c>
      <c r="AJ55" s="203">
        <v>0</v>
      </c>
      <c r="AK55" s="203">
        <v>1.98</v>
      </c>
      <c r="AL55" s="203">
        <v>0</v>
      </c>
      <c r="AM55" s="203">
        <v>0</v>
      </c>
      <c r="AN55" s="203">
        <v>0</v>
      </c>
      <c r="AO55" s="203">
        <v>89.24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2.2000000000000002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47.27</v>
      </c>
      <c r="AJ56" s="203">
        <v>0</v>
      </c>
      <c r="AK56" s="203">
        <v>1.98</v>
      </c>
      <c r="AL56" s="203">
        <v>0</v>
      </c>
      <c r="AM56" s="203">
        <v>0</v>
      </c>
      <c r="AN56" s="203">
        <v>0</v>
      </c>
      <c r="AO56" s="203">
        <v>89.24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2.2000000000000002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47.27</v>
      </c>
      <c r="AJ57" s="203">
        <v>0</v>
      </c>
      <c r="AK57" s="203">
        <v>1.98</v>
      </c>
      <c r="AL57" s="203">
        <v>0</v>
      </c>
      <c r="AM57" s="203">
        <v>0</v>
      </c>
      <c r="AN57" s="203">
        <v>0</v>
      </c>
      <c r="AO57" s="203">
        <v>89.24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2.2000000000000002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47.27</v>
      </c>
      <c r="AJ58" s="203">
        <v>0</v>
      </c>
      <c r="AK58" s="203">
        <v>1.98</v>
      </c>
      <c r="AL58" s="203">
        <v>0</v>
      </c>
      <c r="AM58" s="203">
        <v>0</v>
      </c>
      <c r="AN58" s="203">
        <v>0</v>
      </c>
      <c r="AO58" s="203">
        <v>89.24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2.14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47.27</v>
      </c>
      <c r="AJ59" s="203">
        <v>0</v>
      </c>
      <c r="AK59" s="203">
        <v>1.98</v>
      </c>
      <c r="AL59" s="203">
        <v>0</v>
      </c>
      <c r="AM59" s="203">
        <v>0</v>
      </c>
      <c r="AN59" s="203">
        <v>0</v>
      </c>
      <c r="AO59" s="203">
        <v>89.24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2.14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47.27</v>
      </c>
      <c r="AJ60" s="203">
        <v>0</v>
      </c>
      <c r="AK60" s="203">
        <v>2.31</v>
      </c>
      <c r="AL60" s="203">
        <v>0</v>
      </c>
      <c r="AM60" s="203">
        <v>0</v>
      </c>
      <c r="AN60" s="203">
        <v>0</v>
      </c>
      <c r="AO60" s="203">
        <v>89.24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2.14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47.27</v>
      </c>
      <c r="AJ61" s="203">
        <v>0</v>
      </c>
      <c r="AK61" s="203">
        <v>2.31</v>
      </c>
      <c r="AL61" s="203">
        <v>0</v>
      </c>
      <c r="AM61" s="203">
        <v>0</v>
      </c>
      <c r="AN61" s="203">
        <v>0</v>
      </c>
      <c r="AO61" s="203">
        <v>89.24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2.14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47.27</v>
      </c>
      <c r="AJ62" s="203">
        <v>0</v>
      </c>
      <c r="AK62" s="203">
        <v>1.98</v>
      </c>
      <c r="AL62" s="203">
        <v>0</v>
      </c>
      <c r="AM62" s="203">
        <v>0</v>
      </c>
      <c r="AN62" s="203">
        <v>0</v>
      </c>
      <c r="AO62" s="203">
        <v>89.24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2.14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47.27</v>
      </c>
      <c r="AJ63" s="203">
        <v>0</v>
      </c>
      <c r="AK63" s="203">
        <v>1.98</v>
      </c>
      <c r="AL63" s="203">
        <v>0</v>
      </c>
      <c r="AM63" s="203">
        <v>0</v>
      </c>
      <c r="AN63" s="203">
        <v>0</v>
      </c>
      <c r="AO63" s="203">
        <v>89.24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2.14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47.27</v>
      </c>
      <c r="AJ64" s="203">
        <v>0</v>
      </c>
      <c r="AK64" s="203">
        <v>1.98</v>
      </c>
      <c r="AL64" s="203">
        <v>0</v>
      </c>
      <c r="AM64" s="203">
        <v>0</v>
      </c>
      <c r="AN64" s="203">
        <v>0</v>
      </c>
      <c r="AO64" s="203">
        <v>89.24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2.14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47.27</v>
      </c>
      <c r="AJ65" s="203">
        <v>0</v>
      </c>
      <c r="AK65" s="203">
        <v>1.98</v>
      </c>
      <c r="AL65" s="203">
        <v>0</v>
      </c>
      <c r="AM65" s="203">
        <v>0</v>
      </c>
      <c r="AN65" s="203">
        <v>0</v>
      </c>
      <c r="AO65" s="203">
        <v>89.24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2.14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47.27</v>
      </c>
      <c r="AJ66" s="203">
        <v>0</v>
      </c>
      <c r="AK66" s="203">
        <v>1.98</v>
      </c>
      <c r="AL66" s="203">
        <v>0</v>
      </c>
      <c r="AM66" s="203">
        <v>0</v>
      </c>
      <c r="AN66" s="203">
        <v>0</v>
      </c>
      <c r="AO66" s="203">
        <v>89.24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2.14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47.27</v>
      </c>
      <c r="AJ67" s="203">
        <v>0</v>
      </c>
      <c r="AK67" s="203">
        <v>2.21</v>
      </c>
      <c r="AL67" s="203">
        <v>0</v>
      </c>
      <c r="AM67" s="203">
        <v>0</v>
      </c>
      <c r="AN67" s="203">
        <v>0</v>
      </c>
      <c r="AO67" s="203">
        <v>89.24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2.14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47.27</v>
      </c>
      <c r="AJ68" s="203">
        <v>0</v>
      </c>
      <c r="AK68" s="203">
        <v>2.69</v>
      </c>
      <c r="AL68" s="203">
        <v>0</v>
      </c>
      <c r="AM68" s="203">
        <v>0</v>
      </c>
      <c r="AN68" s="203">
        <v>0</v>
      </c>
      <c r="AO68" s="203">
        <v>89.24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2.14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47.27</v>
      </c>
      <c r="AJ69" s="203">
        <v>0</v>
      </c>
      <c r="AK69" s="203">
        <v>4.08</v>
      </c>
      <c r="AL69" s="203">
        <v>0</v>
      </c>
      <c r="AM69" s="203">
        <v>0</v>
      </c>
      <c r="AN69" s="203">
        <v>0</v>
      </c>
      <c r="AO69" s="203">
        <v>89.24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2.14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47.27</v>
      </c>
      <c r="AJ70" s="203">
        <v>0</v>
      </c>
      <c r="AK70" s="203">
        <v>4.08</v>
      </c>
      <c r="AL70" s="203">
        <v>0</v>
      </c>
      <c r="AM70" s="203">
        <v>0</v>
      </c>
      <c r="AN70" s="203">
        <v>0</v>
      </c>
      <c r="AO70" s="203">
        <v>89.24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2.14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48.18</v>
      </c>
      <c r="AJ71" s="203">
        <v>0</v>
      </c>
      <c r="AK71" s="203">
        <v>4.08</v>
      </c>
      <c r="AL71" s="203">
        <v>0</v>
      </c>
      <c r="AM71" s="203">
        <v>0</v>
      </c>
      <c r="AN71" s="203">
        <v>0</v>
      </c>
      <c r="AO71" s="203">
        <v>89.24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2.14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48.18</v>
      </c>
      <c r="AJ72" s="203">
        <v>0</v>
      </c>
      <c r="AK72" s="203">
        <v>4.08</v>
      </c>
      <c r="AL72" s="203">
        <v>0</v>
      </c>
      <c r="AM72" s="203">
        <v>0</v>
      </c>
      <c r="AN72" s="203">
        <v>0</v>
      </c>
      <c r="AO72" s="203">
        <v>89.24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2.59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51.59</v>
      </c>
      <c r="AJ73" s="203">
        <v>0</v>
      </c>
      <c r="AK73" s="203">
        <v>4.08</v>
      </c>
      <c r="AL73" s="203">
        <v>0</v>
      </c>
      <c r="AM73" s="203">
        <v>0</v>
      </c>
      <c r="AN73" s="203">
        <v>0</v>
      </c>
      <c r="AO73" s="203">
        <v>89.24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2.14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48.18</v>
      </c>
      <c r="AJ74" s="203">
        <v>0</v>
      </c>
      <c r="AK74" s="203">
        <v>4.08</v>
      </c>
      <c r="AL74" s="203">
        <v>0</v>
      </c>
      <c r="AM74" s="203">
        <v>0</v>
      </c>
      <c r="AN74" s="203">
        <v>0</v>
      </c>
      <c r="AO74" s="203">
        <v>89.24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2.39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48.72</v>
      </c>
      <c r="AJ75" s="203">
        <v>0</v>
      </c>
      <c r="AK75" s="203">
        <v>4.08</v>
      </c>
      <c r="AL75" s="203">
        <v>0</v>
      </c>
      <c r="AM75" s="203">
        <v>0</v>
      </c>
      <c r="AN75" s="203">
        <v>0</v>
      </c>
      <c r="AO75" s="203">
        <v>91.18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2.39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48.72</v>
      </c>
      <c r="AJ76" s="203">
        <v>0</v>
      </c>
      <c r="AK76" s="203">
        <v>4.08</v>
      </c>
      <c r="AL76" s="203">
        <v>0</v>
      </c>
      <c r="AM76" s="203">
        <v>0</v>
      </c>
      <c r="AN76" s="203">
        <v>0</v>
      </c>
      <c r="AO76" s="203">
        <v>91.18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2.39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48.72</v>
      </c>
      <c r="AJ77" s="203">
        <v>0</v>
      </c>
      <c r="AK77" s="203">
        <v>4.08</v>
      </c>
      <c r="AL77" s="203">
        <v>0</v>
      </c>
      <c r="AM77" s="203">
        <v>0</v>
      </c>
      <c r="AN77" s="203">
        <v>0</v>
      </c>
      <c r="AO77" s="203">
        <v>91.18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2.39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48.72</v>
      </c>
      <c r="AJ78" s="203">
        <v>0</v>
      </c>
      <c r="AK78" s="203">
        <v>4.08</v>
      </c>
      <c r="AL78" s="203">
        <v>0</v>
      </c>
      <c r="AM78" s="203">
        <v>0</v>
      </c>
      <c r="AN78" s="203">
        <v>0</v>
      </c>
      <c r="AO78" s="203">
        <v>91.18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2.34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49.17</v>
      </c>
      <c r="AJ79" s="203">
        <v>0</v>
      </c>
      <c r="AK79" s="203">
        <v>4.08</v>
      </c>
      <c r="AL79" s="203">
        <v>0</v>
      </c>
      <c r="AM79" s="203">
        <v>0</v>
      </c>
      <c r="AN79" s="203">
        <v>0</v>
      </c>
      <c r="AO79" s="203">
        <v>91.18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2.34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48.72</v>
      </c>
      <c r="AJ80" s="203">
        <v>0</v>
      </c>
      <c r="AK80" s="203">
        <v>4.08</v>
      </c>
      <c r="AL80" s="203">
        <v>0</v>
      </c>
      <c r="AM80" s="203">
        <v>0</v>
      </c>
      <c r="AN80" s="203">
        <v>0</v>
      </c>
      <c r="AO80" s="203">
        <v>91.18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2.34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48.72</v>
      </c>
      <c r="AJ81" s="203">
        <v>0</v>
      </c>
      <c r="AK81" s="203">
        <v>4.08</v>
      </c>
      <c r="AL81" s="203">
        <v>0</v>
      </c>
      <c r="AM81" s="203">
        <v>0</v>
      </c>
      <c r="AN81" s="203">
        <v>0</v>
      </c>
      <c r="AO81" s="203">
        <v>91.18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2.34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48.72</v>
      </c>
      <c r="AJ82" s="203">
        <v>0</v>
      </c>
      <c r="AK82" s="203">
        <v>4.08</v>
      </c>
      <c r="AL82" s="203">
        <v>0</v>
      </c>
      <c r="AM82" s="203">
        <v>0</v>
      </c>
      <c r="AN82" s="203">
        <v>0</v>
      </c>
      <c r="AO82" s="203">
        <v>91.18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2.54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49.93</v>
      </c>
      <c r="AJ83" s="203">
        <v>0</v>
      </c>
      <c r="AK83" s="203">
        <v>4.08</v>
      </c>
      <c r="AL83" s="203">
        <v>0</v>
      </c>
      <c r="AM83" s="203">
        <v>0</v>
      </c>
      <c r="AN83" s="203">
        <v>0</v>
      </c>
      <c r="AO83" s="203">
        <v>91.18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2.54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49.93</v>
      </c>
      <c r="AJ84" s="203">
        <v>0</v>
      </c>
      <c r="AK84" s="203">
        <v>4.08</v>
      </c>
      <c r="AL84" s="203">
        <v>0</v>
      </c>
      <c r="AM84" s="203">
        <v>0</v>
      </c>
      <c r="AN84" s="203">
        <v>0</v>
      </c>
      <c r="AO84" s="203">
        <v>91.18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2.54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50.28</v>
      </c>
      <c r="AJ85" s="203">
        <v>0</v>
      </c>
      <c r="AK85" s="203">
        <v>4.08</v>
      </c>
      <c r="AL85" s="203">
        <v>0</v>
      </c>
      <c r="AM85" s="203">
        <v>0</v>
      </c>
      <c r="AN85" s="203">
        <v>0</v>
      </c>
      <c r="AO85" s="203">
        <v>91.18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2.54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49.93</v>
      </c>
      <c r="AJ86" s="203">
        <v>0</v>
      </c>
      <c r="AK86" s="203">
        <v>4.08</v>
      </c>
      <c r="AL86" s="203">
        <v>0</v>
      </c>
      <c r="AM86" s="203">
        <v>0</v>
      </c>
      <c r="AN86" s="203">
        <v>0</v>
      </c>
      <c r="AO86" s="203">
        <v>91.18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2.54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49.93</v>
      </c>
      <c r="AJ87" s="203">
        <v>0</v>
      </c>
      <c r="AK87" s="203">
        <v>4.08</v>
      </c>
      <c r="AL87" s="203">
        <v>0</v>
      </c>
      <c r="AM87" s="203">
        <v>0</v>
      </c>
      <c r="AN87" s="203">
        <v>0</v>
      </c>
      <c r="AO87" s="203">
        <v>91.18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2.54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49.93</v>
      </c>
      <c r="AJ88" s="203">
        <v>0</v>
      </c>
      <c r="AK88" s="203">
        <v>4.08</v>
      </c>
      <c r="AL88" s="203">
        <v>0</v>
      </c>
      <c r="AM88" s="203">
        <v>0</v>
      </c>
      <c r="AN88" s="203">
        <v>0</v>
      </c>
      <c r="AO88" s="203">
        <v>91.18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2.54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49.93</v>
      </c>
      <c r="AJ89" s="203">
        <v>0</v>
      </c>
      <c r="AK89" s="203">
        <v>4.08</v>
      </c>
      <c r="AL89" s="203">
        <v>0</v>
      </c>
      <c r="AM89" s="203">
        <v>0</v>
      </c>
      <c r="AN89" s="203">
        <v>0</v>
      </c>
      <c r="AO89" s="203">
        <v>91.18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2.54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49.93</v>
      </c>
      <c r="AJ90" s="203">
        <v>0</v>
      </c>
      <c r="AK90" s="203">
        <v>4.08</v>
      </c>
      <c r="AL90" s="203">
        <v>0</v>
      </c>
      <c r="AM90" s="203">
        <v>0</v>
      </c>
      <c r="AN90" s="203">
        <v>0</v>
      </c>
      <c r="AO90" s="203">
        <v>91.18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2.54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50.28</v>
      </c>
      <c r="AJ91" s="203">
        <v>0</v>
      </c>
      <c r="AK91" s="203">
        <v>3.63</v>
      </c>
      <c r="AL91" s="203">
        <v>0</v>
      </c>
      <c r="AM91" s="203">
        <v>0</v>
      </c>
      <c r="AN91" s="203">
        <v>0</v>
      </c>
      <c r="AO91" s="203">
        <v>91.18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2.54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49.93</v>
      </c>
      <c r="AJ92" s="203">
        <v>0</v>
      </c>
      <c r="AK92" s="203">
        <v>3.63</v>
      </c>
      <c r="AL92" s="203">
        <v>0</v>
      </c>
      <c r="AM92" s="203">
        <v>0</v>
      </c>
      <c r="AN92" s="203">
        <v>0</v>
      </c>
      <c r="AO92" s="203">
        <v>91.18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2.54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49.93</v>
      </c>
      <c r="AJ93" s="203">
        <v>0</v>
      </c>
      <c r="AK93" s="203">
        <v>3.63</v>
      </c>
      <c r="AL93" s="203">
        <v>0</v>
      </c>
      <c r="AM93" s="203">
        <v>0</v>
      </c>
      <c r="AN93" s="203">
        <v>0</v>
      </c>
      <c r="AO93" s="203">
        <v>91.18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2.08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48.18</v>
      </c>
      <c r="AJ94" s="203">
        <v>0</v>
      </c>
      <c r="AK94" s="203">
        <v>3.63</v>
      </c>
      <c r="AL94" s="203">
        <v>0</v>
      </c>
      <c r="AM94" s="203">
        <v>0</v>
      </c>
      <c r="AN94" s="203">
        <v>0</v>
      </c>
      <c r="AO94" s="203">
        <v>91.18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2.08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48.18</v>
      </c>
      <c r="AJ95" s="203">
        <v>0</v>
      </c>
      <c r="AK95" s="203">
        <v>3.63</v>
      </c>
      <c r="AL95" s="203">
        <v>0</v>
      </c>
      <c r="AM95" s="203">
        <v>0</v>
      </c>
      <c r="AN95" s="203">
        <v>0</v>
      </c>
      <c r="AO95" s="203">
        <v>91.18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2.08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48.18</v>
      </c>
      <c r="AJ96" s="203">
        <v>0</v>
      </c>
      <c r="AK96" s="203">
        <v>3.63</v>
      </c>
      <c r="AL96" s="203">
        <v>0</v>
      </c>
      <c r="AM96" s="203">
        <v>0</v>
      </c>
      <c r="AN96" s="203">
        <v>0</v>
      </c>
      <c r="AO96" s="203">
        <v>91.18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2.08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48.18</v>
      </c>
      <c r="AJ97" s="203">
        <v>0</v>
      </c>
      <c r="AK97" s="203">
        <v>3.63</v>
      </c>
      <c r="AL97" s="203">
        <v>0</v>
      </c>
      <c r="AM97" s="203">
        <v>0</v>
      </c>
      <c r="AN97" s="203">
        <v>0</v>
      </c>
      <c r="AO97" s="203">
        <v>91.18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2.08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48.18</v>
      </c>
      <c r="AJ98" s="203">
        <v>0</v>
      </c>
      <c r="AK98" s="203">
        <v>3.63</v>
      </c>
      <c r="AL98" s="203">
        <v>0</v>
      </c>
      <c r="AM98" s="203">
        <v>0</v>
      </c>
      <c r="AN98" s="203">
        <v>0</v>
      </c>
      <c r="AO98" s="203">
        <v>91.18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5.369749999999994E-2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1.1698524999999997</v>
      </c>
      <c r="AJ99">
        <f t="shared" si="0"/>
        <v>0</v>
      </c>
      <c r="AK99">
        <f t="shared" si="0"/>
        <v>6.9937500000000069E-2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2.1766799999999997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12.08</v>
      </c>
      <c r="D3" s="203">
        <v>0.97</v>
      </c>
      <c r="E3" s="203">
        <v>0</v>
      </c>
      <c r="F3" s="203">
        <v>5</v>
      </c>
      <c r="G3" s="203">
        <v>16.32</v>
      </c>
      <c r="H3" s="203">
        <v>0</v>
      </c>
      <c r="I3" s="203">
        <v>20.51</v>
      </c>
      <c r="J3" s="203">
        <v>0.67</v>
      </c>
      <c r="K3" s="203">
        <v>0.1</v>
      </c>
      <c r="L3" s="203">
        <v>14.98</v>
      </c>
      <c r="M3" s="203">
        <v>0.87</v>
      </c>
      <c r="N3" s="203">
        <v>1.18</v>
      </c>
      <c r="O3" s="203">
        <v>0</v>
      </c>
      <c r="P3" s="203">
        <v>1.23</v>
      </c>
      <c r="Q3" s="203">
        <v>0.22</v>
      </c>
      <c r="R3" s="203">
        <v>0.42</v>
      </c>
      <c r="S3" s="203">
        <v>0.26</v>
      </c>
      <c r="T3" s="203">
        <v>0</v>
      </c>
      <c r="U3" s="203">
        <v>1.37</v>
      </c>
      <c r="V3" s="203">
        <v>0.18</v>
      </c>
      <c r="W3" s="203">
        <v>0.34</v>
      </c>
      <c r="X3" s="203">
        <v>1.47</v>
      </c>
      <c r="Y3" s="203">
        <v>0</v>
      </c>
      <c r="Z3" s="203">
        <v>1.26</v>
      </c>
      <c r="AA3" s="203">
        <v>0.83</v>
      </c>
      <c r="AB3" s="203">
        <v>0</v>
      </c>
      <c r="AC3" s="203">
        <v>17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34.04</v>
      </c>
      <c r="AJ3" s="203">
        <v>0</v>
      </c>
      <c r="AK3" s="203">
        <v>3.94</v>
      </c>
      <c r="AL3" s="203">
        <v>0</v>
      </c>
      <c r="AM3" s="203">
        <v>0</v>
      </c>
      <c r="AN3" s="203">
        <v>0</v>
      </c>
      <c r="AO3" s="203">
        <v>204.45</v>
      </c>
      <c r="AP3" s="203">
        <v>0</v>
      </c>
    </row>
    <row r="4" spans="1:42">
      <c r="A4" t="s">
        <v>46</v>
      </c>
      <c r="B4" s="203">
        <v>0</v>
      </c>
      <c r="C4" s="203">
        <v>12.08</v>
      </c>
      <c r="D4" s="203">
        <v>0.97</v>
      </c>
      <c r="E4" s="203">
        <v>0</v>
      </c>
      <c r="F4" s="203">
        <v>5</v>
      </c>
      <c r="G4" s="203">
        <v>16.32</v>
      </c>
      <c r="H4" s="203">
        <v>0</v>
      </c>
      <c r="I4" s="203">
        <v>20.51</v>
      </c>
      <c r="J4" s="203">
        <v>0.67</v>
      </c>
      <c r="K4" s="203">
        <v>0.1</v>
      </c>
      <c r="L4" s="203">
        <v>14.98</v>
      </c>
      <c r="M4" s="203">
        <v>0.87</v>
      </c>
      <c r="N4" s="203">
        <v>1.18</v>
      </c>
      <c r="O4" s="203">
        <v>0</v>
      </c>
      <c r="P4" s="203">
        <v>1.23</v>
      </c>
      <c r="Q4" s="203">
        <v>0.22</v>
      </c>
      <c r="R4" s="203">
        <v>0.42</v>
      </c>
      <c r="S4" s="203">
        <v>0.26</v>
      </c>
      <c r="T4" s="203">
        <v>0</v>
      </c>
      <c r="U4" s="203">
        <v>1.37</v>
      </c>
      <c r="V4" s="203">
        <v>0.18</v>
      </c>
      <c r="W4" s="203">
        <v>0.34</v>
      </c>
      <c r="X4" s="203">
        <v>1.47</v>
      </c>
      <c r="Y4" s="203">
        <v>0</v>
      </c>
      <c r="Z4" s="203">
        <v>1.26</v>
      </c>
      <c r="AA4" s="203">
        <v>0.83</v>
      </c>
      <c r="AB4" s="203">
        <v>0</v>
      </c>
      <c r="AC4" s="203">
        <v>17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34.04</v>
      </c>
      <c r="AJ4" s="203">
        <v>0</v>
      </c>
      <c r="AK4" s="203">
        <v>3.94</v>
      </c>
      <c r="AL4" s="203">
        <v>0</v>
      </c>
      <c r="AM4" s="203">
        <v>0</v>
      </c>
      <c r="AN4" s="203">
        <v>0</v>
      </c>
      <c r="AO4" s="203">
        <v>204.45</v>
      </c>
      <c r="AP4" s="203">
        <v>0</v>
      </c>
    </row>
    <row r="5" spans="1:42">
      <c r="A5" t="s">
        <v>47</v>
      </c>
      <c r="B5" s="203">
        <v>0</v>
      </c>
      <c r="C5" s="203">
        <v>12.08</v>
      </c>
      <c r="D5" s="203">
        <v>0.97</v>
      </c>
      <c r="E5" s="203">
        <v>0</v>
      </c>
      <c r="F5" s="203">
        <v>5</v>
      </c>
      <c r="G5" s="203">
        <v>16.32</v>
      </c>
      <c r="H5" s="203">
        <v>0</v>
      </c>
      <c r="I5" s="203">
        <v>20.51</v>
      </c>
      <c r="J5" s="203">
        <v>0.67</v>
      </c>
      <c r="K5" s="203">
        <v>0.1</v>
      </c>
      <c r="L5" s="203">
        <v>14.98</v>
      </c>
      <c r="M5" s="203">
        <v>0.87</v>
      </c>
      <c r="N5" s="203">
        <v>1.18</v>
      </c>
      <c r="O5" s="203">
        <v>0</v>
      </c>
      <c r="P5" s="203">
        <v>1.23</v>
      </c>
      <c r="Q5" s="203">
        <v>0.22</v>
      </c>
      <c r="R5" s="203">
        <v>0.42</v>
      </c>
      <c r="S5" s="203">
        <v>0.26</v>
      </c>
      <c r="T5" s="203">
        <v>0</v>
      </c>
      <c r="U5" s="203">
        <v>1.37</v>
      </c>
      <c r="V5" s="203">
        <v>0.18</v>
      </c>
      <c r="W5" s="203">
        <v>0.34</v>
      </c>
      <c r="X5" s="203">
        <v>1.47</v>
      </c>
      <c r="Y5" s="203">
        <v>0</v>
      </c>
      <c r="Z5" s="203">
        <v>1.26</v>
      </c>
      <c r="AA5" s="203">
        <v>0.83</v>
      </c>
      <c r="AB5" s="203">
        <v>0</v>
      </c>
      <c r="AC5" s="203">
        <v>17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34.04</v>
      </c>
      <c r="AJ5" s="203">
        <v>0</v>
      </c>
      <c r="AK5" s="203">
        <v>3.94</v>
      </c>
      <c r="AL5" s="203">
        <v>0</v>
      </c>
      <c r="AM5" s="203">
        <v>0</v>
      </c>
      <c r="AN5" s="203">
        <v>0</v>
      </c>
      <c r="AO5" s="203">
        <v>204.45</v>
      </c>
      <c r="AP5" s="203">
        <v>0</v>
      </c>
    </row>
    <row r="6" spans="1:42">
      <c r="A6" t="s">
        <v>48</v>
      </c>
      <c r="B6" s="203">
        <v>0</v>
      </c>
      <c r="C6" s="203">
        <v>12.08</v>
      </c>
      <c r="D6" s="203">
        <v>0.97</v>
      </c>
      <c r="E6" s="203">
        <v>0</v>
      </c>
      <c r="F6" s="203">
        <v>5</v>
      </c>
      <c r="G6" s="203">
        <v>16.32</v>
      </c>
      <c r="H6" s="203">
        <v>0</v>
      </c>
      <c r="I6" s="203">
        <v>20.51</v>
      </c>
      <c r="J6" s="203">
        <v>0.67</v>
      </c>
      <c r="K6" s="203">
        <v>0.1</v>
      </c>
      <c r="L6" s="203">
        <v>14.98</v>
      </c>
      <c r="M6" s="203">
        <v>0.87</v>
      </c>
      <c r="N6" s="203">
        <v>1.18</v>
      </c>
      <c r="O6" s="203">
        <v>0</v>
      </c>
      <c r="P6" s="203">
        <v>1.23</v>
      </c>
      <c r="Q6" s="203">
        <v>0.22</v>
      </c>
      <c r="R6" s="203">
        <v>0.42</v>
      </c>
      <c r="S6" s="203">
        <v>0.26</v>
      </c>
      <c r="T6" s="203">
        <v>0</v>
      </c>
      <c r="U6" s="203">
        <v>1.37</v>
      </c>
      <c r="V6" s="203">
        <v>0.18</v>
      </c>
      <c r="W6" s="203">
        <v>0.34</v>
      </c>
      <c r="X6" s="203">
        <v>1.47</v>
      </c>
      <c r="Y6" s="203">
        <v>0</v>
      </c>
      <c r="Z6" s="203">
        <v>1.26</v>
      </c>
      <c r="AA6" s="203">
        <v>0.83</v>
      </c>
      <c r="AB6" s="203">
        <v>0</v>
      </c>
      <c r="AC6" s="203">
        <v>17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34.04</v>
      </c>
      <c r="AJ6" s="203">
        <v>0</v>
      </c>
      <c r="AK6" s="203">
        <v>3.94</v>
      </c>
      <c r="AL6" s="203">
        <v>0</v>
      </c>
      <c r="AM6" s="203">
        <v>0</v>
      </c>
      <c r="AN6" s="203">
        <v>0</v>
      </c>
      <c r="AO6" s="203">
        <v>204.45</v>
      </c>
      <c r="AP6" s="203">
        <v>0</v>
      </c>
    </row>
    <row r="7" spans="1:42">
      <c r="A7" t="s">
        <v>49</v>
      </c>
      <c r="B7" s="203">
        <v>0</v>
      </c>
      <c r="C7" s="203">
        <v>12.08</v>
      </c>
      <c r="D7" s="203">
        <v>0.97</v>
      </c>
      <c r="E7" s="203">
        <v>0</v>
      </c>
      <c r="F7" s="203">
        <v>5</v>
      </c>
      <c r="G7" s="203">
        <v>16.32</v>
      </c>
      <c r="H7" s="203">
        <v>0</v>
      </c>
      <c r="I7" s="203">
        <v>20.51</v>
      </c>
      <c r="J7" s="203">
        <v>0.67</v>
      </c>
      <c r="K7" s="203">
        <v>0.1</v>
      </c>
      <c r="L7" s="203">
        <v>14.98</v>
      </c>
      <c r="M7" s="203">
        <v>0.87</v>
      </c>
      <c r="N7" s="203">
        <v>1.18</v>
      </c>
      <c r="O7" s="203">
        <v>0</v>
      </c>
      <c r="P7" s="203">
        <v>1.23</v>
      </c>
      <c r="Q7" s="203">
        <v>0.22</v>
      </c>
      <c r="R7" s="203">
        <v>0.42</v>
      </c>
      <c r="S7" s="203">
        <v>0.26</v>
      </c>
      <c r="T7" s="203">
        <v>0</v>
      </c>
      <c r="U7" s="203">
        <v>1.37</v>
      </c>
      <c r="V7" s="203">
        <v>0.18</v>
      </c>
      <c r="W7" s="203">
        <v>0.34</v>
      </c>
      <c r="X7" s="203">
        <v>1.47</v>
      </c>
      <c r="Y7" s="203">
        <v>0</v>
      </c>
      <c r="Z7" s="203">
        <v>1.26</v>
      </c>
      <c r="AA7" s="203">
        <v>0.83</v>
      </c>
      <c r="AB7" s="203">
        <v>0</v>
      </c>
      <c r="AC7" s="203">
        <v>17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33.950000000000003</v>
      </c>
      <c r="AJ7" s="203">
        <v>0</v>
      </c>
      <c r="AK7" s="203">
        <v>3.94</v>
      </c>
      <c r="AL7" s="203">
        <v>0</v>
      </c>
      <c r="AM7" s="203">
        <v>0</v>
      </c>
      <c r="AN7" s="203">
        <v>0</v>
      </c>
      <c r="AO7" s="203">
        <v>204.45</v>
      </c>
      <c r="AP7" s="203">
        <v>0</v>
      </c>
    </row>
    <row r="8" spans="1:42">
      <c r="A8" t="s">
        <v>50</v>
      </c>
      <c r="B8" s="203">
        <v>0</v>
      </c>
      <c r="C8" s="203">
        <v>12.08</v>
      </c>
      <c r="D8" s="203">
        <v>0.97</v>
      </c>
      <c r="E8" s="203">
        <v>0</v>
      </c>
      <c r="F8" s="203">
        <v>5</v>
      </c>
      <c r="G8" s="203">
        <v>16.32</v>
      </c>
      <c r="H8" s="203">
        <v>0</v>
      </c>
      <c r="I8" s="203">
        <v>20.51</v>
      </c>
      <c r="J8" s="203">
        <v>0.67</v>
      </c>
      <c r="K8" s="203">
        <v>0.1</v>
      </c>
      <c r="L8" s="203">
        <v>14.98</v>
      </c>
      <c r="M8" s="203">
        <v>0.87</v>
      </c>
      <c r="N8" s="203">
        <v>1.18</v>
      </c>
      <c r="O8" s="203">
        <v>0</v>
      </c>
      <c r="P8" s="203">
        <v>1.23</v>
      </c>
      <c r="Q8" s="203">
        <v>0.22</v>
      </c>
      <c r="R8" s="203">
        <v>0.42</v>
      </c>
      <c r="S8" s="203">
        <v>0.26</v>
      </c>
      <c r="T8" s="203">
        <v>0</v>
      </c>
      <c r="U8" s="203">
        <v>1.37</v>
      </c>
      <c r="V8" s="203">
        <v>0.18</v>
      </c>
      <c r="W8" s="203">
        <v>0.34</v>
      </c>
      <c r="X8" s="203">
        <v>1.47</v>
      </c>
      <c r="Y8" s="203">
        <v>0</v>
      </c>
      <c r="Z8" s="203">
        <v>1.26</v>
      </c>
      <c r="AA8" s="203">
        <v>0.83</v>
      </c>
      <c r="AB8" s="203">
        <v>0</v>
      </c>
      <c r="AC8" s="203">
        <v>12.92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31.04</v>
      </c>
      <c r="AJ8" s="203">
        <v>0</v>
      </c>
      <c r="AK8" s="203">
        <v>3.94</v>
      </c>
      <c r="AL8" s="203">
        <v>0</v>
      </c>
      <c r="AM8" s="203">
        <v>0</v>
      </c>
      <c r="AN8" s="203">
        <v>0</v>
      </c>
      <c r="AO8" s="203">
        <v>204.45</v>
      </c>
      <c r="AP8" s="203">
        <v>0</v>
      </c>
    </row>
    <row r="9" spans="1:42">
      <c r="A9" t="s">
        <v>51</v>
      </c>
      <c r="B9" s="203">
        <v>0</v>
      </c>
      <c r="C9" s="203">
        <v>12.08</v>
      </c>
      <c r="D9" s="203">
        <v>0.97</v>
      </c>
      <c r="E9" s="203">
        <v>0</v>
      </c>
      <c r="F9" s="203">
        <v>5</v>
      </c>
      <c r="G9" s="203">
        <v>16.32</v>
      </c>
      <c r="H9" s="203">
        <v>0</v>
      </c>
      <c r="I9" s="203">
        <v>20.51</v>
      </c>
      <c r="J9" s="203">
        <v>0.67</v>
      </c>
      <c r="K9" s="203">
        <v>0.1</v>
      </c>
      <c r="L9" s="203">
        <v>14.98</v>
      </c>
      <c r="M9" s="203">
        <v>0.87</v>
      </c>
      <c r="N9" s="203">
        <v>1.18</v>
      </c>
      <c r="O9" s="203">
        <v>0</v>
      </c>
      <c r="P9" s="203">
        <v>1.23</v>
      </c>
      <c r="Q9" s="203">
        <v>0.22</v>
      </c>
      <c r="R9" s="203">
        <v>0.42</v>
      </c>
      <c r="S9" s="203">
        <v>0.26</v>
      </c>
      <c r="T9" s="203">
        <v>0</v>
      </c>
      <c r="U9" s="203">
        <v>1.37</v>
      </c>
      <c r="V9" s="203">
        <v>0.18</v>
      </c>
      <c r="W9" s="203">
        <v>0.34</v>
      </c>
      <c r="X9" s="203">
        <v>1.47</v>
      </c>
      <c r="Y9" s="203">
        <v>0</v>
      </c>
      <c r="Z9" s="203">
        <v>1.26</v>
      </c>
      <c r="AA9" s="203">
        <v>0.83</v>
      </c>
      <c r="AB9" s="203">
        <v>0</v>
      </c>
      <c r="AC9" s="203">
        <v>12.92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31.04</v>
      </c>
      <c r="AJ9" s="203">
        <v>0</v>
      </c>
      <c r="AK9" s="203">
        <v>3.94</v>
      </c>
      <c r="AL9" s="203">
        <v>0</v>
      </c>
      <c r="AM9" s="203">
        <v>0</v>
      </c>
      <c r="AN9" s="203">
        <v>0</v>
      </c>
      <c r="AO9" s="203">
        <v>204.45</v>
      </c>
      <c r="AP9" s="203">
        <v>0</v>
      </c>
    </row>
    <row r="10" spans="1:42">
      <c r="A10" t="s">
        <v>52</v>
      </c>
      <c r="B10" s="203">
        <v>0</v>
      </c>
      <c r="C10" s="203">
        <v>12.08</v>
      </c>
      <c r="D10" s="203">
        <v>0.97</v>
      </c>
      <c r="E10" s="203">
        <v>0</v>
      </c>
      <c r="F10" s="203">
        <v>5</v>
      </c>
      <c r="G10" s="203">
        <v>16.32</v>
      </c>
      <c r="H10" s="203">
        <v>0</v>
      </c>
      <c r="I10" s="203">
        <v>20.51</v>
      </c>
      <c r="J10" s="203">
        <v>0.67</v>
      </c>
      <c r="K10" s="203">
        <v>0.1</v>
      </c>
      <c r="L10" s="203">
        <v>14.98</v>
      </c>
      <c r="M10" s="203">
        <v>0.87</v>
      </c>
      <c r="N10" s="203">
        <v>1.18</v>
      </c>
      <c r="O10" s="203">
        <v>0</v>
      </c>
      <c r="P10" s="203">
        <v>1.23</v>
      </c>
      <c r="Q10" s="203">
        <v>0.22</v>
      </c>
      <c r="R10" s="203">
        <v>0.42</v>
      </c>
      <c r="S10" s="203">
        <v>0.26</v>
      </c>
      <c r="T10" s="203">
        <v>0</v>
      </c>
      <c r="U10" s="203">
        <v>1.37</v>
      </c>
      <c r="V10" s="203">
        <v>0.18</v>
      </c>
      <c r="W10" s="203">
        <v>0.34</v>
      </c>
      <c r="X10" s="203">
        <v>1.47</v>
      </c>
      <c r="Y10" s="203">
        <v>0</v>
      </c>
      <c r="Z10" s="203">
        <v>1.26</v>
      </c>
      <c r="AA10" s="203">
        <v>0.83</v>
      </c>
      <c r="AB10" s="203">
        <v>0</v>
      </c>
      <c r="AC10" s="203">
        <v>12.92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31.04</v>
      </c>
      <c r="AJ10" s="203">
        <v>0</v>
      </c>
      <c r="AK10" s="203">
        <v>3.94</v>
      </c>
      <c r="AL10" s="203">
        <v>0</v>
      </c>
      <c r="AM10" s="203">
        <v>0</v>
      </c>
      <c r="AN10" s="203">
        <v>0</v>
      </c>
      <c r="AO10" s="203">
        <v>204.45</v>
      </c>
      <c r="AP10" s="203">
        <v>0</v>
      </c>
    </row>
    <row r="11" spans="1:42">
      <c r="A11" t="s">
        <v>53</v>
      </c>
      <c r="B11" s="203">
        <v>0</v>
      </c>
      <c r="C11" s="203">
        <v>12.24</v>
      </c>
      <c r="D11" s="203">
        <v>0.81</v>
      </c>
      <c r="E11" s="203">
        <v>0</v>
      </c>
      <c r="F11" s="203">
        <v>5</v>
      </c>
      <c r="G11" s="203">
        <v>16.32</v>
      </c>
      <c r="H11" s="203">
        <v>0</v>
      </c>
      <c r="I11" s="203">
        <v>20.51</v>
      </c>
      <c r="J11" s="203">
        <v>0.67</v>
      </c>
      <c r="K11" s="203">
        <v>2.95</v>
      </c>
      <c r="L11" s="203">
        <v>151.33000000000001</v>
      </c>
      <c r="M11" s="203">
        <v>0.87</v>
      </c>
      <c r="N11" s="203">
        <v>1.18</v>
      </c>
      <c r="O11" s="203">
        <v>0</v>
      </c>
      <c r="P11" s="203">
        <v>1.23</v>
      </c>
      <c r="Q11" s="203">
        <v>0.22</v>
      </c>
      <c r="R11" s="203">
        <v>0.42</v>
      </c>
      <c r="S11" s="203">
        <v>0.26</v>
      </c>
      <c r="T11" s="203">
        <v>0</v>
      </c>
      <c r="U11" s="203">
        <v>1.37</v>
      </c>
      <c r="V11" s="203">
        <v>0.18</v>
      </c>
      <c r="W11" s="203">
        <v>0.34</v>
      </c>
      <c r="X11" s="203">
        <v>1.47</v>
      </c>
      <c r="Y11" s="203">
        <v>0</v>
      </c>
      <c r="Z11" s="203">
        <v>1.26</v>
      </c>
      <c r="AA11" s="203">
        <v>0.83</v>
      </c>
      <c r="AB11" s="203">
        <v>0</v>
      </c>
      <c r="AC11" s="203">
        <v>17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31.04</v>
      </c>
      <c r="AJ11" s="203">
        <v>0</v>
      </c>
      <c r="AK11" s="203">
        <v>2.85</v>
      </c>
      <c r="AL11" s="203">
        <v>0</v>
      </c>
      <c r="AM11" s="203">
        <v>0</v>
      </c>
      <c r="AN11" s="203">
        <v>0</v>
      </c>
      <c r="AO11" s="203">
        <v>204.45</v>
      </c>
      <c r="AP11" s="203">
        <v>0</v>
      </c>
    </row>
    <row r="12" spans="1:42">
      <c r="A12" t="s">
        <v>54</v>
      </c>
      <c r="B12" s="203">
        <v>0</v>
      </c>
      <c r="C12" s="203">
        <v>12.24</v>
      </c>
      <c r="D12" s="203">
        <v>0.81</v>
      </c>
      <c r="E12" s="203">
        <v>0</v>
      </c>
      <c r="F12" s="203">
        <v>5</v>
      </c>
      <c r="G12" s="203">
        <v>16.32</v>
      </c>
      <c r="H12" s="203">
        <v>0</v>
      </c>
      <c r="I12" s="203">
        <v>20.51</v>
      </c>
      <c r="J12" s="203">
        <v>0.67</v>
      </c>
      <c r="K12" s="203">
        <v>2.95</v>
      </c>
      <c r="L12" s="203">
        <v>215.19</v>
      </c>
      <c r="M12" s="203">
        <v>0.87</v>
      </c>
      <c r="N12" s="203">
        <v>1.18</v>
      </c>
      <c r="O12" s="203">
        <v>0</v>
      </c>
      <c r="P12" s="203">
        <v>1.23</v>
      </c>
      <c r="Q12" s="203">
        <v>0.22</v>
      </c>
      <c r="R12" s="203">
        <v>0.42</v>
      </c>
      <c r="S12" s="203">
        <v>0.26</v>
      </c>
      <c r="T12" s="203">
        <v>0</v>
      </c>
      <c r="U12" s="203">
        <v>1.37</v>
      </c>
      <c r="V12" s="203">
        <v>0.18</v>
      </c>
      <c r="W12" s="203">
        <v>0.34</v>
      </c>
      <c r="X12" s="203">
        <v>1.47</v>
      </c>
      <c r="Y12" s="203">
        <v>0</v>
      </c>
      <c r="Z12" s="203">
        <v>1.26</v>
      </c>
      <c r="AA12" s="203">
        <v>0.83</v>
      </c>
      <c r="AB12" s="203">
        <v>0</v>
      </c>
      <c r="AC12" s="203">
        <v>12.92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31.04</v>
      </c>
      <c r="AJ12" s="203">
        <v>0</v>
      </c>
      <c r="AK12" s="203">
        <v>2.85</v>
      </c>
      <c r="AL12" s="203">
        <v>0</v>
      </c>
      <c r="AM12" s="203">
        <v>0</v>
      </c>
      <c r="AN12" s="203">
        <v>0</v>
      </c>
      <c r="AO12" s="203">
        <v>204.45</v>
      </c>
      <c r="AP12" s="203">
        <v>0</v>
      </c>
    </row>
    <row r="13" spans="1:42">
      <c r="A13" t="s">
        <v>55</v>
      </c>
      <c r="B13" s="203">
        <v>0</v>
      </c>
      <c r="C13" s="203">
        <v>12.24</v>
      </c>
      <c r="D13" s="203">
        <v>0.81</v>
      </c>
      <c r="E13" s="203">
        <v>0</v>
      </c>
      <c r="F13" s="203">
        <v>5</v>
      </c>
      <c r="G13" s="203">
        <v>16.32</v>
      </c>
      <c r="H13" s="203">
        <v>0</v>
      </c>
      <c r="I13" s="203">
        <v>20.51</v>
      </c>
      <c r="J13" s="203">
        <v>0.67</v>
      </c>
      <c r="K13" s="203">
        <v>2.95</v>
      </c>
      <c r="L13" s="203">
        <v>215.18</v>
      </c>
      <c r="M13" s="203">
        <v>0.87</v>
      </c>
      <c r="N13" s="203">
        <v>1.18</v>
      </c>
      <c r="O13" s="203">
        <v>0</v>
      </c>
      <c r="P13" s="203">
        <v>1.23</v>
      </c>
      <c r="Q13" s="203">
        <v>0.22</v>
      </c>
      <c r="R13" s="203">
        <v>0.42</v>
      </c>
      <c r="S13" s="203">
        <v>0.26</v>
      </c>
      <c r="T13" s="203">
        <v>0</v>
      </c>
      <c r="U13" s="203">
        <v>1.37</v>
      </c>
      <c r="V13" s="203">
        <v>0.18</v>
      </c>
      <c r="W13" s="203">
        <v>0.34</v>
      </c>
      <c r="X13" s="203">
        <v>1.47</v>
      </c>
      <c r="Y13" s="203">
        <v>0</v>
      </c>
      <c r="Z13" s="203">
        <v>1.26</v>
      </c>
      <c r="AA13" s="203">
        <v>0.83</v>
      </c>
      <c r="AB13" s="203">
        <v>0</v>
      </c>
      <c r="AC13" s="203">
        <v>12.92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31.04</v>
      </c>
      <c r="AJ13" s="203">
        <v>0</v>
      </c>
      <c r="AK13" s="203">
        <v>2.85</v>
      </c>
      <c r="AL13" s="203">
        <v>0</v>
      </c>
      <c r="AM13" s="203">
        <v>0</v>
      </c>
      <c r="AN13" s="203">
        <v>0</v>
      </c>
      <c r="AO13" s="203">
        <v>204.45</v>
      </c>
      <c r="AP13" s="203">
        <v>0</v>
      </c>
    </row>
    <row r="14" spans="1:42">
      <c r="A14" t="s">
        <v>56</v>
      </c>
      <c r="B14" s="203">
        <v>0</v>
      </c>
      <c r="C14" s="203">
        <v>12.24</v>
      </c>
      <c r="D14" s="203">
        <v>0.81</v>
      </c>
      <c r="E14" s="203">
        <v>0</v>
      </c>
      <c r="F14" s="203">
        <v>5</v>
      </c>
      <c r="G14" s="203">
        <v>16.32</v>
      </c>
      <c r="H14" s="203">
        <v>0</v>
      </c>
      <c r="I14" s="203">
        <v>20.51</v>
      </c>
      <c r="J14" s="203">
        <v>0.67</v>
      </c>
      <c r="K14" s="203">
        <v>2.95</v>
      </c>
      <c r="L14" s="203">
        <v>215.18</v>
      </c>
      <c r="M14" s="203">
        <v>0.87</v>
      </c>
      <c r="N14" s="203">
        <v>1.18</v>
      </c>
      <c r="O14" s="203">
        <v>0</v>
      </c>
      <c r="P14" s="203">
        <v>1.23</v>
      </c>
      <c r="Q14" s="203">
        <v>0.22</v>
      </c>
      <c r="R14" s="203">
        <v>0.42</v>
      </c>
      <c r="S14" s="203">
        <v>0.26</v>
      </c>
      <c r="T14" s="203">
        <v>0</v>
      </c>
      <c r="U14" s="203">
        <v>1.37</v>
      </c>
      <c r="V14" s="203">
        <v>0.18</v>
      </c>
      <c r="W14" s="203">
        <v>0.34</v>
      </c>
      <c r="X14" s="203">
        <v>1.47</v>
      </c>
      <c r="Y14" s="203">
        <v>0</v>
      </c>
      <c r="Z14" s="203">
        <v>1.26</v>
      </c>
      <c r="AA14" s="203">
        <v>0.83</v>
      </c>
      <c r="AB14" s="203">
        <v>0</v>
      </c>
      <c r="AC14" s="203">
        <v>12.92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31.04</v>
      </c>
      <c r="AJ14" s="203">
        <v>0</v>
      </c>
      <c r="AK14" s="203">
        <v>2.85</v>
      </c>
      <c r="AL14" s="203">
        <v>0</v>
      </c>
      <c r="AM14" s="203">
        <v>0</v>
      </c>
      <c r="AN14" s="203">
        <v>0</v>
      </c>
      <c r="AO14" s="203">
        <v>204.45</v>
      </c>
      <c r="AP14" s="203">
        <v>0</v>
      </c>
    </row>
    <row r="15" spans="1:42">
      <c r="A15" t="s">
        <v>57</v>
      </c>
      <c r="B15" s="203">
        <v>0</v>
      </c>
      <c r="C15" s="203">
        <v>12.24</v>
      </c>
      <c r="D15" s="203">
        <v>0.81</v>
      </c>
      <c r="E15" s="203">
        <v>0</v>
      </c>
      <c r="F15" s="203">
        <v>5</v>
      </c>
      <c r="G15" s="203">
        <v>16.32</v>
      </c>
      <c r="H15" s="203">
        <v>0</v>
      </c>
      <c r="I15" s="203">
        <v>20.51</v>
      </c>
      <c r="J15" s="203">
        <v>0.67</v>
      </c>
      <c r="K15" s="203">
        <v>2.95</v>
      </c>
      <c r="L15" s="203">
        <v>215.18</v>
      </c>
      <c r="M15" s="203">
        <v>0.87</v>
      </c>
      <c r="N15" s="203">
        <v>1.18</v>
      </c>
      <c r="O15" s="203">
        <v>0</v>
      </c>
      <c r="P15" s="203">
        <v>1.23</v>
      </c>
      <c r="Q15" s="203">
        <v>0.22</v>
      </c>
      <c r="R15" s="203">
        <v>0.42</v>
      </c>
      <c r="S15" s="203">
        <v>0.26</v>
      </c>
      <c r="T15" s="203">
        <v>0</v>
      </c>
      <c r="U15" s="203">
        <v>1.37</v>
      </c>
      <c r="V15" s="203">
        <v>0.18</v>
      </c>
      <c r="W15" s="203">
        <v>0.34</v>
      </c>
      <c r="X15" s="203">
        <v>1.47</v>
      </c>
      <c r="Y15" s="203">
        <v>0</v>
      </c>
      <c r="Z15" s="203">
        <v>1.26</v>
      </c>
      <c r="AA15" s="203">
        <v>0.83</v>
      </c>
      <c r="AB15" s="203">
        <v>0</v>
      </c>
      <c r="AC15" s="203">
        <v>12.92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31.04</v>
      </c>
      <c r="AJ15" s="203">
        <v>0</v>
      </c>
      <c r="AK15" s="203">
        <v>2.85</v>
      </c>
      <c r="AL15" s="203">
        <v>0</v>
      </c>
      <c r="AM15" s="203">
        <v>0</v>
      </c>
      <c r="AN15" s="203">
        <v>0</v>
      </c>
      <c r="AO15" s="203">
        <v>204.45</v>
      </c>
      <c r="AP15" s="203">
        <v>0</v>
      </c>
    </row>
    <row r="16" spans="1:42">
      <c r="A16" t="s">
        <v>58</v>
      </c>
      <c r="B16" s="203">
        <v>0</v>
      </c>
      <c r="C16" s="203">
        <v>12.24</v>
      </c>
      <c r="D16" s="203">
        <v>0.81</v>
      </c>
      <c r="E16" s="203">
        <v>0</v>
      </c>
      <c r="F16" s="203">
        <v>5</v>
      </c>
      <c r="G16" s="203">
        <v>16.32</v>
      </c>
      <c r="H16" s="203">
        <v>0</v>
      </c>
      <c r="I16" s="203">
        <v>20.51</v>
      </c>
      <c r="J16" s="203">
        <v>0.67</v>
      </c>
      <c r="K16" s="203">
        <v>2.95</v>
      </c>
      <c r="L16" s="203">
        <v>215.18</v>
      </c>
      <c r="M16" s="203">
        <v>0.87</v>
      </c>
      <c r="N16" s="203">
        <v>1.18</v>
      </c>
      <c r="O16" s="203">
        <v>0</v>
      </c>
      <c r="P16" s="203">
        <v>1.23</v>
      </c>
      <c r="Q16" s="203">
        <v>0.22</v>
      </c>
      <c r="R16" s="203">
        <v>0.42</v>
      </c>
      <c r="S16" s="203">
        <v>0.26</v>
      </c>
      <c r="T16" s="203">
        <v>0</v>
      </c>
      <c r="U16" s="203">
        <v>1.37</v>
      </c>
      <c r="V16" s="203">
        <v>0.18</v>
      </c>
      <c r="W16" s="203">
        <v>0.34</v>
      </c>
      <c r="X16" s="203">
        <v>1.47</v>
      </c>
      <c r="Y16" s="203">
        <v>0</v>
      </c>
      <c r="Z16" s="203">
        <v>1.26</v>
      </c>
      <c r="AA16" s="203">
        <v>0.83</v>
      </c>
      <c r="AB16" s="203">
        <v>0</v>
      </c>
      <c r="AC16" s="203">
        <v>12.92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31.04</v>
      </c>
      <c r="AJ16" s="203">
        <v>0</v>
      </c>
      <c r="AK16" s="203">
        <v>2.85</v>
      </c>
      <c r="AL16" s="203">
        <v>0</v>
      </c>
      <c r="AM16" s="203">
        <v>0</v>
      </c>
      <c r="AN16" s="203">
        <v>0</v>
      </c>
      <c r="AO16" s="203">
        <v>204.45</v>
      </c>
      <c r="AP16" s="203">
        <v>0</v>
      </c>
    </row>
    <row r="17" spans="1:42">
      <c r="A17" t="s">
        <v>59</v>
      </c>
      <c r="B17" s="203">
        <v>0</v>
      </c>
      <c r="C17" s="203">
        <v>12.24</v>
      </c>
      <c r="D17" s="203">
        <v>0.81</v>
      </c>
      <c r="E17" s="203">
        <v>0</v>
      </c>
      <c r="F17" s="203">
        <v>5</v>
      </c>
      <c r="G17" s="203">
        <v>16.32</v>
      </c>
      <c r="H17" s="203">
        <v>0</v>
      </c>
      <c r="I17" s="203">
        <v>20.51</v>
      </c>
      <c r="J17" s="203">
        <v>0.67</v>
      </c>
      <c r="K17" s="203">
        <v>0.18</v>
      </c>
      <c r="L17" s="203">
        <v>173.61</v>
      </c>
      <c r="M17" s="203">
        <v>0.87</v>
      </c>
      <c r="N17" s="203">
        <v>1.18</v>
      </c>
      <c r="O17" s="203">
        <v>0</v>
      </c>
      <c r="P17" s="203">
        <v>1.23</v>
      </c>
      <c r="Q17" s="203">
        <v>0.22</v>
      </c>
      <c r="R17" s="203">
        <v>0.42</v>
      </c>
      <c r="S17" s="203">
        <v>0.26</v>
      </c>
      <c r="T17" s="203">
        <v>0</v>
      </c>
      <c r="U17" s="203">
        <v>1.37</v>
      </c>
      <c r="V17" s="203">
        <v>0.18</v>
      </c>
      <c r="W17" s="203">
        <v>0.34</v>
      </c>
      <c r="X17" s="203">
        <v>1.47</v>
      </c>
      <c r="Y17" s="203">
        <v>0</v>
      </c>
      <c r="Z17" s="203">
        <v>1.26</v>
      </c>
      <c r="AA17" s="203">
        <v>0.83</v>
      </c>
      <c r="AB17" s="203">
        <v>0</v>
      </c>
      <c r="AC17" s="203">
        <v>12.92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31.04</v>
      </c>
      <c r="AJ17" s="203">
        <v>0</v>
      </c>
      <c r="AK17" s="203">
        <v>2.85</v>
      </c>
      <c r="AL17" s="203">
        <v>0</v>
      </c>
      <c r="AM17" s="203">
        <v>0</v>
      </c>
      <c r="AN17" s="203">
        <v>0</v>
      </c>
      <c r="AO17" s="203">
        <v>204.45</v>
      </c>
      <c r="AP17" s="203">
        <v>0</v>
      </c>
    </row>
    <row r="18" spans="1:42">
      <c r="A18" t="s">
        <v>60</v>
      </c>
      <c r="B18" s="203">
        <v>0</v>
      </c>
      <c r="C18" s="203">
        <v>12.24</v>
      </c>
      <c r="D18" s="203">
        <v>0.81</v>
      </c>
      <c r="E18" s="203">
        <v>0</v>
      </c>
      <c r="F18" s="203">
        <v>5</v>
      </c>
      <c r="G18" s="203">
        <v>16.32</v>
      </c>
      <c r="H18" s="203">
        <v>0</v>
      </c>
      <c r="I18" s="203">
        <v>20.51</v>
      </c>
      <c r="J18" s="203">
        <v>0.67</v>
      </c>
      <c r="K18" s="203">
        <v>0.18</v>
      </c>
      <c r="L18" s="203">
        <v>180.33</v>
      </c>
      <c r="M18" s="203">
        <v>0.87</v>
      </c>
      <c r="N18" s="203">
        <v>1.18</v>
      </c>
      <c r="O18" s="203">
        <v>0</v>
      </c>
      <c r="P18" s="203">
        <v>1.23</v>
      </c>
      <c r="Q18" s="203">
        <v>0.22</v>
      </c>
      <c r="R18" s="203">
        <v>0.42</v>
      </c>
      <c r="S18" s="203">
        <v>0.26</v>
      </c>
      <c r="T18" s="203">
        <v>0</v>
      </c>
      <c r="U18" s="203">
        <v>1.37</v>
      </c>
      <c r="V18" s="203">
        <v>0.18</v>
      </c>
      <c r="W18" s="203">
        <v>0.34</v>
      </c>
      <c r="X18" s="203">
        <v>1.47</v>
      </c>
      <c r="Y18" s="203">
        <v>0</v>
      </c>
      <c r="Z18" s="203">
        <v>1.26</v>
      </c>
      <c r="AA18" s="203">
        <v>0.83</v>
      </c>
      <c r="AB18" s="203">
        <v>0</v>
      </c>
      <c r="AC18" s="203">
        <v>12.92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31.04</v>
      </c>
      <c r="AJ18" s="203">
        <v>0</v>
      </c>
      <c r="AK18" s="203">
        <v>2.85</v>
      </c>
      <c r="AL18" s="203">
        <v>0</v>
      </c>
      <c r="AM18" s="203">
        <v>0</v>
      </c>
      <c r="AN18" s="203">
        <v>0</v>
      </c>
      <c r="AO18" s="203">
        <v>204.45</v>
      </c>
      <c r="AP18" s="203">
        <v>0</v>
      </c>
    </row>
    <row r="19" spans="1:42">
      <c r="A19" t="s">
        <v>61</v>
      </c>
      <c r="B19" s="203">
        <v>0</v>
      </c>
      <c r="C19" s="203">
        <v>12.24</v>
      </c>
      <c r="D19" s="203">
        <v>0.81</v>
      </c>
      <c r="E19" s="203">
        <v>0</v>
      </c>
      <c r="F19" s="203">
        <v>5</v>
      </c>
      <c r="G19" s="203">
        <v>16.32</v>
      </c>
      <c r="H19" s="203">
        <v>0</v>
      </c>
      <c r="I19" s="203">
        <v>20.51</v>
      </c>
      <c r="J19" s="203">
        <v>0.67</v>
      </c>
      <c r="K19" s="203">
        <v>2.95</v>
      </c>
      <c r="L19" s="203">
        <v>215.18</v>
      </c>
      <c r="M19" s="203">
        <v>0.87</v>
      </c>
      <c r="N19" s="203">
        <v>1.18</v>
      </c>
      <c r="O19" s="203">
        <v>0</v>
      </c>
      <c r="P19" s="203">
        <v>1.23</v>
      </c>
      <c r="Q19" s="203">
        <v>0.22</v>
      </c>
      <c r="R19" s="203">
        <v>0.42</v>
      </c>
      <c r="S19" s="203">
        <v>0.26</v>
      </c>
      <c r="T19" s="203">
        <v>0</v>
      </c>
      <c r="U19" s="203">
        <v>1.37</v>
      </c>
      <c r="V19" s="203">
        <v>0.18</v>
      </c>
      <c r="W19" s="203">
        <v>0.34</v>
      </c>
      <c r="X19" s="203">
        <v>1.47</v>
      </c>
      <c r="Y19" s="203">
        <v>0</v>
      </c>
      <c r="Z19" s="203">
        <v>1.26</v>
      </c>
      <c r="AA19" s="203">
        <v>0.83</v>
      </c>
      <c r="AB19" s="203">
        <v>0</v>
      </c>
      <c r="AC19" s="203">
        <v>12.92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31.04</v>
      </c>
      <c r="AJ19" s="203">
        <v>0</v>
      </c>
      <c r="AK19" s="203">
        <v>2.85</v>
      </c>
      <c r="AL19" s="203">
        <v>0</v>
      </c>
      <c r="AM19" s="203">
        <v>0</v>
      </c>
      <c r="AN19" s="203">
        <v>0</v>
      </c>
      <c r="AO19" s="203">
        <v>204.45</v>
      </c>
      <c r="AP19" s="203">
        <v>0</v>
      </c>
    </row>
    <row r="20" spans="1:42">
      <c r="A20" t="s">
        <v>62</v>
      </c>
      <c r="B20" s="203">
        <v>0</v>
      </c>
      <c r="C20" s="203">
        <v>12.24</v>
      </c>
      <c r="D20" s="203">
        <v>0.81</v>
      </c>
      <c r="E20" s="203">
        <v>0</v>
      </c>
      <c r="F20" s="203">
        <v>5</v>
      </c>
      <c r="G20" s="203">
        <v>16.32</v>
      </c>
      <c r="H20" s="203">
        <v>0</v>
      </c>
      <c r="I20" s="203">
        <v>20.51</v>
      </c>
      <c r="J20" s="203">
        <v>0.67</v>
      </c>
      <c r="K20" s="203">
        <v>2.95</v>
      </c>
      <c r="L20" s="203">
        <v>215.18</v>
      </c>
      <c r="M20" s="203">
        <v>0.87</v>
      </c>
      <c r="N20" s="203">
        <v>1.18</v>
      </c>
      <c r="O20" s="203">
        <v>0</v>
      </c>
      <c r="P20" s="203">
        <v>1.23</v>
      </c>
      <c r="Q20" s="203">
        <v>0.22</v>
      </c>
      <c r="R20" s="203">
        <v>0.42</v>
      </c>
      <c r="S20" s="203">
        <v>0.26</v>
      </c>
      <c r="T20" s="203">
        <v>0</v>
      </c>
      <c r="U20" s="203">
        <v>1.37</v>
      </c>
      <c r="V20" s="203">
        <v>0.18</v>
      </c>
      <c r="W20" s="203">
        <v>0.34</v>
      </c>
      <c r="X20" s="203">
        <v>1.47</v>
      </c>
      <c r="Y20" s="203">
        <v>0</v>
      </c>
      <c r="Z20" s="203">
        <v>1.26</v>
      </c>
      <c r="AA20" s="203">
        <v>0.83</v>
      </c>
      <c r="AB20" s="203">
        <v>0</v>
      </c>
      <c r="AC20" s="203">
        <v>12.92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31.04</v>
      </c>
      <c r="AJ20" s="203">
        <v>0</v>
      </c>
      <c r="AK20" s="203">
        <v>2.85</v>
      </c>
      <c r="AL20" s="203">
        <v>0</v>
      </c>
      <c r="AM20" s="203">
        <v>0</v>
      </c>
      <c r="AN20" s="203">
        <v>0</v>
      </c>
      <c r="AO20" s="203">
        <v>204.45</v>
      </c>
      <c r="AP20" s="203">
        <v>0</v>
      </c>
    </row>
    <row r="21" spans="1:42">
      <c r="A21" t="s">
        <v>63</v>
      </c>
      <c r="B21" s="203">
        <v>0</v>
      </c>
      <c r="C21" s="203">
        <v>12.24</v>
      </c>
      <c r="D21" s="203">
        <v>0.81</v>
      </c>
      <c r="E21" s="203">
        <v>0</v>
      </c>
      <c r="F21" s="203">
        <v>5</v>
      </c>
      <c r="G21" s="203">
        <v>16.32</v>
      </c>
      <c r="H21" s="203">
        <v>0</v>
      </c>
      <c r="I21" s="203">
        <v>20.51</v>
      </c>
      <c r="J21" s="203">
        <v>0.67</v>
      </c>
      <c r="K21" s="203">
        <v>2.95</v>
      </c>
      <c r="L21" s="203">
        <v>215.18</v>
      </c>
      <c r="M21" s="203">
        <v>0.87</v>
      </c>
      <c r="N21" s="203">
        <v>1.18</v>
      </c>
      <c r="O21" s="203">
        <v>0</v>
      </c>
      <c r="P21" s="203">
        <v>1.23</v>
      </c>
      <c r="Q21" s="203">
        <v>0.22</v>
      </c>
      <c r="R21" s="203">
        <v>0.42</v>
      </c>
      <c r="S21" s="203">
        <v>0.26</v>
      </c>
      <c r="T21" s="203">
        <v>0</v>
      </c>
      <c r="U21" s="203">
        <v>1.37</v>
      </c>
      <c r="V21" s="203">
        <v>0.18</v>
      </c>
      <c r="W21" s="203">
        <v>0.34</v>
      </c>
      <c r="X21" s="203">
        <v>1.47</v>
      </c>
      <c r="Y21" s="203">
        <v>0</v>
      </c>
      <c r="Z21" s="203">
        <v>1.26</v>
      </c>
      <c r="AA21" s="203">
        <v>0.83</v>
      </c>
      <c r="AB21" s="203">
        <v>0</v>
      </c>
      <c r="AC21" s="203">
        <v>12.92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31.04</v>
      </c>
      <c r="AJ21" s="203">
        <v>0</v>
      </c>
      <c r="AK21" s="203">
        <v>2.85</v>
      </c>
      <c r="AL21" s="203">
        <v>0</v>
      </c>
      <c r="AM21" s="203">
        <v>0</v>
      </c>
      <c r="AN21" s="203">
        <v>0</v>
      </c>
      <c r="AO21" s="203">
        <v>204.45</v>
      </c>
      <c r="AP21" s="203">
        <v>0</v>
      </c>
    </row>
    <row r="22" spans="1:42">
      <c r="A22" t="s">
        <v>64</v>
      </c>
      <c r="B22" s="203">
        <v>0</v>
      </c>
      <c r="C22" s="203">
        <v>12.24</v>
      </c>
      <c r="D22" s="203">
        <v>0.81</v>
      </c>
      <c r="E22" s="203">
        <v>0</v>
      </c>
      <c r="F22" s="203">
        <v>5</v>
      </c>
      <c r="G22" s="203">
        <v>16.32</v>
      </c>
      <c r="H22" s="203">
        <v>0</v>
      </c>
      <c r="I22" s="203">
        <v>20.51</v>
      </c>
      <c r="J22" s="203">
        <v>0.67</v>
      </c>
      <c r="K22" s="203">
        <v>2.95</v>
      </c>
      <c r="L22" s="203">
        <v>215.18</v>
      </c>
      <c r="M22" s="203">
        <v>0.87</v>
      </c>
      <c r="N22" s="203">
        <v>1.18</v>
      </c>
      <c r="O22" s="203">
        <v>0</v>
      </c>
      <c r="P22" s="203">
        <v>1.23</v>
      </c>
      <c r="Q22" s="203">
        <v>0.22</v>
      </c>
      <c r="R22" s="203">
        <v>0.42</v>
      </c>
      <c r="S22" s="203">
        <v>0.26</v>
      </c>
      <c r="T22" s="203">
        <v>0</v>
      </c>
      <c r="U22" s="203">
        <v>1.37</v>
      </c>
      <c r="V22" s="203">
        <v>0.18</v>
      </c>
      <c r="W22" s="203">
        <v>0.34</v>
      </c>
      <c r="X22" s="203">
        <v>1.47</v>
      </c>
      <c r="Y22" s="203">
        <v>0</v>
      </c>
      <c r="Z22" s="203">
        <v>1.26</v>
      </c>
      <c r="AA22" s="203">
        <v>0.83</v>
      </c>
      <c r="AB22" s="203">
        <v>0</v>
      </c>
      <c r="AC22" s="203">
        <v>12.92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31.04</v>
      </c>
      <c r="AJ22" s="203">
        <v>0</v>
      </c>
      <c r="AK22" s="203">
        <v>2.85</v>
      </c>
      <c r="AL22" s="203">
        <v>0</v>
      </c>
      <c r="AM22" s="203">
        <v>0</v>
      </c>
      <c r="AN22" s="203">
        <v>0</v>
      </c>
      <c r="AO22" s="203">
        <v>204.45</v>
      </c>
      <c r="AP22" s="203">
        <v>0</v>
      </c>
    </row>
    <row r="23" spans="1:42">
      <c r="A23" t="s">
        <v>65</v>
      </c>
      <c r="B23" s="203">
        <v>0</v>
      </c>
      <c r="C23" s="203">
        <v>12.24</v>
      </c>
      <c r="D23" s="203">
        <v>0.81</v>
      </c>
      <c r="E23" s="203">
        <v>0</v>
      </c>
      <c r="F23" s="203">
        <v>5</v>
      </c>
      <c r="G23" s="203">
        <v>16.32</v>
      </c>
      <c r="H23" s="203">
        <v>0</v>
      </c>
      <c r="I23" s="203">
        <v>20.51</v>
      </c>
      <c r="J23" s="203">
        <v>0.67</v>
      </c>
      <c r="K23" s="203">
        <v>2.95</v>
      </c>
      <c r="L23" s="203">
        <v>215.18</v>
      </c>
      <c r="M23" s="203">
        <v>0.87</v>
      </c>
      <c r="N23" s="203">
        <v>1.18</v>
      </c>
      <c r="O23" s="203">
        <v>0</v>
      </c>
      <c r="P23" s="203">
        <v>1.23</v>
      </c>
      <c r="Q23" s="203">
        <v>0.22</v>
      </c>
      <c r="R23" s="203">
        <v>0.42</v>
      </c>
      <c r="S23" s="203">
        <v>0.26</v>
      </c>
      <c r="T23" s="203">
        <v>0</v>
      </c>
      <c r="U23" s="203">
        <v>1.37</v>
      </c>
      <c r="V23" s="203">
        <v>0.18</v>
      </c>
      <c r="W23" s="203">
        <v>0.34</v>
      </c>
      <c r="X23" s="203">
        <v>1.47</v>
      </c>
      <c r="Y23" s="203">
        <v>0</v>
      </c>
      <c r="Z23" s="203">
        <v>1.26</v>
      </c>
      <c r="AA23" s="203">
        <v>0.83</v>
      </c>
      <c r="AB23" s="203">
        <v>0</v>
      </c>
      <c r="AC23" s="203">
        <v>12.92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31.04</v>
      </c>
      <c r="AJ23" s="203">
        <v>0</v>
      </c>
      <c r="AK23" s="203">
        <v>2.85</v>
      </c>
      <c r="AL23" s="203">
        <v>0</v>
      </c>
      <c r="AM23" s="203">
        <v>0</v>
      </c>
      <c r="AN23" s="203">
        <v>0</v>
      </c>
      <c r="AO23" s="203">
        <v>204.45</v>
      </c>
      <c r="AP23" s="203">
        <v>0</v>
      </c>
    </row>
    <row r="24" spans="1:42">
      <c r="A24" t="s">
        <v>66</v>
      </c>
      <c r="B24" s="203">
        <v>0</v>
      </c>
      <c r="C24" s="203">
        <v>12.24</v>
      </c>
      <c r="D24" s="203">
        <v>0.81</v>
      </c>
      <c r="E24" s="203">
        <v>0</v>
      </c>
      <c r="F24" s="203">
        <v>5</v>
      </c>
      <c r="G24" s="203">
        <v>16.32</v>
      </c>
      <c r="H24" s="203">
        <v>0</v>
      </c>
      <c r="I24" s="203">
        <v>20.51</v>
      </c>
      <c r="J24" s="203">
        <v>0.67</v>
      </c>
      <c r="K24" s="203">
        <v>2.95</v>
      </c>
      <c r="L24" s="203">
        <v>215.18</v>
      </c>
      <c r="M24" s="203">
        <v>0.87</v>
      </c>
      <c r="N24" s="203">
        <v>1.18</v>
      </c>
      <c r="O24" s="203">
        <v>0</v>
      </c>
      <c r="P24" s="203">
        <v>1.23</v>
      </c>
      <c r="Q24" s="203">
        <v>0.22</v>
      </c>
      <c r="R24" s="203">
        <v>0.42</v>
      </c>
      <c r="S24" s="203">
        <v>0.26</v>
      </c>
      <c r="T24" s="203">
        <v>0</v>
      </c>
      <c r="U24" s="203">
        <v>1.37</v>
      </c>
      <c r="V24" s="203">
        <v>0.18</v>
      </c>
      <c r="W24" s="203">
        <v>0.34</v>
      </c>
      <c r="X24" s="203">
        <v>1.47</v>
      </c>
      <c r="Y24" s="203">
        <v>0</v>
      </c>
      <c r="Z24" s="203">
        <v>1.26</v>
      </c>
      <c r="AA24" s="203">
        <v>0.83</v>
      </c>
      <c r="AB24" s="203">
        <v>0</v>
      </c>
      <c r="AC24" s="203">
        <v>12.92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31.04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204.45</v>
      </c>
      <c r="AP24" s="203">
        <v>0</v>
      </c>
    </row>
    <row r="25" spans="1:42">
      <c r="A25" t="s">
        <v>67</v>
      </c>
      <c r="B25" s="203">
        <v>0</v>
      </c>
      <c r="C25" s="203">
        <v>12.24</v>
      </c>
      <c r="D25" s="203">
        <v>0.81</v>
      </c>
      <c r="E25" s="203">
        <v>0</v>
      </c>
      <c r="F25" s="203">
        <v>5</v>
      </c>
      <c r="G25" s="203">
        <v>16.32</v>
      </c>
      <c r="H25" s="203">
        <v>0</v>
      </c>
      <c r="I25" s="203">
        <v>20.51</v>
      </c>
      <c r="J25" s="203">
        <v>0.67</v>
      </c>
      <c r="K25" s="203">
        <v>0.1</v>
      </c>
      <c r="L25" s="203">
        <v>190.03</v>
      </c>
      <c r="M25" s="203">
        <v>0.87</v>
      </c>
      <c r="N25" s="203">
        <v>1.18</v>
      </c>
      <c r="O25" s="203">
        <v>0</v>
      </c>
      <c r="P25" s="203">
        <v>1.23</v>
      </c>
      <c r="Q25" s="203">
        <v>0.22</v>
      </c>
      <c r="R25" s="203">
        <v>0.42</v>
      </c>
      <c r="S25" s="203">
        <v>0.26</v>
      </c>
      <c r="T25" s="203">
        <v>0</v>
      </c>
      <c r="U25" s="203">
        <v>1.37</v>
      </c>
      <c r="V25" s="203">
        <v>0.18</v>
      </c>
      <c r="W25" s="203">
        <v>0.34</v>
      </c>
      <c r="X25" s="203">
        <v>1.47</v>
      </c>
      <c r="Y25" s="203">
        <v>0</v>
      </c>
      <c r="Z25" s="203">
        <v>1.26</v>
      </c>
      <c r="AA25" s="203">
        <v>0.83</v>
      </c>
      <c r="AB25" s="203">
        <v>0</v>
      </c>
      <c r="AC25" s="203">
        <v>12.92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31.04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204.45</v>
      </c>
      <c r="AP25" s="203">
        <v>0</v>
      </c>
    </row>
    <row r="26" spans="1:42">
      <c r="A26" t="s">
        <v>68</v>
      </c>
      <c r="B26" s="203">
        <v>0</v>
      </c>
      <c r="C26" s="203">
        <v>12.24</v>
      </c>
      <c r="D26" s="203">
        <v>0.81</v>
      </c>
      <c r="E26" s="203">
        <v>0</v>
      </c>
      <c r="F26" s="203">
        <v>5</v>
      </c>
      <c r="G26" s="203">
        <v>16.32</v>
      </c>
      <c r="H26" s="203">
        <v>0</v>
      </c>
      <c r="I26" s="203">
        <v>20.51</v>
      </c>
      <c r="J26" s="203">
        <v>0.67</v>
      </c>
      <c r="K26" s="203">
        <v>0.1</v>
      </c>
      <c r="L26" s="203">
        <v>190.03</v>
      </c>
      <c r="M26" s="203">
        <v>0.87</v>
      </c>
      <c r="N26" s="203">
        <v>1.18</v>
      </c>
      <c r="O26" s="203">
        <v>0</v>
      </c>
      <c r="P26" s="203">
        <v>1.23</v>
      </c>
      <c r="Q26" s="203">
        <v>0.22</v>
      </c>
      <c r="R26" s="203">
        <v>0.42</v>
      </c>
      <c r="S26" s="203">
        <v>0.26</v>
      </c>
      <c r="T26" s="203">
        <v>0</v>
      </c>
      <c r="U26" s="203">
        <v>1.37</v>
      </c>
      <c r="V26" s="203">
        <v>0.18</v>
      </c>
      <c r="W26" s="203">
        <v>0.34</v>
      </c>
      <c r="X26" s="203">
        <v>1.47</v>
      </c>
      <c r="Y26" s="203">
        <v>0</v>
      </c>
      <c r="Z26" s="203">
        <v>1.26</v>
      </c>
      <c r="AA26" s="203">
        <v>0.83</v>
      </c>
      <c r="AB26" s="203">
        <v>0</v>
      </c>
      <c r="AC26" s="203">
        <v>12.92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31.04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204.45</v>
      </c>
      <c r="AP26" s="203">
        <v>0</v>
      </c>
    </row>
    <row r="27" spans="1:42">
      <c r="A27" t="s">
        <v>69</v>
      </c>
      <c r="B27" s="203">
        <v>0</v>
      </c>
      <c r="C27" s="203">
        <v>10.15</v>
      </c>
      <c r="D27" s="203">
        <v>2.9</v>
      </c>
      <c r="E27" s="203">
        <v>0</v>
      </c>
      <c r="F27" s="203">
        <v>5</v>
      </c>
      <c r="G27" s="203">
        <v>16.32</v>
      </c>
      <c r="H27" s="203">
        <v>0</v>
      </c>
      <c r="I27" s="203">
        <v>20.51</v>
      </c>
      <c r="J27" s="203">
        <v>0.67</v>
      </c>
      <c r="K27" s="203">
        <v>2.95</v>
      </c>
      <c r="L27" s="203">
        <v>215.19</v>
      </c>
      <c r="M27" s="203">
        <v>0.87</v>
      </c>
      <c r="N27" s="203">
        <v>1.18</v>
      </c>
      <c r="O27" s="203">
        <v>0</v>
      </c>
      <c r="P27" s="203">
        <v>1.23</v>
      </c>
      <c r="Q27" s="203">
        <v>4.76</v>
      </c>
      <c r="R27" s="203">
        <v>11.08</v>
      </c>
      <c r="S27" s="203">
        <v>6.17</v>
      </c>
      <c r="T27" s="203">
        <v>0</v>
      </c>
      <c r="U27" s="203">
        <v>1.37</v>
      </c>
      <c r="V27" s="203">
        <v>5.57</v>
      </c>
      <c r="W27" s="203">
        <v>0.34</v>
      </c>
      <c r="X27" s="203">
        <v>1.47</v>
      </c>
      <c r="Y27" s="203">
        <v>0</v>
      </c>
      <c r="Z27" s="203">
        <v>19.489999999999998</v>
      </c>
      <c r="AA27" s="203">
        <v>17.79</v>
      </c>
      <c r="AB27" s="203">
        <v>0</v>
      </c>
      <c r="AC27" s="203">
        <v>12.92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30.85</v>
      </c>
      <c r="AJ27" s="203">
        <v>0</v>
      </c>
      <c r="AK27" s="203">
        <v>19.600000000000001</v>
      </c>
      <c r="AL27" s="203">
        <v>0</v>
      </c>
      <c r="AM27" s="203">
        <v>0</v>
      </c>
      <c r="AN27" s="203">
        <v>0</v>
      </c>
      <c r="AO27" s="203">
        <v>204.45</v>
      </c>
      <c r="AP27" s="203">
        <v>0</v>
      </c>
    </row>
    <row r="28" spans="1:42">
      <c r="A28" t="s">
        <v>70</v>
      </c>
      <c r="B28" s="203">
        <v>0</v>
      </c>
      <c r="C28" s="203">
        <v>10.15</v>
      </c>
      <c r="D28" s="203">
        <v>2.9</v>
      </c>
      <c r="E28" s="203">
        <v>0</v>
      </c>
      <c r="F28" s="203">
        <v>5</v>
      </c>
      <c r="G28" s="203">
        <v>16.32</v>
      </c>
      <c r="H28" s="203">
        <v>0</v>
      </c>
      <c r="I28" s="203">
        <v>20.51</v>
      </c>
      <c r="J28" s="203">
        <v>0.67</v>
      </c>
      <c r="K28" s="203">
        <v>2.95</v>
      </c>
      <c r="L28" s="203">
        <v>215.19</v>
      </c>
      <c r="M28" s="203">
        <v>0.87</v>
      </c>
      <c r="N28" s="203">
        <v>1.18</v>
      </c>
      <c r="O28" s="203">
        <v>0</v>
      </c>
      <c r="P28" s="203">
        <v>1.23</v>
      </c>
      <c r="Q28" s="203">
        <v>4.76</v>
      </c>
      <c r="R28" s="203">
        <v>11.08</v>
      </c>
      <c r="S28" s="203">
        <v>6.17</v>
      </c>
      <c r="T28" s="203">
        <v>0</v>
      </c>
      <c r="U28" s="203">
        <v>1.37</v>
      </c>
      <c r="V28" s="203">
        <v>5.57</v>
      </c>
      <c r="W28" s="203">
        <v>0.34</v>
      </c>
      <c r="X28" s="203">
        <v>1.47</v>
      </c>
      <c r="Y28" s="203">
        <v>0</v>
      </c>
      <c r="Z28" s="203">
        <v>19.489999999999998</v>
      </c>
      <c r="AA28" s="203">
        <v>17.79</v>
      </c>
      <c r="AB28" s="203">
        <v>0</v>
      </c>
      <c r="AC28" s="203">
        <v>12.92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30.85</v>
      </c>
      <c r="AJ28" s="203">
        <v>0</v>
      </c>
      <c r="AK28" s="203">
        <v>19.600000000000001</v>
      </c>
      <c r="AL28" s="203">
        <v>0</v>
      </c>
      <c r="AM28" s="203">
        <v>0</v>
      </c>
      <c r="AN28" s="203">
        <v>0</v>
      </c>
      <c r="AO28" s="203">
        <v>204.45</v>
      </c>
      <c r="AP28" s="203">
        <v>0</v>
      </c>
    </row>
    <row r="29" spans="1:42">
      <c r="A29" t="s">
        <v>71</v>
      </c>
      <c r="B29" s="203">
        <v>0</v>
      </c>
      <c r="C29" s="203">
        <v>10.15</v>
      </c>
      <c r="D29" s="203">
        <v>2.9</v>
      </c>
      <c r="E29" s="203">
        <v>0</v>
      </c>
      <c r="F29" s="203">
        <v>5</v>
      </c>
      <c r="G29" s="203">
        <v>16.32</v>
      </c>
      <c r="H29" s="203">
        <v>0</v>
      </c>
      <c r="I29" s="203">
        <v>20.51</v>
      </c>
      <c r="J29" s="203">
        <v>0.67</v>
      </c>
      <c r="K29" s="203">
        <v>2.95</v>
      </c>
      <c r="L29" s="203">
        <v>215.19</v>
      </c>
      <c r="M29" s="203">
        <v>0.87</v>
      </c>
      <c r="N29" s="203">
        <v>1.18</v>
      </c>
      <c r="O29" s="203">
        <v>0</v>
      </c>
      <c r="P29" s="203">
        <v>1.23</v>
      </c>
      <c r="Q29" s="203">
        <v>4.76</v>
      </c>
      <c r="R29" s="203">
        <v>11.08</v>
      </c>
      <c r="S29" s="203">
        <v>6.17</v>
      </c>
      <c r="T29" s="203">
        <v>0</v>
      </c>
      <c r="U29" s="203">
        <v>1.37</v>
      </c>
      <c r="V29" s="203">
        <v>5.57</v>
      </c>
      <c r="W29" s="203">
        <v>0.34</v>
      </c>
      <c r="X29" s="203">
        <v>1.47</v>
      </c>
      <c r="Y29" s="203">
        <v>0</v>
      </c>
      <c r="Z29" s="203">
        <v>19.489999999999998</v>
      </c>
      <c r="AA29" s="203">
        <v>17.79</v>
      </c>
      <c r="AB29" s="203">
        <v>0</v>
      </c>
      <c r="AC29" s="203">
        <v>12.92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30.85</v>
      </c>
      <c r="AJ29" s="203">
        <v>0</v>
      </c>
      <c r="AK29" s="203">
        <v>19.600000000000001</v>
      </c>
      <c r="AL29" s="203">
        <v>0</v>
      </c>
      <c r="AM29" s="203">
        <v>0</v>
      </c>
      <c r="AN29" s="203">
        <v>0</v>
      </c>
      <c r="AO29" s="203">
        <v>204.45</v>
      </c>
      <c r="AP29" s="203">
        <v>0</v>
      </c>
    </row>
    <row r="30" spans="1:42">
      <c r="A30" t="s">
        <v>72</v>
      </c>
      <c r="B30" s="203">
        <v>0</v>
      </c>
      <c r="C30" s="203">
        <v>10.15</v>
      </c>
      <c r="D30" s="203">
        <v>2.9</v>
      </c>
      <c r="E30" s="203">
        <v>0</v>
      </c>
      <c r="F30" s="203">
        <v>5</v>
      </c>
      <c r="G30" s="203">
        <v>16.32</v>
      </c>
      <c r="H30" s="203">
        <v>0</v>
      </c>
      <c r="I30" s="203">
        <v>20.51</v>
      </c>
      <c r="J30" s="203">
        <v>0.67</v>
      </c>
      <c r="K30" s="203">
        <v>2.95</v>
      </c>
      <c r="L30" s="203">
        <v>215.19</v>
      </c>
      <c r="M30" s="203">
        <v>0.87</v>
      </c>
      <c r="N30" s="203">
        <v>1.18</v>
      </c>
      <c r="O30" s="203">
        <v>0</v>
      </c>
      <c r="P30" s="203">
        <v>1.23</v>
      </c>
      <c r="Q30" s="203">
        <v>4.76</v>
      </c>
      <c r="R30" s="203">
        <v>11.08</v>
      </c>
      <c r="S30" s="203">
        <v>6.17</v>
      </c>
      <c r="T30" s="203">
        <v>0</v>
      </c>
      <c r="U30" s="203">
        <v>1.37</v>
      </c>
      <c r="V30" s="203">
        <v>5.57</v>
      </c>
      <c r="W30" s="203">
        <v>0.34</v>
      </c>
      <c r="X30" s="203">
        <v>1.47</v>
      </c>
      <c r="Y30" s="203">
        <v>0</v>
      </c>
      <c r="Z30" s="203">
        <v>19.489999999999998</v>
      </c>
      <c r="AA30" s="203">
        <v>17.79</v>
      </c>
      <c r="AB30" s="203">
        <v>0</v>
      </c>
      <c r="AC30" s="203">
        <v>12.92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30.85</v>
      </c>
      <c r="AJ30" s="203">
        <v>0</v>
      </c>
      <c r="AK30" s="203">
        <v>19.600000000000001</v>
      </c>
      <c r="AL30" s="203">
        <v>0</v>
      </c>
      <c r="AM30" s="203">
        <v>0</v>
      </c>
      <c r="AN30" s="203">
        <v>0</v>
      </c>
      <c r="AO30" s="203">
        <v>204.45</v>
      </c>
      <c r="AP30" s="203">
        <v>0</v>
      </c>
    </row>
    <row r="31" spans="1:42">
      <c r="A31" t="s">
        <v>73</v>
      </c>
      <c r="B31" s="203">
        <v>0</v>
      </c>
      <c r="C31" s="203">
        <v>10.15</v>
      </c>
      <c r="D31" s="203">
        <v>2.9</v>
      </c>
      <c r="E31" s="203">
        <v>0</v>
      </c>
      <c r="F31" s="203">
        <v>5</v>
      </c>
      <c r="G31" s="203">
        <v>16.32</v>
      </c>
      <c r="H31" s="203">
        <v>0</v>
      </c>
      <c r="I31" s="203">
        <v>20.51</v>
      </c>
      <c r="J31" s="203">
        <v>0.67</v>
      </c>
      <c r="K31" s="203">
        <v>2.95</v>
      </c>
      <c r="L31" s="203">
        <v>215.19</v>
      </c>
      <c r="M31" s="203">
        <v>0.87</v>
      </c>
      <c r="N31" s="203">
        <v>1.18</v>
      </c>
      <c r="O31" s="203">
        <v>0</v>
      </c>
      <c r="P31" s="203">
        <v>1.23</v>
      </c>
      <c r="Q31" s="203">
        <v>4.76</v>
      </c>
      <c r="R31" s="203">
        <v>11.08</v>
      </c>
      <c r="S31" s="203">
        <v>6.17</v>
      </c>
      <c r="T31" s="203">
        <v>0</v>
      </c>
      <c r="U31" s="203">
        <v>1.37</v>
      </c>
      <c r="V31" s="203">
        <v>5.57</v>
      </c>
      <c r="W31" s="203">
        <v>0.34</v>
      </c>
      <c r="X31" s="203">
        <v>1.47</v>
      </c>
      <c r="Y31" s="203">
        <v>0</v>
      </c>
      <c r="Z31" s="203">
        <v>19.489999999999998</v>
      </c>
      <c r="AA31" s="203">
        <v>17.79</v>
      </c>
      <c r="AB31" s="203">
        <v>0</v>
      </c>
      <c r="AC31" s="203">
        <v>12.92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31.23</v>
      </c>
      <c r="AJ31" s="203">
        <v>0</v>
      </c>
      <c r="AK31" s="203">
        <v>19.600000000000001</v>
      </c>
      <c r="AL31" s="203">
        <v>0</v>
      </c>
      <c r="AM31" s="203">
        <v>0</v>
      </c>
      <c r="AN31" s="203">
        <v>0</v>
      </c>
      <c r="AO31" s="203">
        <v>204.45</v>
      </c>
      <c r="AP31" s="203">
        <v>0</v>
      </c>
    </row>
    <row r="32" spans="1:42">
      <c r="A32" t="s">
        <v>74</v>
      </c>
      <c r="B32" s="203">
        <v>0</v>
      </c>
      <c r="C32" s="203">
        <v>10.15</v>
      </c>
      <c r="D32" s="203">
        <v>2.9</v>
      </c>
      <c r="E32" s="203">
        <v>0</v>
      </c>
      <c r="F32" s="203">
        <v>5</v>
      </c>
      <c r="G32" s="203">
        <v>16.32</v>
      </c>
      <c r="H32" s="203">
        <v>0</v>
      </c>
      <c r="I32" s="203">
        <v>20.51</v>
      </c>
      <c r="J32" s="203">
        <v>0.67</v>
      </c>
      <c r="K32" s="203">
        <v>2.95</v>
      </c>
      <c r="L32" s="203">
        <v>215.19</v>
      </c>
      <c r="M32" s="203">
        <v>0.87</v>
      </c>
      <c r="N32" s="203">
        <v>1.18</v>
      </c>
      <c r="O32" s="203">
        <v>0</v>
      </c>
      <c r="P32" s="203">
        <v>1.23</v>
      </c>
      <c r="Q32" s="203">
        <v>4.76</v>
      </c>
      <c r="R32" s="203">
        <v>11.08</v>
      </c>
      <c r="S32" s="203">
        <v>6.17</v>
      </c>
      <c r="T32" s="203">
        <v>0</v>
      </c>
      <c r="U32" s="203">
        <v>1.37</v>
      </c>
      <c r="V32" s="203">
        <v>5.57</v>
      </c>
      <c r="W32" s="203">
        <v>0.34</v>
      </c>
      <c r="X32" s="203">
        <v>1.47</v>
      </c>
      <c r="Y32" s="203">
        <v>0</v>
      </c>
      <c r="Z32" s="203">
        <v>19.489999999999998</v>
      </c>
      <c r="AA32" s="203">
        <v>17.79</v>
      </c>
      <c r="AB32" s="203">
        <v>0</v>
      </c>
      <c r="AC32" s="203">
        <v>12.92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31.23</v>
      </c>
      <c r="AJ32" s="203">
        <v>0</v>
      </c>
      <c r="AK32" s="203">
        <v>16.61</v>
      </c>
      <c r="AL32" s="203">
        <v>0</v>
      </c>
      <c r="AM32" s="203">
        <v>0</v>
      </c>
      <c r="AN32" s="203">
        <v>0</v>
      </c>
      <c r="AO32" s="203">
        <v>204.45</v>
      </c>
      <c r="AP32" s="203">
        <v>0</v>
      </c>
    </row>
    <row r="33" spans="1:42">
      <c r="A33" t="s">
        <v>75</v>
      </c>
      <c r="B33" s="203">
        <v>0</v>
      </c>
      <c r="C33" s="203">
        <v>10.15</v>
      </c>
      <c r="D33" s="203">
        <v>2.9</v>
      </c>
      <c r="E33" s="203">
        <v>0</v>
      </c>
      <c r="F33" s="203">
        <v>5</v>
      </c>
      <c r="G33" s="203">
        <v>16.32</v>
      </c>
      <c r="H33" s="203">
        <v>0</v>
      </c>
      <c r="I33" s="203">
        <v>20.51</v>
      </c>
      <c r="J33" s="203">
        <v>0.67</v>
      </c>
      <c r="K33" s="203">
        <v>2.95</v>
      </c>
      <c r="L33" s="203">
        <v>215.19</v>
      </c>
      <c r="M33" s="203">
        <v>0.87</v>
      </c>
      <c r="N33" s="203">
        <v>1.18</v>
      </c>
      <c r="O33" s="203">
        <v>0</v>
      </c>
      <c r="P33" s="203">
        <v>1.23</v>
      </c>
      <c r="Q33" s="203">
        <v>4.75</v>
      </c>
      <c r="R33" s="203">
        <v>9.2100000000000009</v>
      </c>
      <c r="S33" s="203">
        <v>5.58</v>
      </c>
      <c r="T33" s="203">
        <v>0</v>
      </c>
      <c r="U33" s="203">
        <v>1.37</v>
      </c>
      <c r="V33" s="203">
        <v>5.57</v>
      </c>
      <c r="W33" s="203">
        <v>0.34</v>
      </c>
      <c r="X33" s="203">
        <v>1.47</v>
      </c>
      <c r="Y33" s="203">
        <v>0</v>
      </c>
      <c r="Z33" s="203">
        <v>19.489999999999998</v>
      </c>
      <c r="AA33" s="203">
        <v>17.79</v>
      </c>
      <c r="AB33" s="203">
        <v>0</v>
      </c>
      <c r="AC33" s="203">
        <v>12.92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31.23</v>
      </c>
      <c r="AJ33" s="203">
        <v>0</v>
      </c>
      <c r="AK33" s="203">
        <v>16.61</v>
      </c>
      <c r="AL33" s="203">
        <v>0</v>
      </c>
      <c r="AM33" s="203">
        <v>0</v>
      </c>
      <c r="AN33" s="203">
        <v>0</v>
      </c>
      <c r="AO33" s="203">
        <v>204.45</v>
      </c>
      <c r="AP33" s="203">
        <v>0</v>
      </c>
    </row>
    <row r="34" spans="1:42">
      <c r="A34" t="s">
        <v>76</v>
      </c>
      <c r="B34" s="203">
        <v>0</v>
      </c>
      <c r="C34" s="203">
        <v>10.15</v>
      </c>
      <c r="D34" s="203">
        <v>2.9</v>
      </c>
      <c r="E34" s="203">
        <v>0</v>
      </c>
      <c r="F34" s="203">
        <v>5</v>
      </c>
      <c r="G34" s="203">
        <v>16.32</v>
      </c>
      <c r="H34" s="203">
        <v>0</v>
      </c>
      <c r="I34" s="203">
        <v>20.51</v>
      </c>
      <c r="J34" s="203">
        <v>0.67</v>
      </c>
      <c r="K34" s="203">
        <v>2.95</v>
      </c>
      <c r="L34" s="203">
        <v>215.19</v>
      </c>
      <c r="M34" s="203">
        <v>0.87</v>
      </c>
      <c r="N34" s="203">
        <v>1.18</v>
      </c>
      <c r="O34" s="203">
        <v>0</v>
      </c>
      <c r="P34" s="203">
        <v>1.23</v>
      </c>
      <c r="Q34" s="203">
        <v>4.75</v>
      </c>
      <c r="R34" s="203">
        <v>9.2100000000000009</v>
      </c>
      <c r="S34" s="203">
        <v>5.58</v>
      </c>
      <c r="T34" s="203">
        <v>0</v>
      </c>
      <c r="U34" s="203">
        <v>1.37</v>
      </c>
      <c r="V34" s="203">
        <v>5.57</v>
      </c>
      <c r="W34" s="203">
        <v>0.34</v>
      </c>
      <c r="X34" s="203">
        <v>1.47</v>
      </c>
      <c r="Y34" s="203">
        <v>0</v>
      </c>
      <c r="Z34" s="203">
        <v>19.489999999999998</v>
      </c>
      <c r="AA34" s="203">
        <v>17.79</v>
      </c>
      <c r="AB34" s="203">
        <v>0</v>
      </c>
      <c r="AC34" s="203">
        <v>12.92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31.23</v>
      </c>
      <c r="AJ34" s="203">
        <v>0</v>
      </c>
      <c r="AK34" s="203">
        <v>16.61</v>
      </c>
      <c r="AL34" s="203">
        <v>0</v>
      </c>
      <c r="AM34" s="203">
        <v>0</v>
      </c>
      <c r="AN34" s="203">
        <v>0</v>
      </c>
      <c r="AO34" s="203">
        <v>204.45</v>
      </c>
      <c r="AP34" s="203">
        <v>0</v>
      </c>
    </row>
    <row r="35" spans="1:42">
      <c r="A35" t="s">
        <v>77</v>
      </c>
      <c r="B35" s="203">
        <v>0</v>
      </c>
      <c r="C35" s="203">
        <v>10.15</v>
      </c>
      <c r="D35" s="203">
        <v>2.9</v>
      </c>
      <c r="E35" s="203">
        <v>0</v>
      </c>
      <c r="F35" s="203">
        <v>5</v>
      </c>
      <c r="G35" s="203">
        <v>16.32</v>
      </c>
      <c r="H35" s="203">
        <v>0</v>
      </c>
      <c r="I35" s="203">
        <v>20.51</v>
      </c>
      <c r="J35" s="203">
        <v>0.67</v>
      </c>
      <c r="K35" s="203">
        <v>1.39</v>
      </c>
      <c r="L35" s="203">
        <v>206.93</v>
      </c>
      <c r="M35" s="203">
        <v>0.87</v>
      </c>
      <c r="N35" s="203">
        <v>1.18</v>
      </c>
      <c r="O35" s="203">
        <v>0</v>
      </c>
      <c r="P35" s="203">
        <v>1.23</v>
      </c>
      <c r="Q35" s="203">
        <v>4.75</v>
      </c>
      <c r="R35" s="203">
        <v>9.2100000000000009</v>
      </c>
      <c r="S35" s="203">
        <v>5.58</v>
      </c>
      <c r="T35" s="203">
        <v>0</v>
      </c>
      <c r="U35" s="203">
        <v>1.37</v>
      </c>
      <c r="V35" s="203">
        <v>5.57</v>
      </c>
      <c r="W35" s="203">
        <v>0.33</v>
      </c>
      <c r="X35" s="203">
        <v>1.47</v>
      </c>
      <c r="Y35" s="203">
        <v>0</v>
      </c>
      <c r="Z35" s="203">
        <v>19.489999999999998</v>
      </c>
      <c r="AA35" s="203">
        <v>17.79</v>
      </c>
      <c r="AB35" s="203">
        <v>0</v>
      </c>
      <c r="AC35" s="203">
        <v>12.92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31.51</v>
      </c>
      <c r="AJ35" s="203">
        <v>0</v>
      </c>
      <c r="AK35" s="203">
        <v>16.61</v>
      </c>
      <c r="AL35" s="203">
        <v>0</v>
      </c>
      <c r="AM35" s="203">
        <v>0</v>
      </c>
      <c r="AN35" s="203">
        <v>0</v>
      </c>
      <c r="AO35" s="203">
        <v>204.45</v>
      </c>
      <c r="AP35" s="203">
        <v>0</v>
      </c>
    </row>
    <row r="36" spans="1:42">
      <c r="A36" t="s">
        <v>78</v>
      </c>
      <c r="B36" s="203">
        <v>0</v>
      </c>
      <c r="C36" s="203">
        <v>10.15</v>
      </c>
      <c r="D36" s="203">
        <v>2.9</v>
      </c>
      <c r="E36" s="203">
        <v>0</v>
      </c>
      <c r="F36" s="203">
        <v>5</v>
      </c>
      <c r="G36" s="203">
        <v>16.32</v>
      </c>
      <c r="H36" s="203">
        <v>0</v>
      </c>
      <c r="I36" s="203">
        <v>20.51</v>
      </c>
      <c r="J36" s="203">
        <v>0.67</v>
      </c>
      <c r="K36" s="203">
        <v>1.39</v>
      </c>
      <c r="L36" s="203">
        <v>206.93</v>
      </c>
      <c r="M36" s="203">
        <v>0.87</v>
      </c>
      <c r="N36" s="203">
        <v>1.18</v>
      </c>
      <c r="O36" s="203">
        <v>0</v>
      </c>
      <c r="P36" s="203">
        <v>1.23</v>
      </c>
      <c r="Q36" s="203">
        <v>4.75</v>
      </c>
      <c r="R36" s="203">
        <v>9.2100000000000009</v>
      </c>
      <c r="S36" s="203">
        <v>5.58</v>
      </c>
      <c r="T36" s="203">
        <v>0</v>
      </c>
      <c r="U36" s="203">
        <v>1.37</v>
      </c>
      <c r="V36" s="203">
        <v>5.57</v>
      </c>
      <c r="W36" s="203">
        <v>0.33</v>
      </c>
      <c r="X36" s="203">
        <v>1.47</v>
      </c>
      <c r="Y36" s="203">
        <v>0</v>
      </c>
      <c r="Z36" s="203">
        <v>19.489999999999998</v>
      </c>
      <c r="AA36" s="203">
        <v>17.79</v>
      </c>
      <c r="AB36" s="203">
        <v>0</v>
      </c>
      <c r="AC36" s="203">
        <v>12.92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31.51</v>
      </c>
      <c r="AJ36" s="203">
        <v>0</v>
      </c>
      <c r="AK36" s="203">
        <v>16.61</v>
      </c>
      <c r="AL36" s="203">
        <v>0</v>
      </c>
      <c r="AM36" s="203">
        <v>0</v>
      </c>
      <c r="AN36" s="203">
        <v>0</v>
      </c>
      <c r="AO36" s="203">
        <v>204.45</v>
      </c>
      <c r="AP36" s="203">
        <v>0</v>
      </c>
    </row>
    <row r="37" spans="1:42">
      <c r="A37" t="s">
        <v>79</v>
      </c>
      <c r="B37" s="203">
        <v>0</v>
      </c>
      <c r="C37" s="203">
        <v>10.15</v>
      </c>
      <c r="D37" s="203">
        <v>2.9</v>
      </c>
      <c r="E37" s="203">
        <v>0</v>
      </c>
      <c r="F37" s="203">
        <v>5</v>
      </c>
      <c r="G37" s="203">
        <v>16.32</v>
      </c>
      <c r="H37" s="203">
        <v>0</v>
      </c>
      <c r="I37" s="203">
        <v>20.51</v>
      </c>
      <c r="J37" s="203">
        <v>0.67</v>
      </c>
      <c r="K37" s="203">
        <v>1.39</v>
      </c>
      <c r="L37" s="203">
        <v>206.93</v>
      </c>
      <c r="M37" s="203">
        <v>0.87</v>
      </c>
      <c r="N37" s="203">
        <v>1.18</v>
      </c>
      <c r="O37" s="203">
        <v>0</v>
      </c>
      <c r="P37" s="203">
        <v>1.23</v>
      </c>
      <c r="Q37" s="203">
        <v>4.75</v>
      </c>
      <c r="R37" s="203">
        <v>8.9700000000000006</v>
      </c>
      <c r="S37" s="203">
        <v>5.38</v>
      </c>
      <c r="T37" s="203">
        <v>0</v>
      </c>
      <c r="U37" s="203">
        <v>1.37</v>
      </c>
      <c r="V37" s="203">
        <v>5.57</v>
      </c>
      <c r="W37" s="203">
        <v>0.33</v>
      </c>
      <c r="X37" s="203">
        <v>1.47</v>
      </c>
      <c r="Y37" s="203">
        <v>0</v>
      </c>
      <c r="Z37" s="203">
        <v>19.28</v>
      </c>
      <c r="AA37" s="203">
        <v>17.7</v>
      </c>
      <c r="AB37" s="203">
        <v>0</v>
      </c>
      <c r="AC37" s="203">
        <v>16.010000000000002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33.42</v>
      </c>
      <c r="AJ37" s="203">
        <v>0</v>
      </c>
      <c r="AK37" s="203">
        <v>16.61</v>
      </c>
      <c r="AL37" s="203">
        <v>0</v>
      </c>
      <c r="AM37" s="203">
        <v>0</v>
      </c>
      <c r="AN37" s="203">
        <v>0</v>
      </c>
      <c r="AO37" s="203">
        <v>204.45</v>
      </c>
      <c r="AP37" s="203">
        <v>0</v>
      </c>
    </row>
    <row r="38" spans="1:42">
      <c r="A38" t="s">
        <v>80</v>
      </c>
      <c r="B38" s="203">
        <v>0</v>
      </c>
      <c r="C38" s="203">
        <v>10.15</v>
      </c>
      <c r="D38" s="203">
        <v>2.9</v>
      </c>
      <c r="E38" s="203">
        <v>0</v>
      </c>
      <c r="F38" s="203">
        <v>5</v>
      </c>
      <c r="G38" s="203">
        <v>16.32</v>
      </c>
      <c r="H38" s="203">
        <v>0</v>
      </c>
      <c r="I38" s="203">
        <v>20.51</v>
      </c>
      <c r="J38" s="203">
        <v>0.67</v>
      </c>
      <c r="K38" s="203">
        <v>1.39</v>
      </c>
      <c r="L38" s="203">
        <v>206.93</v>
      </c>
      <c r="M38" s="203">
        <v>0.87</v>
      </c>
      <c r="N38" s="203">
        <v>1.18</v>
      </c>
      <c r="O38" s="203">
        <v>0</v>
      </c>
      <c r="P38" s="203">
        <v>1.23</v>
      </c>
      <c r="Q38" s="203">
        <v>4.75</v>
      </c>
      <c r="R38" s="203">
        <v>8.9700000000000006</v>
      </c>
      <c r="S38" s="203">
        <v>5.38</v>
      </c>
      <c r="T38" s="203">
        <v>0</v>
      </c>
      <c r="U38" s="203">
        <v>1.37</v>
      </c>
      <c r="V38" s="203">
        <v>5.57</v>
      </c>
      <c r="W38" s="203">
        <v>0.33</v>
      </c>
      <c r="X38" s="203">
        <v>1.47</v>
      </c>
      <c r="Y38" s="203">
        <v>0</v>
      </c>
      <c r="Z38" s="203">
        <v>19.28</v>
      </c>
      <c r="AA38" s="203">
        <v>17.7</v>
      </c>
      <c r="AB38" s="203">
        <v>0</v>
      </c>
      <c r="AC38" s="203">
        <v>12.92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31.51</v>
      </c>
      <c r="AJ38" s="203">
        <v>0</v>
      </c>
      <c r="AK38" s="203">
        <v>16.61</v>
      </c>
      <c r="AL38" s="203">
        <v>0</v>
      </c>
      <c r="AM38" s="203">
        <v>0</v>
      </c>
      <c r="AN38" s="203">
        <v>0</v>
      </c>
      <c r="AO38" s="203">
        <v>204.45</v>
      </c>
      <c r="AP38" s="203">
        <v>0</v>
      </c>
    </row>
    <row r="39" spans="1:42">
      <c r="A39" t="s">
        <v>81</v>
      </c>
      <c r="B39" s="203">
        <v>0</v>
      </c>
      <c r="C39" s="203">
        <v>10.15</v>
      </c>
      <c r="D39" s="203">
        <v>2.9</v>
      </c>
      <c r="E39" s="203">
        <v>0</v>
      </c>
      <c r="F39" s="203">
        <v>5</v>
      </c>
      <c r="G39" s="203">
        <v>16.32</v>
      </c>
      <c r="H39" s="203">
        <v>0</v>
      </c>
      <c r="I39" s="203">
        <v>20.51</v>
      </c>
      <c r="J39" s="203">
        <v>0.67</v>
      </c>
      <c r="K39" s="203">
        <v>2.95</v>
      </c>
      <c r="L39" s="203">
        <v>210.68</v>
      </c>
      <c r="M39" s="203">
        <v>0.87</v>
      </c>
      <c r="N39" s="203">
        <v>1.18</v>
      </c>
      <c r="O39" s="203">
        <v>0</v>
      </c>
      <c r="P39" s="203">
        <v>1.23</v>
      </c>
      <c r="Q39" s="203">
        <v>4.76</v>
      </c>
      <c r="R39" s="203">
        <v>11.08</v>
      </c>
      <c r="S39" s="203">
        <v>6.17</v>
      </c>
      <c r="T39" s="203">
        <v>0</v>
      </c>
      <c r="U39" s="203">
        <v>1.37</v>
      </c>
      <c r="V39" s="203">
        <v>5.57</v>
      </c>
      <c r="W39" s="203">
        <v>0.34</v>
      </c>
      <c r="X39" s="203">
        <v>1.47</v>
      </c>
      <c r="Y39" s="203">
        <v>0</v>
      </c>
      <c r="Z39" s="203">
        <v>18.98</v>
      </c>
      <c r="AA39" s="203">
        <v>17.579999999999998</v>
      </c>
      <c r="AB39" s="203">
        <v>0</v>
      </c>
      <c r="AC39" s="203">
        <v>12.92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31.51</v>
      </c>
      <c r="AJ39" s="203">
        <v>0</v>
      </c>
      <c r="AK39" s="203">
        <v>16.61</v>
      </c>
      <c r="AL39" s="203">
        <v>0</v>
      </c>
      <c r="AM39" s="203">
        <v>0</v>
      </c>
      <c r="AN39" s="203">
        <v>0</v>
      </c>
      <c r="AO39" s="203">
        <v>204.45</v>
      </c>
      <c r="AP39" s="203">
        <v>0</v>
      </c>
    </row>
    <row r="40" spans="1:42">
      <c r="A40" t="s">
        <v>82</v>
      </c>
      <c r="B40" s="203">
        <v>0</v>
      </c>
      <c r="C40" s="203">
        <v>10.15</v>
      </c>
      <c r="D40" s="203">
        <v>2.9</v>
      </c>
      <c r="E40" s="203">
        <v>0</v>
      </c>
      <c r="F40" s="203">
        <v>5</v>
      </c>
      <c r="G40" s="203">
        <v>16.32</v>
      </c>
      <c r="H40" s="203">
        <v>0</v>
      </c>
      <c r="I40" s="203">
        <v>20.51</v>
      </c>
      <c r="J40" s="203">
        <v>0.67</v>
      </c>
      <c r="K40" s="203">
        <v>2.95</v>
      </c>
      <c r="L40" s="203">
        <v>212.23</v>
      </c>
      <c r="M40" s="203">
        <v>0.87</v>
      </c>
      <c r="N40" s="203">
        <v>1.18</v>
      </c>
      <c r="O40" s="203">
        <v>0</v>
      </c>
      <c r="P40" s="203">
        <v>1.23</v>
      </c>
      <c r="Q40" s="203">
        <v>4.76</v>
      </c>
      <c r="R40" s="203">
        <v>11.08</v>
      </c>
      <c r="S40" s="203">
        <v>6.17</v>
      </c>
      <c r="T40" s="203">
        <v>0</v>
      </c>
      <c r="U40" s="203">
        <v>1.37</v>
      </c>
      <c r="V40" s="203">
        <v>5.57</v>
      </c>
      <c r="W40" s="203">
        <v>0.34</v>
      </c>
      <c r="X40" s="203">
        <v>1.47</v>
      </c>
      <c r="Y40" s="203">
        <v>0</v>
      </c>
      <c r="Z40" s="203">
        <v>18.95</v>
      </c>
      <c r="AA40" s="203">
        <v>17.579999999999998</v>
      </c>
      <c r="AB40" s="203">
        <v>0</v>
      </c>
      <c r="AC40" s="203">
        <v>12.92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31.51</v>
      </c>
      <c r="AJ40" s="203">
        <v>0</v>
      </c>
      <c r="AK40" s="203">
        <v>16.61</v>
      </c>
      <c r="AL40" s="203">
        <v>0</v>
      </c>
      <c r="AM40" s="203">
        <v>0</v>
      </c>
      <c r="AN40" s="203">
        <v>0</v>
      </c>
      <c r="AO40" s="203">
        <v>204.45</v>
      </c>
      <c r="AP40" s="203">
        <v>0</v>
      </c>
    </row>
    <row r="41" spans="1:42">
      <c r="A41" t="s">
        <v>83</v>
      </c>
      <c r="B41" s="203">
        <v>0</v>
      </c>
      <c r="C41" s="203">
        <v>10.15</v>
      </c>
      <c r="D41" s="203">
        <v>2.9</v>
      </c>
      <c r="E41" s="203">
        <v>0</v>
      </c>
      <c r="F41" s="203">
        <v>5</v>
      </c>
      <c r="G41" s="203">
        <v>16.32</v>
      </c>
      <c r="H41" s="203">
        <v>0</v>
      </c>
      <c r="I41" s="203">
        <v>20.51</v>
      </c>
      <c r="J41" s="203">
        <v>0.67</v>
      </c>
      <c r="K41" s="203">
        <v>2.95</v>
      </c>
      <c r="L41" s="203">
        <v>212.23</v>
      </c>
      <c r="M41" s="203">
        <v>0.87</v>
      </c>
      <c r="N41" s="203">
        <v>1.18</v>
      </c>
      <c r="O41" s="203">
        <v>0</v>
      </c>
      <c r="P41" s="203">
        <v>1.23</v>
      </c>
      <c r="Q41" s="203">
        <v>4.76</v>
      </c>
      <c r="R41" s="203">
        <v>11.08</v>
      </c>
      <c r="S41" s="203">
        <v>6.17</v>
      </c>
      <c r="T41" s="203">
        <v>0</v>
      </c>
      <c r="U41" s="203">
        <v>1.37</v>
      </c>
      <c r="V41" s="203">
        <v>5.57</v>
      </c>
      <c r="W41" s="203">
        <v>0.34</v>
      </c>
      <c r="X41" s="203">
        <v>1.47</v>
      </c>
      <c r="Y41" s="203">
        <v>0</v>
      </c>
      <c r="Z41" s="203">
        <v>19.489999999999998</v>
      </c>
      <c r="AA41" s="203">
        <v>17.79</v>
      </c>
      <c r="AB41" s="203">
        <v>0</v>
      </c>
      <c r="AC41" s="203">
        <v>13.27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31.51</v>
      </c>
      <c r="AJ41" s="203">
        <v>0</v>
      </c>
      <c r="AK41" s="203">
        <v>16.61</v>
      </c>
      <c r="AL41" s="203">
        <v>0</v>
      </c>
      <c r="AM41" s="203">
        <v>0</v>
      </c>
      <c r="AN41" s="203">
        <v>0</v>
      </c>
      <c r="AO41" s="203">
        <v>204.45</v>
      </c>
      <c r="AP41" s="203">
        <v>0</v>
      </c>
    </row>
    <row r="42" spans="1:42">
      <c r="A42" t="s">
        <v>84</v>
      </c>
      <c r="B42" s="203">
        <v>0</v>
      </c>
      <c r="C42" s="203">
        <v>10.15</v>
      </c>
      <c r="D42" s="203">
        <v>2.9</v>
      </c>
      <c r="E42" s="203">
        <v>0</v>
      </c>
      <c r="F42" s="203">
        <v>5</v>
      </c>
      <c r="G42" s="203">
        <v>16.32</v>
      </c>
      <c r="H42" s="203">
        <v>0</v>
      </c>
      <c r="I42" s="203">
        <v>20.51</v>
      </c>
      <c r="J42" s="203">
        <v>0.67</v>
      </c>
      <c r="K42" s="203">
        <v>2.95</v>
      </c>
      <c r="L42" s="203">
        <v>212.23</v>
      </c>
      <c r="M42" s="203">
        <v>0.87</v>
      </c>
      <c r="N42" s="203">
        <v>1.18</v>
      </c>
      <c r="O42" s="203">
        <v>0</v>
      </c>
      <c r="P42" s="203">
        <v>1.23</v>
      </c>
      <c r="Q42" s="203">
        <v>4.76</v>
      </c>
      <c r="R42" s="203">
        <v>11.08</v>
      </c>
      <c r="S42" s="203">
        <v>6.17</v>
      </c>
      <c r="T42" s="203">
        <v>0</v>
      </c>
      <c r="U42" s="203">
        <v>1.37</v>
      </c>
      <c r="V42" s="203">
        <v>5.57</v>
      </c>
      <c r="W42" s="203">
        <v>0.34</v>
      </c>
      <c r="X42" s="203">
        <v>1.47</v>
      </c>
      <c r="Y42" s="203">
        <v>0</v>
      </c>
      <c r="Z42" s="203">
        <v>19.489999999999998</v>
      </c>
      <c r="AA42" s="203">
        <v>17.79</v>
      </c>
      <c r="AB42" s="203">
        <v>0</v>
      </c>
      <c r="AC42" s="203">
        <v>13.27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31.51</v>
      </c>
      <c r="AJ42" s="203">
        <v>0</v>
      </c>
      <c r="AK42" s="203">
        <v>16.61</v>
      </c>
      <c r="AL42" s="203">
        <v>0</v>
      </c>
      <c r="AM42" s="203">
        <v>0</v>
      </c>
      <c r="AN42" s="203">
        <v>0</v>
      </c>
      <c r="AO42" s="203">
        <v>204.45</v>
      </c>
      <c r="AP42" s="203">
        <v>0</v>
      </c>
    </row>
    <row r="43" spans="1:42">
      <c r="A43" t="s">
        <v>85</v>
      </c>
      <c r="B43" s="203">
        <v>0</v>
      </c>
      <c r="C43" s="203">
        <v>10.15</v>
      </c>
      <c r="D43" s="203">
        <v>2.9</v>
      </c>
      <c r="E43" s="203">
        <v>0</v>
      </c>
      <c r="F43" s="203">
        <v>5</v>
      </c>
      <c r="G43" s="203">
        <v>16.32</v>
      </c>
      <c r="H43" s="203">
        <v>0</v>
      </c>
      <c r="I43" s="203">
        <v>20.51</v>
      </c>
      <c r="J43" s="203">
        <v>0.67</v>
      </c>
      <c r="K43" s="203">
        <v>2.3199999999999998</v>
      </c>
      <c r="L43" s="203">
        <v>212.23</v>
      </c>
      <c r="M43" s="203">
        <v>0.87</v>
      </c>
      <c r="N43" s="203">
        <v>1.18</v>
      </c>
      <c r="O43" s="203">
        <v>0</v>
      </c>
      <c r="P43" s="203">
        <v>1.23</v>
      </c>
      <c r="Q43" s="203">
        <v>4.76</v>
      </c>
      <c r="R43" s="203">
        <v>11.07</v>
      </c>
      <c r="S43" s="203">
        <v>6.16</v>
      </c>
      <c r="T43" s="203">
        <v>0</v>
      </c>
      <c r="U43" s="203">
        <v>1.37</v>
      </c>
      <c r="V43" s="203">
        <v>5.57</v>
      </c>
      <c r="W43" s="203">
        <v>0.34</v>
      </c>
      <c r="X43" s="203">
        <v>1.47</v>
      </c>
      <c r="Y43" s="203">
        <v>0</v>
      </c>
      <c r="Z43" s="203">
        <v>19.489999999999998</v>
      </c>
      <c r="AA43" s="203">
        <v>17.79</v>
      </c>
      <c r="AB43" s="203">
        <v>0</v>
      </c>
      <c r="AC43" s="203">
        <v>13.27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30.38</v>
      </c>
      <c r="AJ43" s="203">
        <v>0</v>
      </c>
      <c r="AK43" s="203">
        <v>16.61</v>
      </c>
      <c r="AL43" s="203">
        <v>0</v>
      </c>
      <c r="AM43" s="203">
        <v>0</v>
      </c>
      <c r="AN43" s="203">
        <v>0</v>
      </c>
      <c r="AO43" s="203">
        <v>204.45</v>
      </c>
      <c r="AP43" s="203">
        <v>0</v>
      </c>
    </row>
    <row r="44" spans="1:42">
      <c r="A44" t="s">
        <v>86</v>
      </c>
      <c r="B44" s="203">
        <v>0</v>
      </c>
      <c r="C44" s="203">
        <v>10.15</v>
      </c>
      <c r="D44" s="203">
        <v>2.9</v>
      </c>
      <c r="E44" s="203">
        <v>0</v>
      </c>
      <c r="F44" s="203">
        <v>5</v>
      </c>
      <c r="G44" s="203">
        <v>16.32</v>
      </c>
      <c r="H44" s="203">
        <v>0</v>
      </c>
      <c r="I44" s="203">
        <v>20.51</v>
      </c>
      <c r="J44" s="203">
        <v>0.67</v>
      </c>
      <c r="K44" s="203">
        <v>2.34</v>
      </c>
      <c r="L44" s="203">
        <v>212.23</v>
      </c>
      <c r="M44" s="203">
        <v>0.87</v>
      </c>
      <c r="N44" s="203">
        <v>1.18</v>
      </c>
      <c r="O44" s="203">
        <v>0</v>
      </c>
      <c r="P44" s="203">
        <v>1.23</v>
      </c>
      <c r="Q44" s="203">
        <v>4.76</v>
      </c>
      <c r="R44" s="203">
        <v>11.07</v>
      </c>
      <c r="S44" s="203">
        <v>6.16</v>
      </c>
      <c r="T44" s="203">
        <v>0</v>
      </c>
      <c r="U44" s="203">
        <v>1.37</v>
      </c>
      <c r="V44" s="203">
        <v>5.57</v>
      </c>
      <c r="W44" s="203">
        <v>0.34</v>
      </c>
      <c r="X44" s="203">
        <v>1.47</v>
      </c>
      <c r="Y44" s="203">
        <v>0</v>
      </c>
      <c r="Z44" s="203">
        <v>19.489999999999998</v>
      </c>
      <c r="AA44" s="203">
        <v>17.79</v>
      </c>
      <c r="AB44" s="203">
        <v>0</v>
      </c>
      <c r="AC44" s="203">
        <v>13.27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30.35</v>
      </c>
      <c r="AJ44" s="203">
        <v>0</v>
      </c>
      <c r="AK44" s="203">
        <v>16.61</v>
      </c>
      <c r="AL44" s="203">
        <v>0</v>
      </c>
      <c r="AM44" s="203">
        <v>0</v>
      </c>
      <c r="AN44" s="203">
        <v>0</v>
      </c>
      <c r="AO44" s="203">
        <v>204.45</v>
      </c>
      <c r="AP44" s="203">
        <v>0</v>
      </c>
    </row>
    <row r="45" spans="1:42">
      <c r="A45" t="s">
        <v>87</v>
      </c>
      <c r="B45" s="203">
        <v>0</v>
      </c>
      <c r="C45" s="203">
        <v>10.15</v>
      </c>
      <c r="D45" s="203">
        <v>2.9</v>
      </c>
      <c r="E45" s="203">
        <v>0</v>
      </c>
      <c r="F45" s="203">
        <v>5</v>
      </c>
      <c r="G45" s="203">
        <v>16.32</v>
      </c>
      <c r="H45" s="203">
        <v>0</v>
      </c>
      <c r="I45" s="203">
        <v>20.51</v>
      </c>
      <c r="J45" s="203">
        <v>0.67</v>
      </c>
      <c r="K45" s="203">
        <v>2.3199999999999998</v>
      </c>
      <c r="L45" s="203">
        <v>212.23</v>
      </c>
      <c r="M45" s="203">
        <v>0.87</v>
      </c>
      <c r="N45" s="203">
        <v>1.18</v>
      </c>
      <c r="O45" s="203">
        <v>0</v>
      </c>
      <c r="P45" s="203">
        <v>1.23</v>
      </c>
      <c r="Q45" s="203">
        <v>4.76</v>
      </c>
      <c r="R45" s="203">
        <v>11.07</v>
      </c>
      <c r="S45" s="203">
        <v>6.16</v>
      </c>
      <c r="T45" s="203">
        <v>0</v>
      </c>
      <c r="U45" s="203">
        <v>1.37</v>
      </c>
      <c r="V45" s="203">
        <v>5.57</v>
      </c>
      <c r="W45" s="203">
        <v>0.34</v>
      </c>
      <c r="X45" s="203">
        <v>1.47</v>
      </c>
      <c r="Y45" s="203">
        <v>0</v>
      </c>
      <c r="Z45" s="203">
        <v>19.489999999999998</v>
      </c>
      <c r="AA45" s="203">
        <v>17.79</v>
      </c>
      <c r="AB45" s="203">
        <v>0</v>
      </c>
      <c r="AC45" s="203">
        <v>13.27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30.35</v>
      </c>
      <c r="AJ45" s="203">
        <v>0</v>
      </c>
      <c r="AK45" s="203">
        <v>16.61</v>
      </c>
      <c r="AL45" s="203">
        <v>0</v>
      </c>
      <c r="AM45" s="203">
        <v>0</v>
      </c>
      <c r="AN45" s="203">
        <v>0</v>
      </c>
      <c r="AO45" s="203">
        <v>204.45</v>
      </c>
      <c r="AP45" s="203">
        <v>0</v>
      </c>
    </row>
    <row r="46" spans="1:42">
      <c r="A46" t="s">
        <v>88</v>
      </c>
      <c r="B46" s="203">
        <v>0</v>
      </c>
      <c r="C46" s="203">
        <v>10.15</v>
      </c>
      <c r="D46" s="203">
        <v>2.9</v>
      </c>
      <c r="E46" s="203">
        <v>0</v>
      </c>
      <c r="F46" s="203">
        <v>5</v>
      </c>
      <c r="G46" s="203">
        <v>16.32</v>
      </c>
      <c r="H46" s="203">
        <v>0</v>
      </c>
      <c r="I46" s="203">
        <v>20.51</v>
      </c>
      <c r="J46" s="203">
        <v>0.67</v>
      </c>
      <c r="K46" s="203">
        <v>2.34</v>
      </c>
      <c r="L46" s="203">
        <v>212.23</v>
      </c>
      <c r="M46" s="203">
        <v>0.87</v>
      </c>
      <c r="N46" s="203">
        <v>1.18</v>
      </c>
      <c r="O46" s="203">
        <v>0</v>
      </c>
      <c r="P46" s="203">
        <v>1.23</v>
      </c>
      <c r="Q46" s="203">
        <v>4.76</v>
      </c>
      <c r="R46" s="203">
        <v>11.07</v>
      </c>
      <c r="S46" s="203">
        <v>6.16</v>
      </c>
      <c r="T46" s="203">
        <v>0</v>
      </c>
      <c r="U46" s="203">
        <v>1.37</v>
      </c>
      <c r="V46" s="203">
        <v>5.57</v>
      </c>
      <c r="W46" s="203">
        <v>0.34</v>
      </c>
      <c r="X46" s="203">
        <v>1.47</v>
      </c>
      <c r="Y46" s="203">
        <v>0</v>
      </c>
      <c r="Z46" s="203">
        <v>19.489999999999998</v>
      </c>
      <c r="AA46" s="203">
        <v>17.79</v>
      </c>
      <c r="AB46" s="203">
        <v>0</v>
      </c>
      <c r="AC46" s="203">
        <v>13.27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30.35</v>
      </c>
      <c r="AJ46" s="203">
        <v>0</v>
      </c>
      <c r="AK46" s="203">
        <v>16.61</v>
      </c>
      <c r="AL46" s="203">
        <v>0</v>
      </c>
      <c r="AM46" s="203">
        <v>0</v>
      </c>
      <c r="AN46" s="203">
        <v>0</v>
      </c>
      <c r="AO46" s="203">
        <v>204.45</v>
      </c>
      <c r="AP46" s="203">
        <v>0</v>
      </c>
    </row>
    <row r="47" spans="1:42">
      <c r="A47" t="s">
        <v>89</v>
      </c>
      <c r="B47" s="203">
        <v>0</v>
      </c>
      <c r="C47" s="203">
        <v>10.15</v>
      </c>
      <c r="D47" s="203">
        <v>2.9</v>
      </c>
      <c r="E47" s="203">
        <v>0</v>
      </c>
      <c r="F47" s="203">
        <v>5</v>
      </c>
      <c r="G47" s="203">
        <v>16.32</v>
      </c>
      <c r="H47" s="203">
        <v>0</v>
      </c>
      <c r="I47" s="203">
        <v>20.51</v>
      </c>
      <c r="J47" s="203">
        <v>0.67</v>
      </c>
      <c r="K47" s="203">
        <v>2.3199999999999998</v>
      </c>
      <c r="L47" s="203">
        <v>212.23</v>
      </c>
      <c r="M47" s="203">
        <v>0.87</v>
      </c>
      <c r="N47" s="203">
        <v>1.18</v>
      </c>
      <c r="O47" s="203">
        <v>0</v>
      </c>
      <c r="P47" s="203">
        <v>1.23</v>
      </c>
      <c r="Q47" s="203">
        <v>4.76</v>
      </c>
      <c r="R47" s="203">
        <v>11.07</v>
      </c>
      <c r="S47" s="203">
        <v>6.16</v>
      </c>
      <c r="T47" s="203">
        <v>0</v>
      </c>
      <c r="U47" s="203">
        <v>1.37</v>
      </c>
      <c r="V47" s="203">
        <v>5.57</v>
      </c>
      <c r="W47" s="203">
        <v>0.34</v>
      </c>
      <c r="X47" s="203">
        <v>1.47</v>
      </c>
      <c r="Y47" s="203">
        <v>0</v>
      </c>
      <c r="Z47" s="203">
        <v>19.489999999999998</v>
      </c>
      <c r="AA47" s="203">
        <v>17.79</v>
      </c>
      <c r="AB47" s="203">
        <v>0</v>
      </c>
      <c r="AC47" s="203">
        <v>13.27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30.35</v>
      </c>
      <c r="AJ47" s="203">
        <v>0</v>
      </c>
      <c r="AK47" s="203">
        <v>16.61</v>
      </c>
      <c r="AL47" s="203">
        <v>0</v>
      </c>
      <c r="AM47" s="203">
        <v>0</v>
      </c>
      <c r="AN47" s="203">
        <v>0</v>
      </c>
      <c r="AO47" s="203">
        <v>204.45</v>
      </c>
      <c r="AP47" s="203">
        <v>0</v>
      </c>
    </row>
    <row r="48" spans="1:42">
      <c r="A48" t="s">
        <v>90</v>
      </c>
      <c r="B48" s="203">
        <v>0</v>
      </c>
      <c r="C48" s="203">
        <v>10.15</v>
      </c>
      <c r="D48" s="203">
        <v>2.9</v>
      </c>
      <c r="E48" s="203">
        <v>0</v>
      </c>
      <c r="F48" s="203">
        <v>5</v>
      </c>
      <c r="G48" s="203">
        <v>16.32</v>
      </c>
      <c r="H48" s="203">
        <v>0</v>
      </c>
      <c r="I48" s="203">
        <v>20.51</v>
      </c>
      <c r="J48" s="203">
        <v>0.67</v>
      </c>
      <c r="K48" s="203">
        <v>2.34</v>
      </c>
      <c r="L48" s="203">
        <v>212.23</v>
      </c>
      <c r="M48" s="203">
        <v>0.87</v>
      </c>
      <c r="N48" s="203">
        <v>1.18</v>
      </c>
      <c r="O48" s="203">
        <v>0</v>
      </c>
      <c r="P48" s="203">
        <v>1.23</v>
      </c>
      <c r="Q48" s="203">
        <v>4.76</v>
      </c>
      <c r="R48" s="203">
        <v>11.07</v>
      </c>
      <c r="S48" s="203">
        <v>6.16</v>
      </c>
      <c r="T48" s="203">
        <v>0</v>
      </c>
      <c r="U48" s="203">
        <v>1.37</v>
      </c>
      <c r="V48" s="203">
        <v>5.57</v>
      </c>
      <c r="W48" s="203">
        <v>0.34</v>
      </c>
      <c r="X48" s="203">
        <v>1.47</v>
      </c>
      <c r="Y48" s="203">
        <v>0</v>
      </c>
      <c r="Z48" s="203">
        <v>19.489999999999998</v>
      </c>
      <c r="AA48" s="203">
        <v>17.79</v>
      </c>
      <c r="AB48" s="203">
        <v>0</v>
      </c>
      <c r="AC48" s="203">
        <v>13.27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30.35</v>
      </c>
      <c r="AJ48" s="203">
        <v>0</v>
      </c>
      <c r="AK48" s="203">
        <v>16.61</v>
      </c>
      <c r="AL48" s="203">
        <v>0</v>
      </c>
      <c r="AM48" s="203">
        <v>0</v>
      </c>
      <c r="AN48" s="203">
        <v>0</v>
      </c>
      <c r="AO48" s="203">
        <v>204.45</v>
      </c>
      <c r="AP48" s="203">
        <v>0</v>
      </c>
    </row>
    <row r="49" spans="1:42">
      <c r="A49" t="s">
        <v>91</v>
      </c>
      <c r="B49" s="203">
        <v>0</v>
      </c>
      <c r="C49" s="203">
        <v>10.15</v>
      </c>
      <c r="D49" s="203">
        <v>2.9</v>
      </c>
      <c r="E49" s="203">
        <v>0</v>
      </c>
      <c r="F49" s="203">
        <v>5</v>
      </c>
      <c r="G49" s="203">
        <v>16.32</v>
      </c>
      <c r="H49" s="203">
        <v>0</v>
      </c>
      <c r="I49" s="203">
        <v>20.51</v>
      </c>
      <c r="J49" s="203">
        <v>0.67</v>
      </c>
      <c r="K49" s="203">
        <v>2.3199999999999998</v>
      </c>
      <c r="L49" s="203">
        <v>207.85</v>
      </c>
      <c r="M49" s="203">
        <v>0.87</v>
      </c>
      <c r="N49" s="203">
        <v>1.18</v>
      </c>
      <c r="O49" s="203">
        <v>0</v>
      </c>
      <c r="P49" s="203">
        <v>1.23</v>
      </c>
      <c r="Q49" s="203">
        <v>4.76</v>
      </c>
      <c r="R49" s="203">
        <v>11.08</v>
      </c>
      <c r="S49" s="203">
        <v>6.17</v>
      </c>
      <c r="T49" s="203">
        <v>0</v>
      </c>
      <c r="U49" s="203">
        <v>1.37</v>
      </c>
      <c r="V49" s="203">
        <v>5.57</v>
      </c>
      <c r="W49" s="203">
        <v>0.84</v>
      </c>
      <c r="X49" s="203">
        <v>1.47</v>
      </c>
      <c r="Y49" s="203">
        <v>0</v>
      </c>
      <c r="Z49" s="203">
        <v>19.489999999999998</v>
      </c>
      <c r="AA49" s="203">
        <v>17.79</v>
      </c>
      <c r="AB49" s="203">
        <v>0</v>
      </c>
      <c r="AC49" s="203">
        <v>13.27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30.38</v>
      </c>
      <c r="AJ49" s="203">
        <v>0</v>
      </c>
      <c r="AK49" s="203">
        <v>19.600000000000001</v>
      </c>
      <c r="AL49" s="203">
        <v>0</v>
      </c>
      <c r="AM49" s="203">
        <v>0</v>
      </c>
      <c r="AN49" s="203">
        <v>0</v>
      </c>
      <c r="AO49" s="203">
        <v>204.45</v>
      </c>
      <c r="AP49" s="203">
        <v>0</v>
      </c>
    </row>
    <row r="50" spans="1:42">
      <c r="A50" t="s">
        <v>92</v>
      </c>
      <c r="B50" s="203">
        <v>0</v>
      </c>
      <c r="C50" s="203">
        <v>10.15</v>
      </c>
      <c r="D50" s="203">
        <v>2.9</v>
      </c>
      <c r="E50" s="203">
        <v>0</v>
      </c>
      <c r="F50" s="203">
        <v>5</v>
      </c>
      <c r="G50" s="203">
        <v>16.32</v>
      </c>
      <c r="H50" s="203">
        <v>0</v>
      </c>
      <c r="I50" s="203">
        <v>20.51</v>
      </c>
      <c r="J50" s="203">
        <v>0.67</v>
      </c>
      <c r="K50" s="203">
        <v>2.34</v>
      </c>
      <c r="L50" s="203">
        <v>207.85</v>
      </c>
      <c r="M50" s="203">
        <v>0.87</v>
      </c>
      <c r="N50" s="203">
        <v>1.18</v>
      </c>
      <c r="O50" s="203">
        <v>0</v>
      </c>
      <c r="P50" s="203">
        <v>1.23</v>
      </c>
      <c r="Q50" s="203">
        <v>4.76</v>
      </c>
      <c r="R50" s="203">
        <v>11.08</v>
      </c>
      <c r="S50" s="203">
        <v>6.17</v>
      </c>
      <c r="T50" s="203">
        <v>0</v>
      </c>
      <c r="U50" s="203">
        <v>1.37</v>
      </c>
      <c r="V50" s="203">
        <v>5.57</v>
      </c>
      <c r="W50" s="203">
        <v>0.34</v>
      </c>
      <c r="X50" s="203">
        <v>1.47</v>
      </c>
      <c r="Y50" s="203">
        <v>0</v>
      </c>
      <c r="Z50" s="203">
        <v>19.489999999999998</v>
      </c>
      <c r="AA50" s="203">
        <v>17.79</v>
      </c>
      <c r="AB50" s="203">
        <v>0</v>
      </c>
      <c r="AC50" s="203">
        <v>13.27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30.35</v>
      </c>
      <c r="AJ50" s="203">
        <v>0</v>
      </c>
      <c r="AK50" s="203">
        <v>19.600000000000001</v>
      </c>
      <c r="AL50" s="203">
        <v>0</v>
      </c>
      <c r="AM50" s="203">
        <v>0</v>
      </c>
      <c r="AN50" s="203">
        <v>0</v>
      </c>
      <c r="AO50" s="203">
        <v>204.45</v>
      </c>
      <c r="AP50" s="203">
        <v>0</v>
      </c>
    </row>
    <row r="51" spans="1:42">
      <c r="A51" t="s">
        <v>93</v>
      </c>
      <c r="B51" s="203">
        <v>0</v>
      </c>
      <c r="C51" s="203">
        <v>10.050000000000001</v>
      </c>
      <c r="D51" s="203">
        <v>2.9</v>
      </c>
      <c r="E51" s="203">
        <v>0</v>
      </c>
      <c r="F51" s="203">
        <v>5</v>
      </c>
      <c r="G51" s="203">
        <v>16.32</v>
      </c>
      <c r="H51" s="203">
        <v>0</v>
      </c>
      <c r="I51" s="203">
        <v>20.51</v>
      </c>
      <c r="J51" s="203">
        <v>0.67</v>
      </c>
      <c r="K51" s="203">
        <v>2.95</v>
      </c>
      <c r="L51" s="203">
        <v>215.19</v>
      </c>
      <c r="M51" s="203">
        <v>0.87</v>
      </c>
      <c r="N51" s="203">
        <v>1.18</v>
      </c>
      <c r="O51" s="203">
        <v>0</v>
      </c>
      <c r="P51" s="203">
        <v>1.23</v>
      </c>
      <c r="Q51" s="203">
        <v>4.76</v>
      </c>
      <c r="R51" s="203">
        <v>11.07</v>
      </c>
      <c r="S51" s="203">
        <v>6.17</v>
      </c>
      <c r="T51" s="203">
        <v>0</v>
      </c>
      <c r="U51" s="203">
        <v>1.37</v>
      </c>
      <c r="V51" s="203">
        <v>5.57</v>
      </c>
      <c r="W51" s="203">
        <v>0.34</v>
      </c>
      <c r="X51" s="203">
        <v>1.47</v>
      </c>
      <c r="Y51" s="203">
        <v>0</v>
      </c>
      <c r="Z51" s="203">
        <v>19.489999999999998</v>
      </c>
      <c r="AA51" s="203">
        <v>17.79</v>
      </c>
      <c r="AB51" s="203">
        <v>0</v>
      </c>
      <c r="AC51" s="203">
        <v>13.61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30.44</v>
      </c>
      <c r="AJ51" s="203">
        <v>0</v>
      </c>
      <c r="AK51" s="203">
        <v>19.600000000000001</v>
      </c>
      <c r="AL51" s="203">
        <v>0</v>
      </c>
      <c r="AM51" s="203">
        <v>0</v>
      </c>
      <c r="AN51" s="203">
        <v>0</v>
      </c>
      <c r="AO51" s="203">
        <v>200.1</v>
      </c>
      <c r="AP51" s="203">
        <v>0</v>
      </c>
    </row>
    <row r="52" spans="1:42">
      <c r="A52" t="s">
        <v>94</v>
      </c>
      <c r="B52" s="203">
        <v>0</v>
      </c>
      <c r="C52" s="203">
        <v>10.050000000000001</v>
      </c>
      <c r="D52" s="203">
        <v>2.9</v>
      </c>
      <c r="E52" s="203">
        <v>0</v>
      </c>
      <c r="F52" s="203">
        <v>5</v>
      </c>
      <c r="G52" s="203">
        <v>16.32</v>
      </c>
      <c r="H52" s="203">
        <v>0</v>
      </c>
      <c r="I52" s="203">
        <v>20.51</v>
      </c>
      <c r="J52" s="203">
        <v>0.67</v>
      </c>
      <c r="K52" s="203">
        <v>2.95</v>
      </c>
      <c r="L52" s="203">
        <v>215.19</v>
      </c>
      <c r="M52" s="203">
        <v>0.87</v>
      </c>
      <c r="N52" s="203">
        <v>1.18</v>
      </c>
      <c r="O52" s="203">
        <v>0</v>
      </c>
      <c r="P52" s="203">
        <v>1.23</v>
      </c>
      <c r="Q52" s="203">
        <v>4.76</v>
      </c>
      <c r="R52" s="203">
        <v>11.08</v>
      </c>
      <c r="S52" s="203">
        <v>6.17</v>
      </c>
      <c r="T52" s="203">
        <v>0</v>
      </c>
      <c r="U52" s="203">
        <v>1.37</v>
      </c>
      <c r="V52" s="203">
        <v>5.57</v>
      </c>
      <c r="W52" s="203">
        <v>0.34</v>
      </c>
      <c r="X52" s="203">
        <v>1.47</v>
      </c>
      <c r="Y52" s="203">
        <v>0</v>
      </c>
      <c r="Z52" s="203">
        <v>19.489999999999998</v>
      </c>
      <c r="AA52" s="203">
        <v>17.79</v>
      </c>
      <c r="AB52" s="203">
        <v>0</v>
      </c>
      <c r="AC52" s="203">
        <v>13.61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30.44</v>
      </c>
      <c r="AJ52" s="203">
        <v>0</v>
      </c>
      <c r="AK52" s="203">
        <v>19.600000000000001</v>
      </c>
      <c r="AL52" s="203">
        <v>0</v>
      </c>
      <c r="AM52" s="203">
        <v>0</v>
      </c>
      <c r="AN52" s="203">
        <v>0</v>
      </c>
      <c r="AO52" s="203">
        <v>200.1</v>
      </c>
      <c r="AP52" s="203">
        <v>0</v>
      </c>
    </row>
    <row r="53" spans="1:42">
      <c r="A53" t="s">
        <v>95</v>
      </c>
      <c r="B53" s="203">
        <v>0</v>
      </c>
      <c r="C53" s="203">
        <v>10.050000000000001</v>
      </c>
      <c r="D53" s="203">
        <v>2.9</v>
      </c>
      <c r="E53" s="203">
        <v>0</v>
      </c>
      <c r="F53" s="203">
        <v>5</v>
      </c>
      <c r="G53" s="203">
        <v>16.32</v>
      </c>
      <c r="H53" s="203">
        <v>0</v>
      </c>
      <c r="I53" s="203">
        <v>20.51</v>
      </c>
      <c r="J53" s="203">
        <v>0.67</v>
      </c>
      <c r="K53" s="203">
        <v>2.95</v>
      </c>
      <c r="L53" s="203">
        <v>206.93</v>
      </c>
      <c r="M53" s="203">
        <v>0.87</v>
      </c>
      <c r="N53" s="203">
        <v>1.18</v>
      </c>
      <c r="O53" s="203">
        <v>0</v>
      </c>
      <c r="P53" s="203">
        <v>1.23</v>
      </c>
      <c r="Q53" s="203">
        <v>4.76</v>
      </c>
      <c r="R53" s="203">
        <v>11.07</v>
      </c>
      <c r="S53" s="203">
        <v>6.16</v>
      </c>
      <c r="T53" s="203">
        <v>0</v>
      </c>
      <c r="U53" s="203">
        <v>1.37</v>
      </c>
      <c r="V53" s="203">
        <v>5.57</v>
      </c>
      <c r="W53" s="203">
        <v>0.34</v>
      </c>
      <c r="X53" s="203">
        <v>1.47</v>
      </c>
      <c r="Y53" s="203">
        <v>0</v>
      </c>
      <c r="Z53" s="203">
        <v>19.489999999999998</v>
      </c>
      <c r="AA53" s="203">
        <v>17.79</v>
      </c>
      <c r="AB53" s="203">
        <v>0</v>
      </c>
      <c r="AC53" s="203">
        <v>13.61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30.44</v>
      </c>
      <c r="AJ53" s="203">
        <v>0</v>
      </c>
      <c r="AK53" s="203">
        <v>19.600000000000001</v>
      </c>
      <c r="AL53" s="203">
        <v>0</v>
      </c>
      <c r="AM53" s="203">
        <v>0</v>
      </c>
      <c r="AN53" s="203">
        <v>0</v>
      </c>
      <c r="AO53" s="203">
        <v>200.1</v>
      </c>
      <c r="AP53" s="203">
        <v>0</v>
      </c>
    </row>
    <row r="54" spans="1:42">
      <c r="A54" t="s">
        <v>96</v>
      </c>
      <c r="B54" s="203">
        <v>0</v>
      </c>
      <c r="C54" s="203">
        <v>10.050000000000001</v>
      </c>
      <c r="D54" s="203">
        <v>2.9</v>
      </c>
      <c r="E54" s="203">
        <v>0</v>
      </c>
      <c r="F54" s="203">
        <v>5</v>
      </c>
      <c r="G54" s="203">
        <v>16.32</v>
      </c>
      <c r="H54" s="203">
        <v>0</v>
      </c>
      <c r="I54" s="203">
        <v>20.51</v>
      </c>
      <c r="J54" s="203">
        <v>0.67</v>
      </c>
      <c r="K54" s="203">
        <v>2.95</v>
      </c>
      <c r="L54" s="203">
        <v>206.93</v>
      </c>
      <c r="M54" s="203">
        <v>0.87</v>
      </c>
      <c r="N54" s="203">
        <v>1.18</v>
      </c>
      <c r="O54" s="203">
        <v>0</v>
      </c>
      <c r="P54" s="203">
        <v>1.23</v>
      </c>
      <c r="Q54" s="203">
        <v>4.76</v>
      </c>
      <c r="R54" s="203">
        <v>11.07</v>
      </c>
      <c r="S54" s="203">
        <v>6.16</v>
      </c>
      <c r="T54" s="203">
        <v>0</v>
      </c>
      <c r="U54" s="203">
        <v>1.37</v>
      </c>
      <c r="V54" s="203">
        <v>5.57</v>
      </c>
      <c r="W54" s="203">
        <v>0.34</v>
      </c>
      <c r="X54" s="203">
        <v>1.47</v>
      </c>
      <c r="Y54" s="203">
        <v>0</v>
      </c>
      <c r="Z54" s="203">
        <v>19.489999999999998</v>
      </c>
      <c r="AA54" s="203">
        <v>17.79</v>
      </c>
      <c r="AB54" s="203">
        <v>0</v>
      </c>
      <c r="AC54" s="203">
        <v>13.61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30.44</v>
      </c>
      <c r="AJ54" s="203">
        <v>0</v>
      </c>
      <c r="AK54" s="203">
        <v>19.600000000000001</v>
      </c>
      <c r="AL54" s="203">
        <v>0</v>
      </c>
      <c r="AM54" s="203">
        <v>0</v>
      </c>
      <c r="AN54" s="203">
        <v>0</v>
      </c>
      <c r="AO54" s="203">
        <v>200.1</v>
      </c>
      <c r="AP54" s="203">
        <v>0</v>
      </c>
    </row>
    <row r="55" spans="1:42">
      <c r="A55" t="s">
        <v>97</v>
      </c>
      <c r="B55" s="203">
        <v>0</v>
      </c>
      <c r="C55" s="203">
        <v>10.050000000000001</v>
      </c>
      <c r="D55" s="203">
        <v>2.9</v>
      </c>
      <c r="E55" s="203">
        <v>0</v>
      </c>
      <c r="F55" s="203">
        <v>5</v>
      </c>
      <c r="G55" s="203">
        <v>16.32</v>
      </c>
      <c r="H55" s="203">
        <v>0</v>
      </c>
      <c r="I55" s="203">
        <v>20.51</v>
      </c>
      <c r="J55" s="203">
        <v>0.67</v>
      </c>
      <c r="K55" s="203">
        <v>2.95</v>
      </c>
      <c r="L55" s="203">
        <v>206.93</v>
      </c>
      <c r="M55" s="203">
        <v>0.87</v>
      </c>
      <c r="N55" s="203">
        <v>1.18</v>
      </c>
      <c r="O55" s="203">
        <v>0</v>
      </c>
      <c r="P55" s="203">
        <v>1.23</v>
      </c>
      <c r="Q55" s="203">
        <v>4.76</v>
      </c>
      <c r="R55" s="203">
        <v>11.01</v>
      </c>
      <c r="S55" s="203">
        <v>6.16</v>
      </c>
      <c r="T55" s="203">
        <v>0</v>
      </c>
      <c r="U55" s="203">
        <v>1.37</v>
      </c>
      <c r="V55" s="203">
        <v>5.57</v>
      </c>
      <c r="W55" s="203">
        <v>0.34</v>
      </c>
      <c r="X55" s="203">
        <v>1.47</v>
      </c>
      <c r="Y55" s="203">
        <v>0</v>
      </c>
      <c r="Z55" s="203">
        <v>19.489999999999998</v>
      </c>
      <c r="AA55" s="203">
        <v>17.79</v>
      </c>
      <c r="AB55" s="203">
        <v>0</v>
      </c>
      <c r="AC55" s="203">
        <v>13.61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30.54</v>
      </c>
      <c r="AJ55" s="203">
        <v>0</v>
      </c>
      <c r="AK55" s="203">
        <v>19.600000000000001</v>
      </c>
      <c r="AL55" s="203">
        <v>0</v>
      </c>
      <c r="AM55" s="203">
        <v>0</v>
      </c>
      <c r="AN55" s="203">
        <v>0</v>
      </c>
      <c r="AO55" s="203">
        <v>200.1</v>
      </c>
      <c r="AP55" s="203">
        <v>0</v>
      </c>
    </row>
    <row r="56" spans="1:42">
      <c r="A56" t="s">
        <v>98</v>
      </c>
      <c r="B56" s="203">
        <v>0</v>
      </c>
      <c r="C56" s="203">
        <v>10.050000000000001</v>
      </c>
      <c r="D56" s="203">
        <v>2.9</v>
      </c>
      <c r="E56" s="203">
        <v>0</v>
      </c>
      <c r="F56" s="203">
        <v>5</v>
      </c>
      <c r="G56" s="203">
        <v>16.32</v>
      </c>
      <c r="H56" s="203">
        <v>0</v>
      </c>
      <c r="I56" s="203">
        <v>20.51</v>
      </c>
      <c r="J56" s="203">
        <v>0.67</v>
      </c>
      <c r="K56" s="203">
        <v>2.95</v>
      </c>
      <c r="L56" s="203">
        <v>206.93</v>
      </c>
      <c r="M56" s="203">
        <v>0.87</v>
      </c>
      <c r="N56" s="203">
        <v>1.18</v>
      </c>
      <c r="O56" s="203">
        <v>0</v>
      </c>
      <c r="P56" s="203">
        <v>1.23</v>
      </c>
      <c r="Q56" s="203">
        <v>4.76</v>
      </c>
      <c r="R56" s="203">
        <v>11.07</v>
      </c>
      <c r="S56" s="203">
        <v>6.16</v>
      </c>
      <c r="T56" s="203">
        <v>0</v>
      </c>
      <c r="U56" s="203">
        <v>1.37</v>
      </c>
      <c r="V56" s="203">
        <v>5.57</v>
      </c>
      <c r="W56" s="203">
        <v>0.34</v>
      </c>
      <c r="X56" s="203">
        <v>1.47</v>
      </c>
      <c r="Y56" s="203">
        <v>0</v>
      </c>
      <c r="Z56" s="203">
        <v>19.489999999999998</v>
      </c>
      <c r="AA56" s="203">
        <v>17.79</v>
      </c>
      <c r="AB56" s="203">
        <v>0</v>
      </c>
      <c r="AC56" s="203">
        <v>13.61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30.44</v>
      </c>
      <c r="AJ56" s="203">
        <v>0</v>
      </c>
      <c r="AK56" s="203">
        <v>19.600000000000001</v>
      </c>
      <c r="AL56" s="203">
        <v>0</v>
      </c>
      <c r="AM56" s="203">
        <v>0</v>
      </c>
      <c r="AN56" s="203">
        <v>0</v>
      </c>
      <c r="AO56" s="203">
        <v>200.1</v>
      </c>
      <c r="AP56" s="203">
        <v>0</v>
      </c>
    </row>
    <row r="57" spans="1:42">
      <c r="A57" t="s">
        <v>99</v>
      </c>
      <c r="B57" s="203">
        <v>0</v>
      </c>
      <c r="C57" s="203">
        <v>10.050000000000001</v>
      </c>
      <c r="D57" s="203">
        <v>2.9</v>
      </c>
      <c r="E57" s="203">
        <v>0</v>
      </c>
      <c r="F57" s="203">
        <v>5</v>
      </c>
      <c r="G57" s="203">
        <v>16.32</v>
      </c>
      <c r="H57" s="203">
        <v>0</v>
      </c>
      <c r="I57" s="203">
        <v>20.51</v>
      </c>
      <c r="J57" s="203">
        <v>0.67</v>
      </c>
      <c r="K57" s="203">
        <v>2.95</v>
      </c>
      <c r="L57" s="203">
        <v>206.93</v>
      </c>
      <c r="M57" s="203">
        <v>0.87</v>
      </c>
      <c r="N57" s="203">
        <v>1.18</v>
      </c>
      <c r="O57" s="203">
        <v>0</v>
      </c>
      <c r="P57" s="203">
        <v>1.23</v>
      </c>
      <c r="Q57" s="203">
        <v>4.76</v>
      </c>
      <c r="R57" s="203">
        <v>11.07</v>
      </c>
      <c r="S57" s="203">
        <v>6.17</v>
      </c>
      <c r="T57" s="203">
        <v>0</v>
      </c>
      <c r="U57" s="203">
        <v>1.37</v>
      </c>
      <c r="V57" s="203">
        <v>5.57</v>
      </c>
      <c r="W57" s="203">
        <v>0.34</v>
      </c>
      <c r="X57" s="203">
        <v>1.47</v>
      </c>
      <c r="Y57" s="203">
        <v>0</v>
      </c>
      <c r="Z57" s="203">
        <v>19.489999999999998</v>
      </c>
      <c r="AA57" s="203">
        <v>17.79</v>
      </c>
      <c r="AB57" s="203">
        <v>0</v>
      </c>
      <c r="AC57" s="203">
        <v>13.61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30.44</v>
      </c>
      <c r="AJ57" s="203">
        <v>0</v>
      </c>
      <c r="AK57" s="203">
        <v>16.72</v>
      </c>
      <c r="AL57" s="203">
        <v>0</v>
      </c>
      <c r="AM57" s="203">
        <v>0</v>
      </c>
      <c r="AN57" s="203">
        <v>0</v>
      </c>
      <c r="AO57" s="203">
        <v>200.1</v>
      </c>
      <c r="AP57" s="203">
        <v>0</v>
      </c>
    </row>
    <row r="58" spans="1:42">
      <c r="A58" t="s">
        <v>100</v>
      </c>
      <c r="B58" s="203">
        <v>0</v>
      </c>
      <c r="C58" s="203">
        <v>10.050000000000001</v>
      </c>
      <c r="D58" s="203">
        <v>2.9</v>
      </c>
      <c r="E58" s="203">
        <v>0</v>
      </c>
      <c r="F58" s="203">
        <v>5</v>
      </c>
      <c r="G58" s="203">
        <v>16.32</v>
      </c>
      <c r="H58" s="203">
        <v>0</v>
      </c>
      <c r="I58" s="203">
        <v>20.51</v>
      </c>
      <c r="J58" s="203">
        <v>0.67</v>
      </c>
      <c r="K58" s="203">
        <v>2.95</v>
      </c>
      <c r="L58" s="203">
        <v>206.93</v>
      </c>
      <c r="M58" s="203">
        <v>0.87</v>
      </c>
      <c r="N58" s="203">
        <v>1.18</v>
      </c>
      <c r="O58" s="203">
        <v>0</v>
      </c>
      <c r="P58" s="203">
        <v>1.23</v>
      </c>
      <c r="Q58" s="203">
        <v>4.76</v>
      </c>
      <c r="R58" s="203">
        <v>11.07</v>
      </c>
      <c r="S58" s="203">
        <v>6.17</v>
      </c>
      <c r="T58" s="203">
        <v>0</v>
      </c>
      <c r="U58" s="203">
        <v>1.37</v>
      </c>
      <c r="V58" s="203">
        <v>5.57</v>
      </c>
      <c r="W58" s="203">
        <v>0.34</v>
      </c>
      <c r="X58" s="203">
        <v>1.47</v>
      </c>
      <c r="Y58" s="203">
        <v>0</v>
      </c>
      <c r="Z58" s="203">
        <v>19.489999999999998</v>
      </c>
      <c r="AA58" s="203">
        <v>17.79</v>
      </c>
      <c r="AB58" s="203">
        <v>0</v>
      </c>
      <c r="AC58" s="203">
        <v>13.61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30.44</v>
      </c>
      <c r="AJ58" s="203">
        <v>0</v>
      </c>
      <c r="AK58" s="203">
        <v>16.72</v>
      </c>
      <c r="AL58" s="203">
        <v>0</v>
      </c>
      <c r="AM58" s="203">
        <v>0</v>
      </c>
      <c r="AN58" s="203">
        <v>0</v>
      </c>
      <c r="AO58" s="203">
        <v>200.1</v>
      </c>
      <c r="AP58" s="203">
        <v>0</v>
      </c>
    </row>
    <row r="59" spans="1:42">
      <c r="A59" t="s">
        <v>101</v>
      </c>
      <c r="B59" s="203">
        <v>0</v>
      </c>
      <c r="C59" s="203">
        <v>9.99</v>
      </c>
      <c r="D59" s="203">
        <v>2.9</v>
      </c>
      <c r="E59" s="203">
        <v>0</v>
      </c>
      <c r="F59" s="203">
        <v>5</v>
      </c>
      <c r="G59" s="203">
        <v>16.32</v>
      </c>
      <c r="H59" s="203">
        <v>0</v>
      </c>
      <c r="I59" s="203">
        <v>20.51</v>
      </c>
      <c r="J59" s="203">
        <v>0.67</v>
      </c>
      <c r="K59" s="203">
        <v>2.95</v>
      </c>
      <c r="L59" s="203">
        <v>215.19</v>
      </c>
      <c r="M59" s="203">
        <v>0.87</v>
      </c>
      <c r="N59" s="203">
        <v>1.18</v>
      </c>
      <c r="O59" s="203">
        <v>0</v>
      </c>
      <c r="P59" s="203">
        <v>1.23</v>
      </c>
      <c r="Q59" s="203">
        <v>4.75</v>
      </c>
      <c r="R59" s="203">
        <v>11.07</v>
      </c>
      <c r="S59" s="203">
        <v>6.17</v>
      </c>
      <c r="T59" s="203">
        <v>0</v>
      </c>
      <c r="U59" s="203">
        <v>1.37</v>
      </c>
      <c r="V59" s="203">
        <v>5.57</v>
      </c>
      <c r="W59" s="203">
        <v>0.34</v>
      </c>
      <c r="X59" s="203">
        <v>1.47</v>
      </c>
      <c r="Y59" s="203">
        <v>0</v>
      </c>
      <c r="Z59" s="203">
        <v>19.489999999999998</v>
      </c>
      <c r="AA59" s="203">
        <v>17.79</v>
      </c>
      <c r="AB59" s="203">
        <v>0</v>
      </c>
      <c r="AC59" s="203">
        <v>13.27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30.35</v>
      </c>
      <c r="AJ59" s="203">
        <v>0</v>
      </c>
      <c r="AK59" s="203">
        <v>19.600000000000001</v>
      </c>
      <c r="AL59" s="203">
        <v>0</v>
      </c>
      <c r="AM59" s="203">
        <v>0</v>
      </c>
      <c r="AN59" s="203">
        <v>0</v>
      </c>
      <c r="AO59" s="203">
        <v>200.1</v>
      </c>
      <c r="AP59" s="203">
        <v>0</v>
      </c>
    </row>
    <row r="60" spans="1:42">
      <c r="A60" t="s">
        <v>102</v>
      </c>
      <c r="B60" s="203">
        <v>0</v>
      </c>
      <c r="C60" s="203">
        <v>9.99</v>
      </c>
      <c r="D60" s="203">
        <v>2.9</v>
      </c>
      <c r="E60" s="203">
        <v>0</v>
      </c>
      <c r="F60" s="203">
        <v>5</v>
      </c>
      <c r="G60" s="203">
        <v>16.32</v>
      </c>
      <c r="H60" s="203">
        <v>0</v>
      </c>
      <c r="I60" s="203">
        <v>20.51</v>
      </c>
      <c r="J60" s="203">
        <v>0.67</v>
      </c>
      <c r="K60" s="203">
        <v>2.95</v>
      </c>
      <c r="L60" s="203">
        <v>215.19</v>
      </c>
      <c r="M60" s="203">
        <v>0.87</v>
      </c>
      <c r="N60" s="203">
        <v>1.18</v>
      </c>
      <c r="O60" s="203">
        <v>0</v>
      </c>
      <c r="P60" s="203">
        <v>1.23</v>
      </c>
      <c r="Q60" s="203">
        <v>4.76</v>
      </c>
      <c r="R60" s="203">
        <v>11.08</v>
      </c>
      <c r="S60" s="203">
        <v>6.17</v>
      </c>
      <c r="T60" s="203">
        <v>0</v>
      </c>
      <c r="U60" s="203">
        <v>1.37</v>
      </c>
      <c r="V60" s="203">
        <v>5.57</v>
      </c>
      <c r="W60" s="203">
        <v>0.34</v>
      </c>
      <c r="X60" s="203">
        <v>1.47</v>
      </c>
      <c r="Y60" s="203">
        <v>0</v>
      </c>
      <c r="Z60" s="203">
        <v>19.489999999999998</v>
      </c>
      <c r="AA60" s="203">
        <v>17.79</v>
      </c>
      <c r="AB60" s="203">
        <v>0</v>
      </c>
      <c r="AC60" s="203">
        <v>13.27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30.35</v>
      </c>
      <c r="AJ60" s="203">
        <v>0</v>
      </c>
      <c r="AK60" s="203">
        <v>20.170000000000002</v>
      </c>
      <c r="AL60" s="203">
        <v>0</v>
      </c>
      <c r="AM60" s="203">
        <v>0</v>
      </c>
      <c r="AN60" s="203">
        <v>0</v>
      </c>
      <c r="AO60" s="203">
        <v>200.1</v>
      </c>
      <c r="AP60" s="203">
        <v>0</v>
      </c>
    </row>
    <row r="61" spans="1:42">
      <c r="A61" t="s">
        <v>103</v>
      </c>
      <c r="B61" s="203">
        <v>0</v>
      </c>
      <c r="C61" s="203">
        <v>9.99</v>
      </c>
      <c r="D61" s="203">
        <v>2.9</v>
      </c>
      <c r="E61" s="203">
        <v>0</v>
      </c>
      <c r="F61" s="203">
        <v>5</v>
      </c>
      <c r="G61" s="203">
        <v>16.32</v>
      </c>
      <c r="H61" s="203">
        <v>0</v>
      </c>
      <c r="I61" s="203">
        <v>20.51</v>
      </c>
      <c r="J61" s="203">
        <v>0.67</v>
      </c>
      <c r="K61" s="203">
        <v>2.95</v>
      </c>
      <c r="L61" s="203">
        <v>215.19</v>
      </c>
      <c r="M61" s="203">
        <v>0.87</v>
      </c>
      <c r="N61" s="203">
        <v>1.18</v>
      </c>
      <c r="O61" s="203">
        <v>0</v>
      </c>
      <c r="P61" s="203">
        <v>1.23</v>
      </c>
      <c r="Q61" s="203">
        <v>4.76</v>
      </c>
      <c r="R61" s="203">
        <v>11.08</v>
      </c>
      <c r="S61" s="203">
        <v>6.17</v>
      </c>
      <c r="T61" s="203">
        <v>0</v>
      </c>
      <c r="U61" s="203">
        <v>1.37</v>
      </c>
      <c r="V61" s="203">
        <v>5.57</v>
      </c>
      <c r="W61" s="203">
        <v>0.34</v>
      </c>
      <c r="X61" s="203">
        <v>1.47</v>
      </c>
      <c r="Y61" s="203">
        <v>0</v>
      </c>
      <c r="Z61" s="203">
        <v>19.489999999999998</v>
      </c>
      <c r="AA61" s="203">
        <v>17.79</v>
      </c>
      <c r="AB61" s="203">
        <v>0</v>
      </c>
      <c r="AC61" s="203">
        <v>13.27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30.38</v>
      </c>
      <c r="AJ61" s="203">
        <v>0</v>
      </c>
      <c r="AK61" s="203">
        <v>20.170000000000002</v>
      </c>
      <c r="AL61" s="203">
        <v>0</v>
      </c>
      <c r="AM61" s="203">
        <v>0</v>
      </c>
      <c r="AN61" s="203">
        <v>0</v>
      </c>
      <c r="AO61" s="203">
        <v>200.1</v>
      </c>
      <c r="AP61" s="203">
        <v>0</v>
      </c>
    </row>
    <row r="62" spans="1:42">
      <c r="A62" t="s">
        <v>104</v>
      </c>
      <c r="B62" s="203">
        <v>0</v>
      </c>
      <c r="C62" s="203">
        <v>9.99</v>
      </c>
      <c r="D62" s="203">
        <v>2.9</v>
      </c>
      <c r="E62" s="203">
        <v>0</v>
      </c>
      <c r="F62" s="203">
        <v>5</v>
      </c>
      <c r="G62" s="203">
        <v>16.32</v>
      </c>
      <c r="H62" s="203">
        <v>0</v>
      </c>
      <c r="I62" s="203">
        <v>20.51</v>
      </c>
      <c r="J62" s="203">
        <v>0.67</v>
      </c>
      <c r="K62" s="203">
        <v>2.95</v>
      </c>
      <c r="L62" s="203">
        <v>215.19</v>
      </c>
      <c r="M62" s="203">
        <v>0.87</v>
      </c>
      <c r="N62" s="203">
        <v>1.18</v>
      </c>
      <c r="O62" s="203">
        <v>0</v>
      </c>
      <c r="P62" s="203">
        <v>1.23</v>
      </c>
      <c r="Q62" s="203">
        <v>4.76</v>
      </c>
      <c r="R62" s="203">
        <v>11.08</v>
      </c>
      <c r="S62" s="203">
        <v>6.17</v>
      </c>
      <c r="T62" s="203">
        <v>0</v>
      </c>
      <c r="U62" s="203">
        <v>1.37</v>
      </c>
      <c r="V62" s="203">
        <v>5.57</v>
      </c>
      <c r="W62" s="203">
        <v>0.34</v>
      </c>
      <c r="X62" s="203">
        <v>1.47</v>
      </c>
      <c r="Y62" s="203">
        <v>0</v>
      </c>
      <c r="Z62" s="203">
        <v>19.489999999999998</v>
      </c>
      <c r="AA62" s="203">
        <v>17.79</v>
      </c>
      <c r="AB62" s="203">
        <v>0</v>
      </c>
      <c r="AC62" s="203">
        <v>13.27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30.35</v>
      </c>
      <c r="AJ62" s="203">
        <v>0</v>
      </c>
      <c r="AK62" s="203">
        <v>19.600000000000001</v>
      </c>
      <c r="AL62" s="203">
        <v>0</v>
      </c>
      <c r="AM62" s="203">
        <v>0</v>
      </c>
      <c r="AN62" s="203">
        <v>0</v>
      </c>
      <c r="AO62" s="203">
        <v>200.1</v>
      </c>
      <c r="AP62" s="203">
        <v>0</v>
      </c>
    </row>
    <row r="63" spans="1:42">
      <c r="A63" t="s">
        <v>105</v>
      </c>
      <c r="B63" s="203">
        <v>0</v>
      </c>
      <c r="C63" s="203">
        <v>9.99</v>
      </c>
      <c r="D63" s="203">
        <v>2.9</v>
      </c>
      <c r="E63" s="203">
        <v>0</v>
      </c>
      <c r="F63" s="203">
        <v>5</v>
      </c>
      <c r="G63" s="203">
        <v>16.32</v>
      </c>
      <c r="H63" s="203">
        <v>0</v>
      </c>
      <c r="I63" s="203">
        <v>20.51</v>
      </c>
      <c r="J63" s="203">
        <v>0.67</v>
      </c>
      <c r="K63" s="203">
        <v>2.95</v>
      </c>
      <c r="L63" s="203">
        <v>215.19</v>
      </c>
      <c r="M63" s="203">
        <v>0.87</v>
      </c>
      <c r="N63" s="203">
        <v>1.18</v>
      </c>
      <c r="O63" s="203">
        <v>0</v>
      </c>
      <c r="P63" s="203">
        <v>1.23</v>
      </c>
      <c r="Q63" s="203">
        <v>4.75</v>
      </c>
      <c r="R63" s="203">
        <v>11.07</v>
      </c>
      <c r="S63" s="203">
        <v>6.17</v>
      </c>
      <c r="T63" s="203">
        <v>0</v>
      </c>
      <c r="U63" s="203">
        <v>1.37</v>
      </c>
      <c r="V63" s="203">
        <v>5.57</v>
      </c>
      <c r="W63" s="203">
        <v>0.34</v>
      </c>
      <c r="X63" s="203">
        <v>1.47</v>
      </c>
      <c r="Y63" s="203">
        <v>0</v>
      </c>
      <c r="Z63" s="203">
        <v>19.489999999999998</v>
      </c>
      <c r="AA63" s="203">
        <v>17.79</v>
      </c>
      <c r="AB63" s="203">
        <v>0</v>
      </c>
      <c r="AC63" s="203">
        <v>13.27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30.44</v>
      </c>
      <c r="AJ63" s="203">
        <v>0</v>
      </c>
      <c r="AK63" s="203">
        <v>19.600000000000001</v>
      </c>
      <c r="AL63" s="203">
        <v>0</v>
      </c>
      <c r="AM63" s="203">
        <v>0</v>
      </c>
      <c r="AN63" s="203">
        <v>0</v>
      </c>
      <c r="AO63" s="203">
        <v>200.1</v>
      </c>
      <c r="AP63" s="203">
        <v>0</v>
      </c>
    </row>
    <row r="64" spans="1:42">
      <c r="A64" t="s">
        <v>106</v>
      </c>
      <c r="B64" s="203">
        <v>0</v>
      </c>
      <c r="C64" s="203">
        <v>9.99</v>
      </c>
      <c r="D64" s="203">
        <v>2.9</v>
      </c>
      <c r="E64" s="203">
        <v>0</v>
      </c>
      <c r="F64" s="203">
        <v>5</v>
      </c>
      <c r="G64" s="203">
        <v>16.32</v>
      </c>
      <c r="H64" s="203">
        <v>0</v>
      </c>
      <c r="I64" s="203">
        <v>20.51</v>
      </c>
      <c r="J64" s="203">
        <v>0.67</v>
      </c>
      <c r="K64" s="203">
        <v>2.95</v>
      </c>
      <c r="L64" s="203">
        <v>215.19</v>
      </c>
      <c r="M64" s="203">
        <v>0.87</v>
      </c>
      <c r="N64" s="203">
        <v>1.18</v>
      </c>
      <c r="O64" s="203">
        <v>0</v>
      </c>
      <c r="P64" s="203">
        <v>1.23</v>
      </c>
      <c r="Q64" s="203">
        <v>4.76</v>
      </c>
      <c r="R64" s="203">
        <v>11.07</v>
      </c>
      <c r="S64" s="203">
        <v>6.17</v>
      </c>
      <c r="T64" s="203">
        <v>0</v>
      </c>
      <c r="U64" s="203">
        <v>1.37</v>
      </c>
      <c r="V64" s="203">
        <v>5.57</v>
      </c>
      <c r="W64" s="203">
        <v>0.34</v>
      </c>
      <c r="X64" s="203">
        <v>1.47</v>
      </c>
      <c r="Y64" s="203">
        <v>0</v>
      </c>
      <c r="Z64" s="203">
        <v>19.489999999999998</v>
      </c>
      <c r="AA64" s="203">
        <v>17.79</v>
      </c>
      <c r="AB64" s="203">
        <v>0</v>
      </c>
      <c r="AC64" s="203">
        <v>13.27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30.44</v>
      </c>
      <c r="AJ64" s="203">
        <v>0</v>
      </c>
      <c r="AK64" s="203">
        <v>19.600000000000001</v>
      </c>
      <c r="AL64" s="203">
        <v>0</v>
      </c>
      <c r="AM64" s="203">
        <v>0</v>
      </c>
      <c r="AN64" s="203">
        <v>0</v>
      </c>
      <c r="AO64" s="203">
        <v>200.1</v>
      </c>
      <c r="AP64" s="203">
        <v>0</v>
      </c>
    </row>
    <row r="65" spans="1:42">
      <c r="A65" t="s">
        <v>107</v>
      </c>
      <c r="B65" s="203">
        <v>0</v>
      </c>
      <c r="C65" s="203">
        <v>9.99</v>
      </c>
      <c r="D65" s="203">
        <v>2.9</v>
      </c>
      <c r="E65" s="203">
        <v>0</v>
      </c>
      <c r="F65" s="203">
        <v>5</v>
      </c>
      <c r="G65" s="203">
        <v>16.32</v>
      </c>
      <c r="H65" s="203">
        <v>0</v>
      </c>
      <c r="I65" s="203">
        <v>20.51</v>
      </c>
      <c r="J65" s="203">
        <v>0.67</v>
      </c>
      <c r="K65" s="203">
        <v>2.95</v>
      </c>
      <c r="L65" s="203">
        <v>215.19</v>
      </c>
      <c r="M65" s="203">
        <v>0.87</v>
      </c>
      <c r="N65" s="203">
        <v>1.18</v>
      </c>
      <c r="O65" s="203">
        <v>0</v>
      </c>
      <c r="P65" s="203">
        <v>1.23</v>
      </c>
      <c r="Q65" s="203">
        <v>4.76</v>
      </c>
      <c r="R65" s="203">
        <v>11.08</v>
      </c>
      <c r="S65" s="203">
        <v>6.17</v>
      </c>
      <c r="T65" s="203">
        <v>0</v>
      </c>
      <c r="U65" s="203">
        <v>1.37</v>
      </c>
      <c r="V65" s="203">
        <v>5.57</v>
      </c>
      <c r="W65" s="203">
        <v>0.34</v>
      </c>
      <c r="X65" s="203">
        <v>1.47</v>
      </c>
      <c r="Y65" s="203">
        <v>0</v>
      </c>
      <c r="Z65" s="203">
        <v>19.489999999999998</v>
      </c>
      <c r="AA65" s="203">
        <v>18.010000000000002</v>
      </c>
      <c r="AB65" s="203">
        <v>0</v>
      </c>
      <c r="AC65" s="203">
        <v>13.27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30.44</v>
      </c>
      <c r="AJ65" s="203">
        <v>0</v>
      </c>
      <c r="AK65" s="203">
        <v>19.600000000000001</v>
      </c>
      <c r="AL65" s="203">
        <v>0</v>
      </c>
      <c r="AM65" s="203">
        <v>0</v>
      </c>
      <c r="AN65" s="203">
        <v>0</v>
      </c>
      <c r="AO65" s="203">
        <v>200.1</v>
      </c>
      <c r="AP65" s="203">
        <v>0</v>
      </c>
    </row>
    <row r="66" spans="1:42">
      <c r="A66" t="s">
        <v>108</v>
      </c>
      <c r="B66" s="203">
        <v>0</v>
      </c>
      <c r="C66" s="203">
        <v>9.99</v>
      </c>
      <c r="D66" s="203">
        <v>2.9</v>
      </c>
      <c r="E66" s="203">
        <v>0</v>
      </c>
      <c r="F66" s="203">
        <v>5</v>
      </c>
      <c r="G66" s="203">
        <v>16.32</v>
      </c>
      <c r="H66" s="203">
        <v>0</v>
      </c>
      <c r="I66" s="203">
        <v>20.51</v>
      </c>
      <c r="J66" s="203">
        <v>0.67</v>
      </c>
      <c r="K66" s="203">
        <v>2.95</v>
      </c>
      <c r="L66" s="203">
        <v>215.18</v>
      </c>
      <c r="M66" s="203">
        <v>0.87</v>
      </c>
      <c r="N66" s="203">
        <v>1.18</v>
      </c>
      <c r="O66" s="203">
        <v>0</v>
      </c>
      <c r="P66" s="203">
        <v>1.23</v>
      </c>
      <c r="Q66" s="203">
        <v>4.76</v>
      </c>
      <c r="R66" s="203">
        <v>11.07</v>
      </c>
      <c r="S66" s="203">
        <v>6.1</v>
      </c>
      <c r="T66" s="203">
        <v>0</v>
      </c>
      <c r="U66" s="203">
        <v>1.37</v>
      </c>
      <c r="V66" s="203">
        <v>5.57</v>
      </c>
      <c r="W66" s="203">
        <v>0.34</v>
      </c>
      <c r="X66" s="203">
        <v>1.47</v>
      </c>
      <c r="Y66" s="203">
        <v>0</v>
      </c>
      <c r="Z66" s="203">
        <v>19.489999999999998</v>
      </c>
      <c r="AA66" s="203">
        <v>18.010000000000002</v>
      </c>
      <c r="AB66" s="203">
        <v>0</v>
      </c>
      <c r="AC66" s="203">
        <v>13.27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30.44</v>
      </c>
      <c r="AJ66" s="203">
        <v>0</v>
      </c>
      <c r="AK66" s="203">
        <v>19.600000000000001</v>
      </c>
      <c r="AL66" s="203">
        <v>0</v>
      </c>
      <c r="AM66" s="203">
        <v>0</v>
      </c>
      <c r="AN66" s="203">
        <v>0</v>
      </c>
      <c r="AO66" s="203">
        <v>200.1</v>
      </c>
      <c r="AP66" s="203">
        <v>0</v>
      </c>
    </row>
    <row r="67" spans="1:42">
      <c r="A67" t="s">
        <v>109</v>
      </c>
      <c r="B67" s="203">
        <v>0</v>
      </c>
      <c r="C67" s="203">
        <v>10.050000000000001</v>
      </c>
      <c r="D67" s="203">
        <v>2.9</v>
      </c>
      <c r="E67" s="203">
        <v>0</v>
      </c>
      <c r="F67" s="203">
        <v>5</v>
      </c>
      <c r="G67" s="203">
        <v>16.32</v>
      </c>
      <c r="H67" s="203">
        <v>0</v>
      </c>
      <c r="I67" s="203">
        <v>20.51</v>
      </c>
      <c r="J67" s="203">
        <v>0.67</v>
      </c>
      <c r="K67" s="203">
        <v>2.95</v>
      </c>
      <c r="L67" s="203">
        <v>215.19</v>
      </c>
      <c r="M67" s="203">
        <v>0.87</v>
      </c>
      <c r="N67" s="203">
        <v>1.18</v>
      </c>
      <c r="O67" s="203">
        <v>0</v>
      </c>
      <c r="P67" s="203">
        <v>1.23</v>
      </c>
      <c r="Q67" s="203">
        <v>4.76</v>
      </c>
      <c r="R67" s="203">
        <v>11.07</v>
      </c>
      <c r="S67" s="203">
        <v>6.17</v>
      </c>
      <c r="T67" s="203">
        <v>0</v>
      </c>
      <c r="U67" s="203">
        <v>1.37</v>
      </c>
      <c r="V67" s="203">
        <v>0.18</v>
      </c>
      <c r="W67" s="203">
        <v>0.33</v>
      </c>
      <c r="X67" s="203">
        <v>1.47</v>
      </c>
      <c r="Y67" s="203">
        <v>0</v>
      </c>
      <c r="Z67" s="203">
        <v>1.26</v>
      </c>
      <c r="AA67" s="203">
        <v>0.83</v>
      </c>
      <c r="AB67" s="203">
        <v>0</v>
      </c>
      <c r="AC67" s="203">
        <v>13.27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30.44</v>
      </c>
      <c r="AJ67" s="203">
        <v>0</v>
      </c>
      <c r="AK67" s="203">
        <v>0.56000000000000005</v>
      </c>
      <c r="AL67" s="203">
        <v>0</v>
      </c>
      <c r="AM67" s="203">
        <v>0</v>
      </c>
      <c r="AN67" s="203">
        <v>0</v>
      </c>
      <c r="AO67" s="203">
        <v>200.1</v>
      </c>
      <c r="AP67" s="203">
        <v>0</v>
      </c>
    </row>
    <row r="68" spans="1:42">
      <c r="A68" t="s">
        <v>110</v>
      </c>
      <c r="B68" s="203">
        <v>0</v>
      </c>
      <c r="C68" s="203">
        <v>10.050000000000001</v>
      </c>
      <c r="D68" s="203">
        <v>2.9</v>
      </c>
      <c r="E68" s="203">
        <v>0</v>
      </c>
      <c r="F68" s="203">
        <v>5</v>
      </c>
      <c r="G68" s="203">
        <v>16.32</v>
      </c>
      <c r="H68" s="203">
        <v>0</v>
      </c>
      <c r="I68" s="203">
        <v>20.51</v>
      </c>
      <c r="J68" s="203">
        <v>0.67</v>
      </c>
      <c r="K68" s="203">
        <v>2.95</v>
      </c>
      <c r="L68" s="203">
        <v>215.19</v>
      </c>
      <c r="M68" s="203">
        <v>0.87</v>
      </c>
      <c r="N68" s="203">
        <v>1.18</v>
      </c>
      <c r="O68" s="203">
        <v>0</v>
      </c>
      <c r="P68" s="203">
        <v>1.23</v>
      </c>
      <c r="Q68" s="203">
        <v>4.76</v>
      </c>
      <c r="R68" s="203">
        <v>11.08</v>
      </c>
      <c r="S68" s="203">
        <v>6.17</v>
      </c>
      <c r="T68" s="203">
        <v>0</v>
      </c>
      <c r="U68" s="203">
        <v>1.37</v>
      </c>
      <c r="V68" s="203">
        <v>0.18</v>
      </c>
      <c r="W68" s="203">
        <v>0.33</v>
      </c>
      <c r="X68" s="203">
        <v>1.47</v>
      </c>
      <c r="Y68" s="203">
        <v>0</v>
      </c>
      <c r="Z68" s="203">
        <v>1.26</v>
      </c>
      <c r="AA68" s="203">
        <v>0.83</v>
      </c>
      <c r="AB68" s="203">
        <v>0</v>
      </c>
      <c r="AC68" s="203">
        <v>13.27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30.44</v>
      </c>
      <c r="AJ68" s="203">
        <v>0</v>
      </c>
      <c r="AK68" s="203">
        <v>1.7</v>
      </c>
      <c r="AL68" s="203">
        <v>0</v>
      </c>
      <c r="AM68" s="203">
        <v>0</v>
      </c>
      <c r="AN68" s="203">
        <v>0</v>
      </c>
      <c r="AO68" s="203">
        <v>200.1</v>
      </c>
      <c r="AP68" s="203">
        <v>0</v>
      </c>
    </row>
    <row r="69" spans="1:42">
      <c r="A69" t="s">
        <v>111</v>
      </c>
      <c r="B69" s="203">
        <v>0</v>
      </c>
      <c r="C69" s="203">
        <v>10.050000000000001</v>
      </c>
      <c r="D69" s="203">
        <v>2.9</v>
      </c>
      <c r="E69" s="203">
        <v>0</v>
      </c>
      <c r="F69" s="203">
        <v>5</v>
      </c>
      <c r="G69" s="203">
        <v>16.32</v>
      </c>
      <c r="H69" s="203">
        <v>0</v>
      </c>
      <c r="I69" s="203">
        <v>20.51</v>
      </c>
      <c r="J69" s="203">
        <v>0.67</v>
      </c>
      <c r="K69" s="203">
        <v>2.95</v>
      </c>
      <c r="L69" s="203">
        <v>215.19</v>
      </c>
      <c r="M69" s="203">
        <v>0.87</v>
      </c>
      <c r="N69" s="203">
        <v>1.18</v>
      </c>
      <c r="O69" s="203">
        <v>0</v>
      </c>
      <c r="P69" s="203">
        <v>1.23</v>
      </c>
      <c r="Q69" s="203">
        <v>4.76</v>
      </c>
      <c r="R69" s="203">
        <v>11.08</v>
      </c>
      <c r="S69" s="203">
        <v>6.17</v>
      </c>
      <c r="T69" s="203">
        <v>0</v>
      </c>
      <c r="U69" s="203">
        <v>1.37</v>
      </c>
      <c r="V69" s="203">
        <v>0.18</v>
      </c>
      <c r="W69" s="203">
        <v>0.33</v>
      </c>
      <c r="X69" s="203">
        <v>1.47</v>
      </c>
      <c r="Y69" s="203">
        <v>0</v>
      </c>
      <c r="Z69" s="203">
        <v>0.27</v>
      </c>
      <c r="AA69" s="203">
        <v>0</v>
      </c>
      <c r="AB69" s="203">
        <v>0</v>
      </c>
      <c r="AC69" s="203">
        <v>13.27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30.44</v>
      </c>
      <c r="AJ69" s="203">
        <v>0</v>
      </c>
      <c r="AK69" s="203">
        <v>5.04</v>
      </c>
      <c r="AL69" s="203">
        <v>0</v>
      </c>
      <c r="AM69" s="203">
        <v>0</v>
      </c>
      <c r="AN69" s="203">
        <v>0</v>
      </c>
      <c r="AO69" s="203">
        <v>200.1</v>
      </c>
      <c r="AP69" s="203">
        <v>0</v>
      </c>
    </row>
    <row r="70" spans="1:42">
      <c r="A70" t="s">
        <v>112</v>
      </c>
      <c r="B70" s="203">
        <v>0</v>
      </c>
      <c r="C70" s="203">
        <v>10.050000000000001</v>
      </c>
      <c r="D70" s="203">
        <v>2.9</v>
      </c>
      <c r="E70" s="203">
        <v>0</v>
      </c>
      <c r="F70" s="203">
        <v>5</v>
      </c>
      <c r="G70" s="203">
        <v>16.32</v>
      </c>
      <c r="H70" s="203">
        <v>0</v>
      </c>
      <c r="I70" s="203">
        <v>20.51</v>
      </c>
      <c r="J70" s="203">
        <v>0.67</v>
      </c>
      <c r="K70" s="203">
        <v>2.95</v>
      </c>
      <c r="L70" s="203">
        <v>215.19</v>
      </c>
      <c r="M70" s="203">
        <v>0.87</v>
      </c>
      <c r="N70" s="203">
        <v>1.18</v>
      </c>
      <c r="O70" s="203">
        <v>0</v>
      </c>
      <c r="P70" s="203">
        <v>1.23</v>
      </c>
      <c r="Q70" s="203">
        <v>4.76</v>
      </c>
      <c r="R70" s="203">
        <v>11.08</v>
      </c>
      <c r="S70" s="203">
        <v>6.17</v>
      </c>
      <c r="T70" s="203">
        <v>0</v>
      </c>
      <c r="U70" s="203">
        <v>1.37</v>
      </c>
      <c r="V70" s="203">
        <v>0.18</v>
      </c>
      <c r="W70" s="203">
        <v>0.33</v>
      </c>
      <c r="X70" s="203">
        <v>1.47</v>
      </c>
      <c r="Y70" s="203">
        <v>0</v>
      </c>
      <c r="Z70" s="203">
        <v>0.27</v>
      </c>
      <c r="AA70" s="203">
        <v>0</v>
      </c>
      <c r="AB70" s="203">
        <v>0</v>
      </c>
      <c r="AC70" s="203">
        <v>13.27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30.44</v>
      </c>
      <c r="AJ70" s="203">
        <v>0</v>
      </c>
      <c r="AK70" s="203">
        <v>5.04</v>
      </c>
      <c r="AL70" s="203">
        <v>0</v>
      </c>
      <c r="AM70" s="203">
        <v>0</v>
      </c>
      <c r="AN70" s="203">
        <v>0</v>
      </c>
      <c r="AO70" s="203">
        <v>200.1</v>
      </c>
      <c r="AP70" s="203">
        <v>0</v>
      </c>
    </row>
    <row r="71" spans="1:42">
      <c r="A71" t="s">
        <v>113</v>
      </c>
      <c r="B71" s="203">
        <v>0</v>
      </c>
      <c r="C71" s="203">
        <v>10.15</v>
      </c>
      <c r="D71" s="203">
        <v>2.9</v>
      </c>
      <c r="E71" s="203">
        <v>0</v>
      </c>
      <c r="F71" s="203">
        <v>5</v>
      </c>
      <c r="G71" s="203">
        <v>16.32</v>
      </c>
      <c r="H71" s="203">
        <v>0</v>
      </c>
      <c r="I71" s="203">
        <v>20.51</v>
      </c>
      <c r="J71" s="203">
        <v>0.67</v>
      </c>
      <c r="K71" s="203">
        <v>2.95</v>
      </c>
      <c r="L71" s="203">
        <v>215.19</v>
      </c>
      <c r="M71" s="203">
        <v>0.87</v>
      </c>
      <c r="N71" s="203">
        <v>1.18</v>
      </c>
      <c r="O71" s="203">
        <v>0</v>
      </c>
      <c r="P71" s="203">
        <v>1.23</v>
      </c>
      <c r="Q71" s="203">
        <v>4.76</v>
      </c>
      <c r="R71" s="203">
        <v>11.08</v>
      </c>
      <c r="S71" s="203">
        <v>6.17</v>
      </c>
      <c r="T71" s="203">
        <v>0</v>
      </c>
      <c r="U71" s="203">
        <v>1.37</v>
      </c>
      <c r="V71" s="203">
        <v>0.18</v>
      </c>
      <c r="W71" s="203">
        <v>0.33</v>
      </c>
      <c r="X71" s="203">
        <v>1.47</v>
      </c>
      <c r="Y71" s="203">
        <v>0</v>
      </c>
      <c r="Z71" s="203">
        <v>1.26</v>
      </c>
      <c r="AA71" s="203">
        <v>0.83</v>
      </c>
      <c r="AB71" s="203">
        <v>0</v>
      </c>
      <c r="AC71" s="203">
        <v>13.27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31.02</v>
      </c>
      <c r="AJ71" s="203">
        <v>0</v>
      </c>
      <c r="AK71" s="203">
        <v>5.04</v>
      </c>
      <c r="AL71" s="203">
        <v>0</v>
      </c>
      <c r="AM71" s="203">
        <v>0</v>
      </c>
      <c r="AN71" s="203">
        <v>0</v>
      </c>
      <c r="AO71" s="203">
        <v>200.1</v>
      </c>
      <c r="AP71" s="203">
        <v>0</v>
      </c>
    </row>
    <row r="72" spans="1:42">
      <c r="A72" t="s">
        <v>114</v>
      </c>
      <c r="B72" s="203">
        <v>0</v>
      </c>
      <c r="C72" s="203">
        <v>10.15</v>
      </c>
      <c r="D72" s="203">
        <v>2.9</v>
      </c>
      <c r="E72" s="203">
        <v>0</v>
      </c>
      <c r="F72" s="203">
        <v>5</v>
      </c>
      <c r="G72" s="203">
        <v>16.32</v>
      </c>
      <c r="H72" s="203">
        <v>0</v>
      </c>
      <c r="I72" s="203">
        <v>20.51</v>
      </c>
      <c r="J72" s="203">
        <v>0.67</v>
      </c>
      <c r="K72" s="203">
        <v>2.95</v>
      </c>
      <c r="L72" s="203">
        <v>215.18</v>
      </c>
      <c r="M72" s="203">
        <v>0.87</v>
      </c>
      <c r="N72" s="203">
        <v>1.18</v>
      </c>
      <c r="O72" s="203">
        <v>0</v>
      </c>
      <c r="P72" s="203">
        <v>1.23</v>
      </c>
      <c r="Q72" s="203">
        <v>4.76</v>
      </c>
      <c r="R72" s="203">
        <v>11.08</v>
      </c>
      <c r="S72" s="203">
        <v>6.17</v>
      </c>
      <c r="T72" s="203">
        <v>0</v>
      </c>
      <c r="U72" s="203">
        <v>1.37</v>
      </c>
      <c r="V72" s="203">
        <v>0.18</v>
      </c>
      <c r="W72" s="203">
        <v>0.33</v>
      </c>
      <c r="X72" s="203">
        <v>1.47</v>
      </c>
      <c r="Y72" s="203">
        <v>0</v>
      </c>
      <c r="Z72" s="203">
        <v>1.26</v>
      </c>
      <c r="AA72" s="203">
        <v>0.83</v>
      </c>
      <c r="AB72" s="203">
        <v>0</v>
      </c>
      <c r="AC72" s="203">
        <v>13.27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31.02</v>
      </c>
      <c r="AJ72" s="203">
        <v>0</v>
      </c>
      <c r="AK72" s="203">
        <v>5.04</v>
      </c>
      <c r="AL72" s="203">
        <v>0</v>
      </c>
      <c r="AM72" s="203">
        <v>0</v>
      </c>
      <c r="AN72" s="203">
        <v>0</v>
      </c>
      <c r="AO72" s="203">
        <v>200.1</v>
      </c>
      <c r="AP72" s="203">
        <v>0</v>
      </c>
    </row>
    <row r="73" spans="1:42">
      <c r="A73" t="s">
        <v>115</v>
      </c>
      <c r="B73" s="203">
        <v>0</v>
      </c>
      <c r="C73" s="203">
        <v>10.15</v>
      </c>
      <c r="D73" s="203">
        <v>2.13</v>
      </c>
      <c r="E73" s="203">
        <v>0</v>
      </c>
      <c r="F73" s="203">
        <v>5</v>
      </c>
      <c r="G73" s="203">
        <v>6.71</v>
      </c>
      <c r="H73" s="203">
        <v>0</v>
      </c>
      <c r="I73" s="203">
        <v>20.51</v>
      </c>
      <c r="J73" s="203">
        <v>0.67</v>
      </c>
      <c r="K73" s="203">
        <v>2.95</v>
      </c>
      <c r="L73" s="203">
        <v>215.18</v>
      </c>
      <c r="M73" s="203">
        <v>0.87</v>
      </c>
      <c r="N73" s="203">
        <v>1.18</v>
      </c>
      <c r="O73" s="203">
        <v>0</v>
      </c>
      <c r="P73" s="203">
        <v>1.23</v>
      </c>
      <c r="Q73" s="203">
        <v>4.76</v>
      </c>
      <c r="R73" s="203">
        <v>11.08</v>
      </c>
      <c r="S73" s="203">
        <v>6.17</v>
      </c>
      <c r="T73" s="203">
        <v>0</v>
      </c>
      <c r="U73" s="203">
        <v>1.37</v>
      </c>
      <c r="V73" s="203">
        <v>0.18</v>
      </c>
      <c r="W73" s="203">
        <v>0.33</v>
      </c>
      <c r="X73" s="203">
        <v>1.47</v>
      </c>
      <c r="Y73" s="203">
        <v>0</v>
      </c>
      <c r="Z73" s="203">
        <v>1.26</v>
      </c>
      <c r="AA73" s="203">
        <v>0.83</v>
      </c>
      <c r="AB73" s="203">
        <v>0</v>
      </c>
      <c r="AC73" s="203">
        <v>15.86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33.06</v>
      </c>
      <c r="AJ73" s="203">
        <v>0</v>
      </c>
      <c r="AK73" s="203">
        <v>5.04</v>
      </c>
      <c r="AL73" s="203">
        <v>0</v>
      </c>
      <c r="AM73" s="203">
        <v>0</v>
      </c>
      <c r="AN73" s="203">
        <v>0</v>
      </c>
      <c r="AO73" s="203">
        <v>200.1</v>
      </c>
      <c r="AP73" s="203">
        <v>0</v>
      </c>
    </row>
    <row r="74" spans="1:42">
      <c r="A74" t="s">
        <v>116</v>
      </c>
      <c r="B74" s="203">
        <v>0</v>
      </c>
      <c r="C74" s="203">
        <v>10.15</v>
      </c>
      <c r="D74" s="203">
        <v>2.9</v>
      </c>
      <c r="E74" s="203">
        <v>0</v>
      </c>
      <c r="F74" s="203">
        <v>5</v>
      </c>
      <c r="G74" s="203">
        <v>10.92</v>
      </c>
      <c r="H74" s="203">
        <v>0</v>
      </c>
      <c r="I74" s="203">
        <v>20.51</v>
      </c>
      <c r="J74" s="203">
        <v>0.67</v>
      </c>
      <c r="K74" s="203">
        <v>2.95</v>
      </c>
      <c r="L74" s="203">
        <v>215.18</v>
      </c>
      <c r="M74" s="203">
        <v>0.87</v>
      </c>
      <c r="N74" s="203">
        <v>1.18</v>
      </c>
      <c r="O74" s="203">
        <v>0</v>
      </c>
      <c r="P74" s="203">
        <v>1.23</v>
      </c>
      <c r="Q74" s="203">
        <v>0.22</v>
      </c>
      <c r="R74" s="203">
        <v>0.42</v>
      </c>
      <c r="S74" s="203">
        <v>0.26</v>
      </c>
      <c r="T74" s="203">
        <v>0</v>
      </c>
      <c r="U74" s="203">
        <v>1.37</v>
      </c>
      <c r="V74" s="203">
        <v>0.18</v>
      </c>
      <c r="W74" s="203">
        <v>0.33</v>
      </c>
      <c r="X74" s="203">
        <v>1.47</v>
      </c>
      <c r="Y74" s="203">
        <v>0</v>
      </c>
      <c r="Z74" s="203">
        <v>1.26</v>
      </c>
      <c r="AA74" s="203">
        <v>0.83</v>
      </c>
      <c r="AB74" s="203">
        <v>0</v>
      </c>
      <c r="AC74" s="203">
        <v>13.27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31.02</v>
      </c>
      <c r="AJ74" s="203">
        <v>0</v>
      </c>
      <c r="AK74" s="203">
        <v>5.04</v>
      </c>
      <c r="AL74" s="203">
        <v>0</v>
      </c>
      <c r="AM74" s="203">
        <v>0</v>
      </c>
      <c r="AN74" s="203">
        <v>0</v>
      </c>
      <c r="AO74" s="203">
        <v>200.1</v>
      </c>
      <c r="AP74" s="203">
        <v>0</v>
      </c>
    </row>
    <row r="75" spans="1:42">
      <c r="A75" t="s">
        <v>117</v>
      </c>
      <c r="B75" s="203">
        <v>0</v>
      </c>
      <c r="C75" s="203">
        <v>10.15</v>
      </c>
      <c r="D75" s="203">
        <v>2.9</v>
      </c>
      <c r="E75" s="203">
        <v>0</v>
      </c>
      <c r="F75" s="203">
        <v>5</v>
      </c>
      <c r="G75" s="203">
        <v>15.12</v>
      </c>
      <c r="H75" s="203">
        <v>0</v>
      </c>
      <c r="I75" s="203">
        <v>20.51</v>
      </c>
      <c r="J75" s="203">
        <v>0.67</v>
      </c>
      <c r="K75" s="203">
        <v>0.19</v>
      </c>
      <c r="L75" s="203">
        <v>122.3</v>
      </c>
      <c r="M75" s="203">
        <v>0.87</v>
      </c>
      <c r="N75" s="203">
        <v>1.18</v>
      </c>
      <c r="O75" s="203">
        <v>0</v>
      </c>
      <c r="P75" s="203">
        <v>1.23</v>
      </c>
      <c r="Q75" s="203">
        <v>0.22</v>
      </c>
      <c r="R75" s="203">
        <v>0.42</v>
      </c>
      <c r="S75" s="203">
        <v>0.26</v>
      </c>
      <c r="T75" s="203">
        <v>0</v>
      </c>
      <c r="U75" s="203">
        <v>1.37</v>
      </c>
      <c r="V75" s="203">
        <v>0.18</v>
      </c>
      <c r="W75" s="203">
        <v>0.33</v>
      </c>
      <c r="X75" s="203">
        <v>1.47</v>
      </c>
      <c r="Y75" s="203">
        <v>0</v>
      </c>
      <c r="Z75" s="203">
        <v>1.26</v>
      </c>
      <c r="AA75" s="203">
        <v>0.83</v>
      </c>
      <c r="AB75" s="203">
        <v>0</v>
      </c>
      <c r="AC75" s="203">
        <v>14.72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31.34</v>
      </c>
      <c r="AJ75" s="203">
        <v>0</v>
      </c>
      <c r="AK75" s="203">
        <v>5.04</v>
      </c>
      <c r="AL75" s="203">
        <v>0</v>
      </c>
      <c r="AM75" s="203">
        <v>0</v>
      </c>
      <c r="AN75" s="203">
        <v>0</v>
      </c>
      <c r="AO75" s="203">
        <v>204.45</v>
      </c>
      <c r="AP75" s="203">
        <v>0</v>
      </c>
    </row>
    <row r="76" spans="1:42">
      <c r="A76" t="s">
        <v>118</v>
      </c>
      <c r="B76" s="203">
        <v>0</v>
      </c>
      <c r="C76" s="203">
        <v>10.15</v>
      </c>
      <c r="D76" s="203">
        <v>2.9</v>
      </c>
      <c r="E76" s="203">
        <v>0</v>
      </c>
      <c r="F76" s="203">
        <v>5</v>
      </c>
      <c r="G76" s="203">
        <v>16.170000000000002</v>
      </c>
      <c r="H76" s="203">
        <v>0</v>
      </c>
      <c r="I76" s="203">
        <v>20.51</v>
      </c>
      <c r="J76" s="203">
        <v>0.67</v>
      </c>
      <c r="K76" s="203">
        <v>0.19</v>
      </c>
      <c r="L76" s="203">
        <v>122.3</v>
      </c>
      <c r="M76" s="203">
        <v>0.87</v>
      </c>
      <c r="N76" s="203">
        <v>1.18</v>
      </c>
      <c r="O76" s="203">
        <v>0</v>
      </c>
      <c r="P76" s="203">
        <v>1.23</v>
      </c>
      <c r="Q76" s="203">
        <v>0.22</v>
      </c>
      <c r="R76" s="203">
        <v>0.42</v>
      </c>
      <c r="S76" s="203">
        <v>0.26</v>
      </c>
      <c r="T76" s="203">
        <v>0</v>
      </c>
      <c r="U76" s="203">
        <v>1.37</v>
      </c>
      <c r="V76" s="203">
        <v>0.18</v>
      </c>
      <c r="W76" s="203">
        <v>0.33</v>
      </c>
      <c r="X76" s="203">
        <v>1.47</v>
      </c>
      <c r="Y76" s="203">
        <v>0</v>
      </c>
      <c r="Z76" s="203">
        <v>1.26</v>
      </c>
      <c r="AA76" s="203">
        <v>0.83</v>
      </c>
      <c r="AB76" s="203">
        <v>0</v>
      </c>
      <c r="AC76" s="203">
        <v>14.72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31.34</v>
      </c>
      <c r="AJ76" s="203">
        <v>0</v>
      </c>
      <c r="AK76" s="203">
        <v>5.04</v>
      </c>
      <c r="AL76" s="203">
        <v>0</v>
      </c>
      <c r="AM76" s="203">
        <v>0</v>
      </c>
      <c r="AN76" s="203">
        <v>0</v>
      </c>
      <c r="AO76" s="203">
        <v>204.45</v>
      </c>
      <c r="AP76" s="203">
        <v>0</v>
      </c>
    </row>
    <row r="77" spans="1:42">
      <c r="A77" t="s">
        <v>119</v>
      </c>
      <c r="B77" s="203">
        <v>0</v>
      </c>
      <c r="C77" s="203">
        <v>10.15</v>
      </c>
      <c r="D77" s="203">
        <v>2.9</v>
      </c>
      <c r="E77" s="203">
        <v>0</v>
      </c>
      <c r="F77" s="203">
        <v>2.67</v>
      </c>
      <c r="G77" s="203">
        <v>14.51</v>
      </c>
      <c r="H77" s="203">
        <v>0</v>
      </c>
      <c r="I77" s="203">
        <v>20.51</v>
      </c>
      <c r="J77" s="203">
        <v>0.67</v>
      </c>
      <c r="K77" s="203">
        <v>0.19</v>
      </c>
      <c r="L77" s="203">
        <v>122.3</v>
      </c>
      <c r="M77" s="203">
        <v>0.87</v>
      </c>
      <c r="N77" s="203">
        <v>1.18</v>
      </c>
      <c r="O77" s="203">
        <v>0</v>
      </c>
      <c r="P77" s="203">
        <v>1.23</v>
      </c>
      <c r="Q77" s="203">
        <v>0.22</v>
      </c>
      <c r="R77" s="203">
        <v>0.42</v>
      </c>
      <c r="S77" s="203">
        <v>0.26</v>
      </c>
      <c r="T77" s="203">
        <v>0</v>
      </c>
      <c r="U77" s="203">
        <v>1.37</v>
      </c>
      <c r="V77" s="203">
        <v>0.18</v>
      </c>
      <c r="W77" s="203">
        <v>0.33</v>
      </c>
      <c r="X77" s="203">
        <v>1.47</v>
      </c>
      <c r="Y77" s="203">
        <v>0</v>
      </c>
      <c r="Z77" s="203">
        <v>1.26</v>
      </c>
      <c r="AA77" s="203">
        <v>0.83</v>
      </c>
      <c r="AB77" s="203">
        <v>0</v>
      </c>
      <c r="AC77" s="203">
        <v>14.72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31.34</v>
      </c>
      <c r="AJ77" s="203">
        <v>0</v>
      </c>
      <c r="AK77" s="203">
        <v>5.04</v>
      </c>
      <c r="AL77" s="203">
        <v>0</v>
      </c>
      <c r="AM77" s="203">
        <v>0</v>
      </c>
      <c r="AN77" s="203">
        <v>0</v>
      </c>
      <c r="AO77" s="203">
        <v>204.45</v>
      </c>
      <c r="AP77" s="203">
        <v>0</v>
      </c>
    </row>
    <row r="78" spans="1:42">
      <c r="A78" t="s">
        <v>120</v>
      </c>
      <c r="B78" s="203">
        <v>0</v>
      </c>
      <c r="C78" s="203">
        <v>10.15</v>
      </c>
      <c r="D78" s="203">
        <v>2.58</v>
      </c>
      <c r="E78" s="203">
        <v>0</v>
      </c>
      <c r="F78" s="203">
        <v>4.66</v>
      </c>
      <c r="G78" s="203">
        <v>14.51</v>
      </c>
      <c r="H78" s="203">
        <v>0</v>
      </c>
      <c r="I78" s="203">
        <v>20.51</v>
      </c>
      <c r="J78" s="203">
        <v>0.67</v>
      </c>
      <c r="K78" s="203">
        <v>0.19</v>
      </c>
      <c r="L78" s="203">
        <v>122.3</v>
      </c>
      <c r="M78" s="203">
        <v>0.87</v>
      </c>
      <c r="N78" s="203">
        <v>1.18</v>
      </c>
      <c r="O78" s="203">
        <v>0</v>
      </c>
      <c r="P78" s="203">
        <v>1.23</v>
      </c>
      <c r="Q78" s="203">
        <v>0.22</v>
      </c>
      <c r="R78" s="203">
        <v>0.42</v>
      </c>
      <c r="S78" s="203">
        <v>0.26</v>
      </c>
      <c r="T78" s="203">
        <v>0</v>
      </c>
      <c r="U78" s="203">
        <v>1.37</v>
      </c>
      <c r="V78" s="203">
        <v>0.18</v>
      </c>
      <c r="W78" s="203">
        <v>0.33</v>
      </c>
      <c r="X78" s="203">
        <v>1.47</v>
      </c>
      <c r="Y78" s="203">
        <v>0</v>
      </c>
      <c r="Z78" s="203">
        <v>1.26</v>
      </c>
      <c r="AA78" s="203">
        <v>0.83</v>
      </c>
      <c r="AB78" s="203">
        <v>0</v>
      </c>
      <c r="AC78" s="203">
        <v>14.72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31.34</v>
      </c>
      <c r="AJ78" s="203">
        <v>0</v>
      </c>
      <c r="AK78" s="203">
        <v>5.04</v>
      </c>
      <c r="AL78" s="203">
        <v>0</v>
      </c>
      <c r="AM78" s="203">
        <v>0</v>
      </c>
      <c r="AN78" s="203">
        <v>0</v>
      </c>
      <c r="AO78" s="203">
        <v>204.45</v>
      </c>
      <c r="AP78" s="203">
        <v>0</v>
      </c>
    </row>
    <row r="79" spans="1:42">
      <c r="A79" t="s">
        <v>121</v>
      </c>
      <c r="B79" s="203">
        <v>0</v>
      </c>
      <c r="C79" s="203">
        <v>4.42</v>
      </c>
      <c r="D79" s="203">
        <v>2.58</v>
      </c>
      <c r="E79" s="203">
        <v>0</v>
      </c>
      <c r="F79" s="203">
        <v>6.66</v>
      </c>
      <c r="G79" s="203">
        <v>14.51</v>
      </c>
      <c r="H79" s="203">
        <v>0</v>
      </c>
      <c r="I79" s="203">
        <v>20.85</v>
      </c>
      <c r="J79" s="203">
        <v>0.67</v>
      </c>
      <c r="K79" s="203">
        <v>0.19</v>
      </c>
      <c r="L79" s="203">
        <v>14.98</v>
      </c>
      <c r="M79" s="203">
        <v>0.87</v>
      </c>
      <c r="N79" s="203">
        <v>1.18</v>
      </c>
      <c r="O79" s="203">
        <v>0</v>
      </c>
      <c r="P79" s="203">
        <v>1.23</v>
      </c>
      <c r="Q79" s="203">
        <v>0.22</v>
      </c>
      <c r="R79" s="203">
        <v>0.42</v>
      </c>
      <c r="S79" s="203">
        <v>0.26</v>
      </c>
      <c r="T79" s="203">
        <v>0</v>
      </c>
      <c r="U79" s="203">
        <v>1.37</v>
      </c>
      <c r="V79" s="203">
        <v>0.18</v>
      </c>
      <c r="W79" s="203">
        <v>0.33</v>
      </c>
      <c r="X79" s="203">
        <v>1.47</v>
      </c>
      <c r="Y79" s="203">
        <v>0</v>
      </c>
      <c r="Z79" s="203">
        <v>1.26</v>
      </c>
      <c r="AA79" s="203">
        <v>0.83</v>
      </c>
      <c r="AB79" s="203">
        <v>0</v>
      </c>
      <c r="AC79" s="203">
        <v>14.42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31.61</v>
      </c>
      <c r="AJ79" s="203">
        <v>0</v>
      </c>
      <c r="AK79" s="203">
        <v>5.04</v>
      </c>
      <c r="AL79" s="203">
        <v>0</v>
      </c>
      <c r="AM79" s="203">
        <v>0</v>
      </c>
      <c r="AN79" s="203">
        <v>0</v>
      </c>
      <c r="AO79" s="203">
        <v>204.45</v>
      </c>
      <c r="AP79" s="203">
        <v>0</v>
      </c>
    </row>
    <row r="80" spans="1:42">
      <c r="A80" t="s">
        <v>122</v>
      </c>
      <c r="B80" s="203">
        <v>0</v>
      </c>
      <c r="C80" s="203">
        <v>3.52</v>
      </c>
      <c r="D80" s="203">
        <v>2.58</v>
      </c>
      <c r="E80" s="203">
        <v>0</v>
      </c>
      <c r="F80" s="203">
        <v>6.66</v>
      </c>
      <c r="G80" s="203">
        <v>14.51</v>
      </c>
      <c r="H80" s="203">
        <v>0</v>
      </c>
      <c r="I80" s="203">
        <v>20.85</v>
      </c>
      <c r="J80" s="203">
        <v>0.67</v>
      </c>
      <c r="K80" s="203">
        <v>0.19</v>
      </c>
      <c r="L80" s="203">
        <v>14.98</v>
      </c>
      <c r="M80" s="203">
        <v>0.87</v>
      </c>
      <c r="N80" s="203">
        <v>1.18</v>
      </c>
      <c r="O80" s="203">
        <v>0</v>
      </c>
      <c r="P80" s="203">
        <v>1.23</v>
      </c>
      <c r="Q80" s="203">
        <v>0.22</v>
      </c>
      <c r="R80" s="203">
        <v>0.42</v>
      </c>
      <c r="S80" s="203">
        <v>0.26</v>
      </c>
      <c r="T80" s="203">
        <v>0</v>
      </c>
      <c r="U80" s="203">
        <v>1.37</v>
      </c>
      <c r="V80" s="203">
        <v>0.18</v>
      </c>
      <c r="W80" s="203">
        <v>0.33</v>
      </c>
      <c r="X80" s="203">
        <v>1.47</v>
      </c>
      <c r="Y80" s="203">
        <v>0</v>
      </c>
      <c r="Z80" s="203">
        <v>1.26</v>
      </c>
      <c r="AA80" s="203">
        <v>0.83</v>
      </c>
      <c r="AB80" s="203">
        <v>0</v>
      </c>
      <c r="AC80" s="203">
        <v>14.42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31.34</v>
      </c>
      <c r="AJ80" s="203">
        <v>0</v>
      </c>
      <c r="AK80" s="203">
        <v>5.04</v>
      </c>
      <c r="AL80" s="203">
        <v>0</v>
      </c>
      <c r="AM80" s="203">
        <v>0</v>
      </c>
      <c r="AN80" s="203">
        <v>0</v>
      </c>
      <c r="AO80" s="203">
        <v>204.45</v>
      </c>
      <c r="AP80" s="203">
        <v>0</v>
      </c>
    </row>
    <row r="81" spans="1:42">
      <c r="A81" t="s">
        <v>123</v>
      </c>
      <c r="B81" s="203">
        <v>0</v>
      </c>
      <c r="C81" s="203">
        <v>3.52</v>
      </c>
      <c r="D81" s="203">
        <v>2.58</v>
      </c>
      <c r="E81" s="203">
        <v>0</v>
      </c>
      <c r="F81" s="203">
        <v>6.66</v>
      </c>
      <c r="G81" s="203">
        <v>14.51</v>
      </c>
      <c r="H81" s="203">
        <v>0</v>
      </c>
      <c r="I81" s="203">
        <v>20.85</v>
      </c>
      <c r="J81" s="203">
        <v>0.67</v>
      </c>
      <c r="K81" s="203">
        <v>0.19</v>
      </c>
      <c r="L81" s="203">
        <v>14.98</v>
      </c>
      <c r="M81" s="203">
        <v>0.87</v>
      </c>
      <c r="N81" s="203">
        <v>1.18</v>
      </c>
      <c r="O81" s="203">
        <v>0</v>
      </c>
      <c r="P81" s="203">
        <v>1.23</v>
      </c>
      <c r="Q81" s="203">
        <v>0.22</v>
      </c>
      <c r="R81" s="203">
        <v>0.42</v>
      </c>
      <c r="S81" s="203">
        <v>0.26</v>
      </c>
      <c r="T81" s="203">
        <v>0</v>
      </c>
      <c r="U81" s="203">
        <v>1.37</v>
      </c>
      <c r="V81" s="203">
        <v>0.18</v>
      </c>
      <c r="W81" s="203">
        <v>0.33</v>
      </c>
      <c r="X81" s="203">
        <v>1.47</v>
      </c>
      <c r="Y81" s="203">
        <v>0</v>
      </c>
      <c r="Z81" s="203">
        <v>1.26</v>
      </c>
      <c r="AA81" s="203">
        <v>0.83</v>
      </c>
      <c r="AB81" s="203">
        <v>0</v>
      </c>
      <c r="AC81" s="203">
        <v>14.42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31.34</v>
      </c>
      <c r="AJ81" s="203">
        <v>0</v>
      </c>
      <c r="AK81" s="203">
        <v>5.04</v>
      </c>
      <c r="AL81" s="203">
        <v>0</v>
      </c>
      <c r="AM81" s="203">
        <v>0</v>
      </c>
      <c r="AN81" s="203">
        <v>0</v>
      </c>
      <c r="AO81" s="203">
        <v>204.45</v>
      </c>
      <c r="AP81" s="203">
        <v>0</v>
      </c>
    </row>
    <row r="82" spans="1:42">
      <c r="A82" t="s">
        <v>124</v>
      </c>
      <c r="B82" s="203">
        <v>0</v>
      </c>
      <c r="C82" s="203">
        <v>4.54</v>
      </c>
      <c r="D82" s="203">
        <v>2.58</v>
      </c>
      <c r="E82" s="203">
        <v>0</v>
      </c>
      <c r="F82" s="203">
        <v>6.66</v>
      </c>
      <c r="G82" s="203">
        <v>14.51</v>
      </c>
      <c r="H82" s="203">
        <v>0</v>
      </c>
      <c r="I82" s="203">
        <v>20.85</v>
      </c>
      <c r="J82" s="203">
        <v>0.67</v>
      </c>
      <c r="K82" s="203">
        <v>0.19</v>
      </c>
      <c r="L82" s="203">
        <v>14.98</v>
      </c>
      <c r="M82" s="203">
        <v>0.87</v>
      </c>
      <c r="N82" s="203">
        <v>1.18</v>
      </c>
      <c r="O82" s="203">
        <v>0</v>
      </c>
      <c r="P82" s="203">
        <v>1.23</v>
      </c>
      <c r="Q82" s="203">
        <v>0.22</v>
      </c>
      <c r="R82" s="203">
        <v>0.42</v>
      </c>
      <c r="S82" s="203">
        <v>0.26</v>
      </c>
      <c r="T82" s="203">
        <v>0</v>
      </c>
      <c r="U82" s="203">
        <v>1.37</v>
      </c>
      <c r="V82" s="203">
        <v>0.18</v>
      </c>
      <c r="W82" s="203">
        <v>0.33</v>
      </c>
      <c r="X82" s="203">
        <v>1.47</v>
      </c>
      <c r="Y82" s="203">
        <v>0</v>
      </c>
      <c r="Z82" s="203">
        <v>1.26</v>
      </c>
      <c r="AA82" s="203">
        <v>0.83</v>
      </c>
      <c r="AB82" s="203">
        <v>0</v>
      </c>
      <c r="AC82" s="203">
        <v>14.42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31.34</v>
      </c>
      <c r="AJ82" s="203">
        <v>0</v>
      </c>
      <c r="AK82" s="203">
        <v>5.04</v>
      </c>
      <c r="AL82" s="203">
        <v>0</v>
      </c>
      <c r="AM82" s="203">
        <v>0</v>
      </c>
      <c r="AN82" s="203">
        <v>0</v>
      </c>
      <c r="AO82" s="203">
        <v>204.45</v>
      </c>
      <c r="AP82" s="203">
        <v>0</v>
      </c>
    </row>
    <row r="83" spans="1:42">
      <c r="A83" t="s">
        <v>125</v>
      </c>
      <c r="B83" s="203">
        <v>0</v>
      </c>
      <c r="C83" s="203">
        <v>6.89</v>
      </c>
      <c r="D83" s="203">
        <v>2.2599999999999998</v>
      </c>
      <c r="E83" s="203">
        <v>0</v>
      </c>
      <c r="F83" s="203">
        <v>6.66</v>
      </c>
      <c r="G83" s="203">
        <v>14.51</v>
      </c>
      <c r="H83" s="203">
        <v>0</v>
      </c>
      <c r="I83" s="203">
        <v>20.85</v>
      </c>
      <c r="J83" s="203">
        <v>0.67</v>
      </c>
      <c r="K83" s="203">
        <v>0.19</v>
      </c>
      <c r="L83" s="203">
        <v>14.98</v>
      </c>
      <c r="M83" s="203">
        <v>0.87</v>
      </c>
      <c r="N83" s="203">
        <v>1.18</v>
      </c>
      <c r="O83" s="203">
        <v>0</v>
      </c>
      <c r="P83" s="203">
        <v>1.23</v>
      </c>
      <c r="Q83" s="203">
        <v>0.22</v>
      </c>
      <c r="R83" s="203">
        <v>0.42</v>
      </c>
      <c r="S83" s="203">
        <v>0.26</v>
      </c>
      <c r="T83" s="203">
        <v>0</v>
      </c>
      <c r="U83" s="203">
        <v>1.37</v>
      </c>
      <c r="V83" s="203">
        <v>0.18</v>
      </c>
      <c r="W83" s="203">
        <v>0.33</v>
      </c>
      <c r="X83" s="203">
        <v>1.47</v>
      </c>
      <c r="Y83" s="203">
        <v>0</v>
      </c>
      <c r="Z83" s="203">
        <v>1.26</v>
      </c>
      <c r="AA83" s="203">
        <v>0.83</v>
      </c>
      <c r="AB83" s="203">
        <v>0</v>
      </c>
      <c r="AC83" s="203">
        <v>15.59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32.07</v>
      </c>
      <c r="AJ83" s="203">
        <v>0</v>
      </c>
      <c r="AK83" s="203">
        <v>5.04</v>
      </c>
      <c r="AL83" s="203">
        <v>0</v>
      </c>
      <c r="AM83" s="203">
        <v>0</v>
      </c>
      <c r="AN83" s="203">
        <v>0</v>
      </c>
      <c r="AO83" s="203">
        <v>204.45</v>
      </c>
      <c r="AP83" s="203">
        <v>0</v>
      </c>
    </row>
    <row r="84" spans="1:42">
      <c r="A84" t="s">
        <v>126</v>
      </c>
      <c r="B84" s="203">
        <v>0</v>
      </c>
      <c r="C84" s="203">
        <v>9.24</v>
      </c>
      <c r="D84" s="203">
        <v>2.2599999999999998</v>
      </c>
      <c r="E84" s="203">
        <v>0</v>
      </c>
      <c r="F84" s="203">
        <v>6.66</v>
      </c>
      <c r="G84" s="203">
        <v>14.51</v>
      </c>
      <c r="H84" s="203">
        <v>0</v>
      </c>
      <c r="I84" s="203">
        <v>20.85</v>
      </c>
      <c r="J84" s="203">
        <v>0.67</v>
      </c>
      <c r="K84" s="203">
        <v>0.19</v>
      </c>
      <c r="L84" s="203">
        <v>14.98</v>
      </c>
      <c r="M84" s="203">
        <v>0.87</v>
      </c>
      <c r="N84" s="203">
        <v>1.18</v>
      </c>
      <c r="O84" s="203">
        <v>0</v>
      </c>
      <c r="P84" s="203">
        <v>1.23</v>
      </c>
      <c r="Q84" s="203">
        <v>0.22</v>
      </c>
      <c r="R84" s="203">
        <v>0.42</v>
      </c>
      <c r="S84" s="203">
        <v>0.26</v>
      </c>
      <c r="T84" s="203">
        <v>0</v>
      </c>
      <c r="U84" s="203">
        <v>1.37</v>
      </c>
      <c r="V84" s="203">
        <v>0.18</v>
      </c>
      <c r="W84" s="203">
        <v>0.33</v>
      </c>
      <c r="X84" s="203">
        <v>1.47</v>
      </c>
      <c r="Y84" s="203">
        <v>0</v>
      </c>
      <c r="Z84" s="203">
        <v>1.26</v>
      </c>
      <c r="AA84" s="203">
        <v>0.83</v>
      </c>
      <c r="AB84" s="203">
        <v>0</v>
      </c>
      <c r="AC84" s="203">
        <v>15.59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32.07</v>
      </c>
      <c r="AJ84" s="203">
        <v>0</v>
      </c>
      <c r="AK84" s="203">
        <v>5.04</v>
      </c>
      <c r="AL84" s="203">
        <v>0</v>
      </c>
      <c r="AM84" s="203">
        <v>0</v>
      </c>
      <c r="AN84" s="203">
        <v>0</v>
      </c>
      <c r="AO84" s="203">
        <v>204.45</v>
      </c>
      <c r="AP84" s="203">
        <v>0</v>
      </c>
    </row>
    <row r="85" spans="1:42">
      <c r="A85" t="s">
        <v>127</v>
      </c>
      <c r="B85" s="203">
        <v>0</v>
      </c>
      <c r="C85" s="203">
        <v>9.24</v>
      </c>
      <c r="D85" s="203">
        <v>2.2599999999999998</v>
      </c>
      <c r="E85" s="203">
        <v>0</v>
      </c>
      <c r="F85" s="203">
        <v>6.66</v>
      </c>
      <c r="G85" s="203">
        <v>14.51</v>
      </c>
      <c r="H85" s="203">
        <v>0</v>
      </c>
      <c r="I85" s="203">
        <v>20.85</v>
      </c>
      <c r="J85" s="203">
        <v>0.67</v>
      </c>
      <c r="K85" s="203">
        <v>0.19</v>
      </c>
      <c r="L85" s="203">
        <v>14.98</v>
      </c>
      <c r="M85" s="203">
        <v>0.87</v>
      </c>
      <c r="N85" s="203">
        <v>1.18</v>
      </c>
      <c r="O85" s="203">
        <v>0</v>
      </c>
      <c r="P85" s="203">
        <v>1.23</v>
      </c>
      <c r="Q85" s="203">
        <v>0.22</v>
      </c>
      <c r="R85" s="203">
        <v>0.42</v>
      </c>
      <c r="S85" s="203">
        <v>0.26</v>
      </c>
      <c r="T85" s="203">
        <v>0</v>
      </c>
      <c r="U85" s="203">
        <v>1.37</v>
      </c>
      <c r="V85" s="203">
        <v>0.18</v>
      </c>
      <c r="W85" s="203">
        <v>0.33</v>
      </c>
      <c r="X85" s="203">
        <v>1.47</v>
      </c>
      <c r="Y85" s="203">
        <v>0</v>
      </c>
      <c r="Z85" s="203">
        <v>1.26</v>
      </c>
      <c r="AA85" s="203">
        <v>0.83</v>
      </c>
      <c r="AB85" s="203">
        <v>0</v>
      </c>
      <c r="AC85" s="203">
        <v>15.59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32.28</v>
      </c>
      <c r="AJ85" s="203">
        <v>0</v>
      </c>
      <c r="AK85" s="203">
        <v>5.04</v>
      </c>
      <c r="AL85" s="203">
        <v>0</v>
      </c>
      <c r="AM85" s="203">
        <v>0</v>
      </c>
      <c r="AN85" s="203">
        <v>0</v>
      </c>
      <c r="AO85" s="203">
        <v>204.45</v>
      </c>
      <c r="AP85" s="203">
        <v>0</v>
      </c>
    </row>
    <row r="86" spans="1:42">
      <c r="A86" t="s">
        <v>128</v>
      </c>
      <c r="B86" s="203">
        <v>0</v>
      </c>
      <c r="C86" s="203">
        <v>9.24</v>
      </c>
      <c r="D86" s="203">
        <v>2.2599999999999998</v>
      </c>
      <c r="E86" s="203">
        <v>0</v>
      </c>
      <c r="F86" s="203">
        <v>6.66</v>
      </c>
      <c r="G86" s="203">
        <v>14.51</v>
      </c>
      <c r="H86" s="203">
        <v>0</v>
      </c>
      <c r="I86" s="203">
        <v>20.85</v>
      </c>
      <c r="J86" s="203">
        <v>0.67</v>
      </c>
      <c r="K86" s="203">
        <v>0.19</v>
      </c>
      <c r="L86" s="203">
        <v>14.98</v>
      </c>
      <c r="M86" s="203">
        <v>0.87</v>
      </c>
      <c r="N86" s="203">
        <v>1.18</v>
      </c>
      <c r="O86" s="203">
        <v>0</v>
      </c>
      <c r="P86" s="203">
        <v>1.23</v>
      </c>
      <c r="Q86" s="203">
        <v>0.22</v>
      </c>
      <c r="R86" s="203">
        <v>0.42</v>
      </c>
      <c r="S86" s="203">
        <v>0.26</v>
      </c>
      <c r="T86" s="203">
        <v>0</v>
      </c>
      <c r="U86" s="203">
        <v>1.37</v>
      </c>
      <c r="V86" s="203">
        <v>0.18</v>
      </c>
      <c r="W86" s="203">
        <v>0.33</v>
      </c>
      <c r="X86" s="203">
        <v>1.47</v>
      </c>
      <c r="Y86" s="203">
        <v>0</v>
      </c>
      <c r="Z86" s="203">
        <v>1.26</v>
      </c>
      <c r="AA86" s="203">
        <v>0.83</v>
      </c>
      <c r="AB86" s="203">
        <v>0</v>
      </c>
      <c r="AC86" s="203">
        <v>15.59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32.07</v>
      </c>
      <c r="AJ86" s="203">
        <v>0</v>
      </c>
      <c r="AK86" s="203">
        <v>5.04</v>
      </c>
      <c r="AL86" s="203">
        <v>0</v>
      </c>
      <c r="AM86" s="203">
        <v>0</v>
      </c>
      <c r="AN86" s="203">
        <v>0</v>
      </c>
      <c r="AO86" s="203">
        <v>204.45</v>
      </c>
      <c r="AP86" s="203">
        <v>0</v>
      </c>
    </row>
    <row r="87" spans="1:42">
      <c r="A87" t="s">
        <v>129</v>
      </c>
      <c r="B87" s="203">
        <v>0</v>
      </c>
      <c r="C87" s="203">
        <v>9.24</v>
      </c>
      <c r="D87" s="203">
        <v>2.2599999999999998</v>
      </c>
      <c r="E87" s="203">
        <v>0</v>
      </c>
      <c r="F87" s="203">
        <v>6.66</v>
      </c>
      <c r="G87" s="203">
        <v>14.51</v>
      </c>
      <c r="H87" s="203">
        <v>0</v>
      </c>
      <c r="I87" s="203">
        <v>20.85</v>
      </c>
      <c r="J87" s="203">
        <v>0.67</v>
      </c>
      <c r="K87" s="203">
        <v>0.19</v>
      </c>
      <c r="L87" s="203">
        <v>14.98</v>
      </c>
      <c r="M87" s="203">
        <v>0.87</v>
      </c>
      <c r="N87" s="203">
        <v>1.18</v>
      </c>
      <c r="O87" s="203">
        <v>0</v>
      </c>
      <c r="P87" s="203">
        <v>1.23</v>
      </c>
      <c r="Q87" s="203">
        <v>0.22</v>
      </c>
      <c r="R87" s="203">
        <v>0.42</v>
      </c>
      <c r="S87" s="203">
        <v>0.26</v>
      </c>
      <c r="T87" s="203">
        <v>0</v>
      </c>
      <c r="U87" s="203">
        <v>1.37</v>
      </c>
      <c r="V87" s="203">
        <v>0.18</v>
      </c>
      <c r="W87" s="203">
        <v>0.33</v>
      </c>
      <c r="X87" s="203">
        <v>1.47</v>
      </c>
      <c r="Y87" s="203">
        <v>0</v>
      </c>
      <c r="Z87" s="203">
        <v>1.26</v>
      </c>
      <c r="AA87" s="203">
        <v>0.83</v>
      </c>
      <c r="AB87" s="203">
        <v>0</v>
      </c>
      <c r="AC87" s="203">
        <v>15.59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32.07</v>
      </c>
      <c r="AJ87" s="203">
        <v>0</v>
      </c>
      <c r="AK87" s="203">
        <v>5.04</v>
      </c>
      <c r="AL87" s="203">
        <v>0</v>
      </c>
      <c r="AM87" s="203">
        <v>0</v>
      </c>
      <c r="AN87" s="203">
        <v>0</v>
      </c>
      <c r="AO87" s="203">
        <v>204.45</v>
      </c>
      <c r="AP87" s="203">
        <v>0</v>
      </c>
    </row>
    <row r="88" spans="1:42">
      <c r="A88" t="s">
        <v>130</v>
      </c>
      <c r="B88" s="203">
        <v>0</v>
      </c>
      <c r="C88" s="203">
        <v>9.24</v>
      </c>
      <c r="D88" s="203">
        <v>2.2599999999999998</v>
      </c>
      <c r="E88" s="203">
        <v>0</v>
      </c>
      <c r="F88" s="203">
        <v>6.66</v>
      </c>
      <c r="G88" s="203">
        <v>14.51</v>
      </c>
      <c r="H88" s="203">
        <v>0</v>
      </c>
      <c r="I88" s="203">
        <v>20.85</v>
      </c>
      <c r="J88" s="203">
        <v>0.67</v>
      </c>
      <c r="K88" s="203">
        <v>0.19</v>
      </c>
      <c r="L88" s="203">
        <v>14.98</v>
      </c>
      <c r="M88" s="203">
        <v>0.87</v>
      </c>
      <c r="N88" s="203">
        <v>1.18</v>
      </c>
      <c r="O88" s="203">
        <v>0</v>
      </c>
      <c r="P88" s="203">
        <v>1.23</v>
      </c>
      <c r="Q88" s="203">
        <v>0.22</v>
      </c>
      <c r="R88" s="203">
        <v>0.42</v>
      </c>
      <c r="S88" s="203">
        <v>0.26</v>
      </c>
      <c r="T88" s="203">
        <v>0</v>
      </c>
      <c r="U88" s="203">
        <v>1.37</v>
      </c>
      <c r="V88" s="203">
        <v>0.18</v>
      </c>
      <c r="W88" s="203">
        <v>0.33</v>
      </c>
      <c r="X88" s="203">
        <v>1.47</v>
      </c>
      <c r="Y88" s="203">
        <v>0</v>
      </c>
      <c r="Z88" s="203">
        <v>1.26</v>
      </c>
      <c r="AA88" s="203">
        <v>0.83</v>
      </c>
      <c r="AB88" s="203">
        <v>0</v>
      </c>
      <c r="AC88" s="203">
        <v>15.59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32.07</v>
      </c>
      <c r="AJ88" s="203">
        <v>0</v>
      </c>
      <c r="AK88" s="203">
        <v>5.04</v>
      </c>
      <c r="AL88" s="203">
        <v>0</v>
      </c>
      <c r="AM88" s="203">
        <v>0</v>
      </c>
      <c r="AN88" s="203">
        <v>0</v>
      </c>
      <c r="AO88" s="203">
        <v>204.45</v>
      </c>
      <c r="AP88" s="203">
        <v>0</v>
      </c>
    </row>
    <row r="89" spans="1:42">
      <c r="A89" t="s">
        <v>131</v>
      </c>
      <c r="B89" s="203">
        <v>0</v>
      </c>
      <c r="C89" s="203">
        <v>9.24</v>
      </c>
      <c r="D89" s="203">
        <v>2.2599999999999998</v>
      </c>
      <c r="E89" s="203">
        <v>0</v>
      </c>
      <c r="F89" s="203">
        <v>6.66</v>
      </c>
      <c r="G89" s="203">
        <v>14.51</v>
      </c>
      <c r="H89" s="203">
        <v>0</v>
      </c>
      <c r="I89" s="203">
        <v>20.85</v>
      </c>
      <c r="J89" s="203">
        <v>0.67</v>
      </c>
      <c r="K89" s="203">
        <v>0.19</v>
      </c>
      <c r="L89" s="203">
        <v>14.98</v>
      </c>
      <c r="M89" s="203">
        <v>0.87</v>
      </c>
      <c r="N89" s="203">
        <v>1.18</v>
      </c>
      <c r="O89" s="203">
        <v>0</v>
      </c>
      <c r="P89" s="203">
        <v>1.23</v>
      </c>
      <c r="Q89" s="203">
        <v>0.22</v>
      </c>
      <c r="R89" s="203">
        <v>0.42</v>
      </c>
      <c r="S89" s="203">
        <v>0.26</v>
      </c>
      <c r="T89" s="203">
        <v>0</v>
      </c>
      <c r="U89" s="203">
        <v>1.37</v>
      </c>
      <c r="V89" s="203">
        <v>0.18</v>
      </c>
      <c r="W89" s="203">
        <v>0.33</v>
      </c>
      <c r="X89" s="203">
        <v>1.47</v>
      </c>
      <c r="Y89" s="203">
        <v>0</v>
      </c>
      <c r="Z89" s="203">
        <v>1.26</v>
      </c>
      <c r="AA89" s="203">
        <v>0.83</v>
      </c>
      <c r="AB89" s="203">
        <v>0</v>
      </c>
      <c r="AC89" s="203">
        <v>15.59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32.07</v>
      </c>
      <c r="AJ89" s="203">
        <v>0</v>
      </c>
      <c r="AK89" s="203">
        <v>5.04</v>
      </c>
      <c r="AL89" s="203">
        <v>0</v>
      </c>
      <c r="AM89" s="203">
        <v>0</v>
      </c>
      <c r="AN89" s="203">
        <v>0</v>
      </c>
      <c r="AO89" s="203">
        <v>204.45</v>
      </c>
      <c r="AP89" s="203">
        <v>0</v>
      </c>
    </row>
    <row r="90" spans="1:42">
      <c r="A90" t="s">
        <v>132</v>
      </c>
      <c r="B90" s="203">
        <v>0</v>
      </c>
      <c r="C90" s="203">
        <v>9.24</v>
      </c>
      <c r="D90" s="203">
        <v>2.2599999999999998</v>
      </c>
      <c r="E90" s="203">
        <v>0</v>
      </c>
      <c r="F90" s="203">
        <v>6.66</v>
      </c>
      <c r="G90" s="203">
        <v>14.51</v>
      </c>
      <c r="H90" s="203">
        <v>0</v>
      </c>
      <c r="I90" s="203">
        <v>20.85</v>
      </c>
      <c r="J90" s="203">
        <v>0.67</v>
      </c>
      <c r="K90" s="203">
        <v>0.19</v>
      </c>
      <c r="L90" s="203">
        <v>14.98</v>
      </c>
      <c r="M90" s="203">
        <v>0.87</v>
      </c>
      <c r="N90" s="203">
        <v>1.18</v>
      </c>
      <c r="O90" s="203">
        <v>0</v>
      </c>
      <c r="P90" s="203">
        <v>1.23</v>
      </c>
      <c r="Q90" s="203">
        <v>0.22</v>
      </c>
      <c r="R90" s="203">
        <v>0.42</v>
      </c>
      <c r="S90" s="203">
        <v>0.26</v>
      </c>
      <c r="T90" s="203">
        <v>0</v>
      </c>
      <c r="U90" s="203">
        <v>1.37</v>
      </c>
      <c r="V90" s="203">
        <v>0.18</v>
      </c>
      <c r="W90" s="203">
        <v>0.33</v>
      </c>
      <c r="X90" s="203">
        <v>1.47</v>
      </c>
      <c r="Y90" s="203">
        <v>0</v>
      </c>
      <c r="Z90" s="203">
        <v>1.26</v>
      </c>
      <c r="AA90" s="203">
        <v>0.83</v>
      </c>
      <c r="AB90" s="203">
        <v>0</v>
      </c>
      <c r="AC90" s="203">
        <v>15.59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32.07</v>
      </c>
      <c r="AJ90" s="203">
        <v>0</v>
      </c>
      <c r="AK90" s="203">
        <v>5.04</v>
      </c>
      <c r="AL90" s="203">
        <v>0</v>
      </c>
      <c r="AM90" s="203">
        <v>0</v>
      </c>
      <c r="AN90" s="203">
        <v>0</v>
      </c>
      <c r="AO90" s="203">
        <v>204.45</v>
      </c>
      <c r="AP90" s="203">
        <v>0</v>
      </c>
    </row>
    <row r="91" spans="1:42">
      <c r="A91" t="s">
        <v>133</v>
      </c>
      <c r="B91" s="203">
        <v>0</v>
      </c>
      <c r="C91" s="203">
        <v>9.24</v>
      </c>
      <c r="D91" s="203">
        <v>2.2599999999999998</v>
      </c>
      <c r="E91" s="203">
        <v>0</v>
      </c>
      <c r="F91" s="203">
        <v>6.66</v>
      </c>
      <c r="G91" s="203">
        <v>14.51</v>
      </c>
      <c r="H91" s="203">
        <v>0</v>
      </c>
      <c r="I91" s="203">
        <v>20.85</v>
      </c>
      <c r="J91" s="203">
        <v>0.67</v>
      </c>
      <c r="K91" s="203">
        <v>0.19</v>
      </c>
      <c r="L91" s="203">
        <v>14.98</v>
      </c>
      <c r="M91" s="203">
        <v>0.87</v>
      </c>
      <c r="N91" s="203">
        <v>1.18</v>
      </c>
      <c r="O91" s="203">
        <v>0</v>
      </c>
      <c r="P91" s="203">
        <v>1.23</v>
      </c>
      <c r="Q91" s="203">
        <v>0.22</v>
      </c>
      <c r="R91" s="203">
        <v>0.42</v>
      </c>
      <c r="S91" s="203">
        <v>0.26</v>
      </c>
      <c r="T91" s="203">
        <v>0</v>
      </c>
      <c r="U91" s="203">
        <v>1.37</v>
      </c>
      <c r="V91" s="203">
        <v>0.18</v>
      </c>
      <c r="W91" s="203">
        <v>0.33</v>
      </c>
      <c r="X91" s="203">
        <v>1.47</v>
      </c>
      <c r="Y91" s="203">
        <v>0</v>
      </c>
      <c r="Z91" s="203">
        <v>1.26</v>
      </c>
      <c r="AA91" s="203">
        <v>0.83</v>
      </c>
      <c r="AB91" s="203">
        <v>0</v>
      </c>
      <c r="AC91" s="203">
        <v>15.59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32.28</v>
      </c>
      <c r="AJ91" s="203">
        <v>0</v>
      </c>
      <c r="AK91" s="203">
        <v>3.94</v>
      </c>
      <c r="AL91" s="203">
        <v>0</v>
      </c>
      <c r="AM91" s="203">
        <v>0</v>
      </c>
      <c r="AN91" s="203">
        <v>0</v>
      </c>
      <c r="AO91" s="203">
        <v>204.45</v>
      </c>
      <c r="AP91" s="203">
        <v>0</v>
      </c>
    </row>
    <row r="92" spans="1:42">
      <c r="A92" t="s">
        <v>134</v>
      </c>
      <c r="B92" s="203">
        <v>0</v>
      </c>
      <c r="C92" s="203">
        <v>9.24</v>
      </c>
      <c r="D92" s="203">
        <v>2.2599999999999998</v>
      </c>
      <c r="E92" s="203">
        <v>0</v>
      </c>
      <c r="F92" s="203">
        <v>6.66</v>
      </c>
      <c r="G92" s="203">
        <v>14.51</v>
      </c>
      <c r="H92" s="203">
        <v>0</v>
      </c>
      <c r="I92" s="203">
        <v>20.85</v>
      </c>
      <c r="J92" s="203">
        <v>0.67</v>
      </c>
      <c r="K92" s="203">
        <v>0.19</v>
      </c>
      <c r="L92" s="203">
        <v>14.98</v>
      </c>
      <c r="M92" s="203">
        <v>0.87</v>
      </c>
      <c r="N92" s="203">
        <v>1.18</v>
      </c>
      <c r="O92" s="203">
        <v>0</v>
      </c>
      <c r="P92" s="203">
        <v>1.23</v>
      </c>
      <c r="Q92" s="203">
        <v>0.22</v>
      </c>
      <c r="R92" s="203">
        <v>0.42</v>
      </c>
      <c r="S92" s="203">
        <v>0.26</v>
      </c>
      <c r="T92" s="203">
        <v>0</v>
      </c>
      <c r="U92" s="203">
        <v>1.37</v>
      </c>
      <c r="V92" s="203">
        <v>0.18</v>
      </c>
      <c r="W92" s="203">
        <v>0.33</v>
      </c>
      <c r="X92" s="203">
        <v>1.47</v>
      </c>
      <c r="Y92" s="203">
        <v>0</v>
      </c>
      <c r="Z92" s="203">
        <v>1.26</v>
      </c>
      <c r="AA92" s="203">
        <v>0.83</v>
      </c>
      <c r="AB92" s="203">
        <v>0</v>
      </c>
      <c r="AC92" s="203">
        <v>15.59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32.07</v>
      </c>
      <c r="AJ92" s="203">
        <v>0</v>
      </c>
      <c r="AK92" s="203">
        <v>3.94</v>
      </c>
      <c r="AL92" s="203">
        <v>0</v>
      </c>
      <c r="AM92" s="203">
        <v>0</v>
      </c>
      <c r="AN92" s="203">
        <v>0</v>
      </c>
      <c r="AO92" s="203">
        <v>204.45</v>
      </c>
      <c r="AP92" s="203">
        <v>0</v>
      </c>
    </row>
    <row r="93" spans="1:42">
      <c r="A93" t="s">
        <v>135</v>
      </c>
      <c r="B93" s="203">
        <v>0</v>
      </c>
      <c r="C93" s="203">
        <v>9.24</v>
      </c>
      <c r="D93" s="203">
        <v>2.2599999999999998</v>
      </c>
      <c r="E93" s="203">
        <v>0</v>
      </c>
      <c r="F93" s="203">
        <v>6.66</v>
      </c>
      <c r="G93" s="203">
        <v>14.51</v>
      </c>
      <c r="H93" s="203">
        <v>0</v>
      </c>
      <c r="I93" s="203">
        <v>20.85</v>
      </c>
      <c r="J93" s="203">
        <v>0.67</v>
      </c>
      <c r="K93" s="203">
        <v>0.19</v>
      </c>
      <c r="L93" s="203">
        <v>14.98</v>
      </c>
      <c r="M93" s="203">
        <v>0.87</v>
      </c>
      <c r="N93" s="203">
        <v>1.18</v>
      </c>
      <c r="O93" s="203">
        <v>0</v>
      </c>
      <c r="P93" s="203">
        <v>1.23</v>
      </c>
      <c r="Q93" s="203">
        <v>0.22</v>
      </c>
      <c r="R93" s="203">
        <v>0.42</v>
      </c>
      <c r="S93" s="203">
        <v>0.26</v>
      </c>
      <c r="T93" s="203">
        <v>0</v>
      </c>
      <c r="U93" s="203">
        <v>1.37</v>
      </c>
      <c r="V93" s="203">
        <v>0.18</v>
      </c>
      <c r="W93" s="203">
        <v>0.33</v>
      </c>
      <c r="X93" s="203">
        <v>1.47</v>
      </c>
      <c r="Y93" s="203">
        <v>0</v>
      </c>
      <c r="Z93" s="203">
        <v>1.01</v>
      </c>
      <c r="AA93" s="203">
        <v>0.83</v>
      </c>
      <c r="AB93" s="203">
        <v>0</v>
      </c>
      <c r="AC93" s="203">
        <v>15.59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32.07</v>
      </c>
      <c r="AJ93" s="203">
        <v>0</v>
      </c>
      <c r="AK93" s="203">
        <v>3.94</v>
      </c>
      <c r="AL93" s="203">
        <v>0</v>
      </c>
      <c r="AM93" s="203">
        <v>0</v>
      </c>
      <c r="AN93" s="203">
        <v>0</v>
      </c>
      <c r="AO93" s="203">
        <v>204.45</v>
      </c>
      <c r="AP93" s="203">
        <v>0</v>
      </c>
    </row>
    <row r="94" spans="1:42">
      <c r="A94" t="s">
        <v>136</v>
      </c>
      <c r="B94" s="203">
        <v>0</v>
      </c>
      <c r="C94" s="203">
        <v>9.24</v>
      </c>
      <c r="D94" s="203">
        <v>2.2599999999999998</v>
      </c>
      <c r="E94" s="203">
        <v>0</v>
      </c>
      <c r="F94" s="203">
        <v>6.66</v>
      </c>
      <c r="G94" s="203">
        <v>14.66</v>
      </c>
      <c r="H94" s="203">
        <v>0</v>
      </c>
      <c r="I94" s="203">
        <v>20.85</v>
      </c>
      <c r="J94" s="203">
        <v>0.67</v>
      </c>
      <c r="K94" s="203">
        <v>0.19</v>
      </c>
      <c r="L94" s="203">
        <v>14.98</v>
      </c>
      <c r="M94" s="203">
        <v>0.87</v>
      </c>
      <c r="N94" s="203">
        <v>1.18</v>
      </c>
      <c r="O94" s="203">
        <v>0</v>
      </c>
      <c r="P94" s="203">
        <v>1.23</v>
      </c>
      <c r="Q94" s="203">
        <v>0.22</v>
      </c>
      <c r="R94" s="203">
        <v>0.42</v>
      </c>
      <c r="S94" s="203">
        <v>0.26</v>
      </c>
      <c r="T94" s="203">
        <v>0</v>
      </c>
      <c r="U94" s="203">
        <v>1.37</v>
      </c>
      <c r="V94" s="203">
        <v>0.18</v>
      </c>
      <c r="W94" s="203">
        <v>0.33</v>
      </c>
      <c r="X94" s="203">
        <v>1.47</v>
      </c>
      <c r="Y94" s="203">
        <v>0</v>
      </c>
      <c r="Z94" s="203">
        <v>1.01</v>
      </c>
      <c r="AA94" s="203">
        <v>0.83</v>
      </c>
      <c r="AB94" s="203">
        <v>0</v>
      </c>
      <c r="AC94" s="203">
        <v>12.92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30.93</v>
      </c>
      <c r="AJ94" s="203">
        <v>0</v>
      </c>
      <c r="AK94" s="203">
        <v>3.94</v>
      </c>
      <c r="AL94" s="203">
        <v>0</v>
      </c>
      <c r="AM94" s="203">
        <v>0</v>
      </c>
      <c r="AN94" s="203">
        <v>0</v>
      </c>
      <c r="AO94" s="203">
        <v>204.45</v>
      </c>
      <c r="AP94" s="203">
        <v>0</v>
      </c>
    </row>
    <row r="95" spans="1:42">
      <c r="A95" t="s">
        <v>137</v>
      </c>
      <c r="B95" s="203">
        <v>0</v>
      </c>
      <c r="C95" s="203">
        <v>10.79</v>
      </c>
      <c r="D95" s="203">
        <v>2.2599999999999998</v>
      </c>
      <c r="E95" s="203">
        <v>0</v>
      </c>
      <c r="F95" s="203">
        <v>5</v>
      </c>
      <c r="G95" s="203">
        <v>16.32</v>
      </c>
      <c r="H95" s="203">
        <v>0</v>
      </c>
      <c r="I95" s="203">
        <v>20.85</v>
      </c>
      <c r="J95" s="203">
        <v>0.67</v>
      </c>
      <c r="K95" s="203">
        <v>0.19</v>
      </c>
      <c r="L95" s="203">
        <v>14.98</v>
      </c>
      <c r="M95" s="203">
        <v>0.87</v>
      </c>
      <c r="N95" s="203">
        <v>1.18</v>
      </c>
      <c r="O95" s="203">
        <v>0</v>
      </c>
      <c r="P95" s="203">
        <v>1.23</v>
      </c>
      <c r="Q95" s="203">
        <v>0.22</v>
      </c>
      <c r="R95" s="203">
        <v>0.42</v>
      </c>
      <c r="S95" s="203">
        <v>0.26</v>
      </c>
      <c r="T95" s="203">
        <v>0</v>
      </c>
      <c r="U95" s="203">
        <v>1.37</v>
      </c>
      <c r="V95" s="203">
        <v>0.18</v>
      </c>
      <c r="W95" s="203">
        <v>0.41</v>
      </c>
      <c r="X95" s="203">
        <v>1.47</v>
      </c>
      <c r="Y95" s="203">
        <v>0</v>
      </c>
      <c r="Z95" s="203">
        <v>1.01</v>
      </c>
      <c r="AA95" s="203">
        <v>0.83</v>
      </c>
      <c r="AB95" s="203">
        <v>0</v>
      </c>
      <c r="AC95" s="203">
        <v>12.92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30.93</v>
      </c>
      <c r="AJ95" s="203">
        <v>0</v>
      </c>
      <c r="AK95" s="203">
        <v>3.94</v>
      </c>
      <c r="AL95" s="203">
        <v>0</v>
      </c>
      <c r="AM95" s="203">
        <v>0</v>
      </c>
      <c r="AN95" s="203">
        <v>0</v>
      </c>
      <c r="AO95" s="203">
        <v>204.45</v>
      </c>
      <c r="AP95" s="203">
        <v>0</v>
      </c>
    </row>
    <row r="96" spans="1:42">
      <c r="A96" t="s">
        <v>138</v>
      </c>
      <c r="B96" s="203">
        <v>0</v>
      </c>
      <c r="C96" s="203">
        <v>10.79</v>
      </c>
      <c r="D96" s="203">
        <v>2.2599999999999998</v>
      </c>
      <c r="E96" s="203">
        <v>0</v>
      </c>
      <c r="F96" s="203">
        <v>5</v>
      </c>
      <c r="G96" s="203">
        <v>16.32</v>
      </c>
      <c r="H96" s="203">
        <v>0</v>
      </c>
      <c r="I96" s="203">
        <v>20.85</v>
      </c>
      <c r="J96" s="203">
        <v>0.67</v>
      </c>
      <c r="K96" s="203">
        <v>0.19</v>
      </c>
      <c r="L96" s="203">
        <v>14.98</v>
      </c>
      <c r="M96" s="203">
        <v>0.87</v>
      </c>
      <c r="N96" s="203">
        <v>1.18</v>
      </c>
      <c r="O96" s="203">
        <v>0</v>
      </c>
      <c r="P96" s="203">
        <v>1.23</v>
      </c>
      <c r="Q96" s="203">
        <v>0.22</v>
      </c>
      <c r="R96" s="203">
        <v>0.42</v>
      </c>
      <c r="S96" s="203">
        <v>0.26</v>
      </c>
      <c r="T96" s="203">
        <v>0</v>
      </c>
      <c r="U96" s="203">
        <v>1.37</v>
      </c>
      <c r="V96" s="203">
        <v>0.18</v>
      </c>
      <c r="W96" s="203">
        <v>0.41</v>
      </c>
      <c r="X96" s="203">
        <v>1.47</v>
      </c>
      <c r="Y96" s="203">
        <v>0</v>
      </c>
      <c r="Z96" s="203">
        <v>1.01</v>
      </c>
      <c r="AA96" s="203">
        <v>0.83</v>
      </c>
      <c r="AB96" s="203">
        <v>0</v>
      </c>
      <c r="AC96" s="203">
        <v>12.92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30.93</v>
      </c>
      <c r="AJ96" s="203">
        <v>0</v>
      </c>
      <c r="AK96" s="203">
        <v>3.94</v>
      </c>
      <c r="AL96" s="203">
        <v>0</v>
      </c>
      <c r="AM96" s="203">
        <v>0</v>
      </c>
      <c r="AN96" s="203">
        <v>0</v>
      </c>
      <c r="AO96" s="203">
        <v>204.45</v>
      </c>
      <c r="AP96" s="203">
        <v>0</v>
      </c>
    </row>
    <row r="97" spans="1:42">
      <c r="A97" t="s">
        <v>139</v>
      </c>
      <c r="B97" s="203">
        <v>0</v>
      </c>
      <c r="C97" s="203">
        <v>10.79</v>
      </c>
      <c r="D97" s="203">
        <v>2.2599999999999998</v>
      </c>
      <c r="E97" s="203">
        <v>0</v>
      </c>
      <c r="F97" s="203">
        <v>5</v>
      </c>
      <c r="G97" s="203">
        <v>16.32</v>
      </c>
      <c r="H97" s="203">
        <v>0</v>
      </c>
      <c r="I97" s="203">
        <v>20.85</v>
      </c>
      <c r="J97" s="203">
        <v>0.67</v>
      </c>
      <c r="K97" s="203">
        <v>0.19</v>
      </c>
      <c r="L97" s="203">
        <v>14.98</v>
      </c>
      <c r="M97" s="203">
        <v>0.87</v>
      </c>
      <c r="N97" s="203">
        <v>1.18</v>
      </c>
      <c r="O97" s="203">
        <v>0</v>
      </c>
      <c r="P97" s="203">
        <v>1.23</v>
      </c>
      <c r="Q97" s="203">
        <v>0.22</v>
      </c>
      <c r="R97" s="203">
        <v>0.42</v>
      </c>
      <c r="S97" s="203">
        <v>0.26</v>
      </c>
      <c r="T97" s="203">
        <v>0</v>
      </c>
      <c r="U97" s="203">
        <v>1.37</v>
      </c>
      <c r="V97" s="203">
        <v>0.18</v>
      </c>
      <c r="W97" s="203">
        <v>0.41</v>
      </c>
      <c r="X97" s="203">
        <v>1.47</v>
      </c>
      <c r="Y97" s="203">
        <v>0</v>
      </c>
      <c r="Z97" s="203">
        <v>1.01</v>
      </c>
      <c r="AA97" s="203">
        <v>0.83</v>
      </c>
      <c r="AB97" s="203">
        <v>0</v>
      </c>
      <c r="AC97" s="203">
        <v>12.92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30.96</v>
      </c>
      <c r="AJ97" s="203">
        <v>0</v>
      </c>
      <c r="AK97" s="203">
        <v>3.94</v>
      </c>
      <c r="AL97" s="203">
        <v>0</v>
      </c>
      <c r="AM97" s="203">
        <v>0</v>
      </c>
      <c r="AN97" s="203">
        <v>0</v>
      </c>
      <c r="AO97" s="203">
        <v>204.45</v>
      </c>
      <c r="AP97" s="203">
        <v>0</v>
      </c>
    </row>
    <row r="98" spans="1:42">
      <c r="A98" t="s">
        <v>140</v>
      </c>
      <c r="B98" s="203">
        <v>0</v>
      </c>
      <c r="C98" s="203">
        <v>10.79</v>
      </c>
      <c r="D98" s="203">
        <v>2.2599999999999998</v>
      </c>
      <c r="E98" s="203">
        <v>0</v>
      </c>
      <c r="F98" s="203">
        <v>5</v>
      </c>
      <c r="G98" s="203">
        <v>16.32</v>
      </c>
      <c r="H98" s="203">
        <v>0</v>
      </c>
      <c r="I98" s="203">
        <v>20.85</v>
      </c>
      <c r="J98" s="203">
        <v>0.67</v>
      </c>
      <c r="K98" s="203">
        <v>0.19</v>
      </c>
      <c r="L98" s="203">
        <v>14.98</v>
      </c>
      <c r="M98" s="203">
        <v>0.87</v>
      </c>
      <c r="N98" s="203">
        <v>1.18</v>
      </c>
      <c r="O98" s="203">
        <v>0</v>
      </c>
      <c r="P98" s="203">
        <v>1.23</v>
      </c>
      <c r="Q98" s="203">
        <v>0.22</v>
      </c>
      <c r="R98" s="203">
        <v>0.42</v>
      </c>
      <c r="S98" s="203">
        <v>0.26</v>
      </c>
      <c r="T98" s="203">
        <v>0</v>
      </c>
      <c r="U98" s="203">
        <v>1.37</v>
      </c>
      <c r="V98" s="203">
        <v>0.18</v>
      </c>
      <c r="W98" s="203">
        <v>0.41</v>
      </c>
      <c r="X98" s="203">
        <v>1.47</v>
      </c>
      <c r="Y98" s="203">
        <v>0</v>
      </c>
      <c r="Z98" s="203">
        <v>1.01</v>
      </c>
      <c r="AA98" s="203">
        <v>0.83</v>
      </c>
      <c r="AB98" s="203">
        <v>0</v>
      </c>
      <c r="AC98" s="203">
        <v>12.92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30.93</v>
      </c>
      <c r="AJ98" s="203">
        <v>0</v>
      </c>
      <c r="AK98" s="203">
        <v>3.94</v>
      </c>
      <c r="AL98" s="203">
        <v>0</v>
      </c>
      <c r="AM98" s="203">
        <v>0</v>
      </c>
      <c r="AN98" s="203">
        <v>0</v>
      </c>
      <c r="AO98" s="203">
        <v>204.45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0.24637249999999969</v>
      </c>
      <c r="D99">
        <f t="shared" si="0"/>
        <v>5.4227500000000019E-2</v>
      </c>
      <c r="E99">
        <f t="shared" si="0"/>
        <v>0</v>
      </c>
      <c r="F99">
        <f t="shared" si="0"/>
        <v>0.1259725000000001</v>
      </c>
      <c r="G99">
        <f t="shared" si="0"/>
        <v>0.37948250000000017</v>
      </c>
      <c r="H99">
        <f t="shared" si="0"/>
        <v>0</v>
      </c>
      <c r="I99">
        <f t="shared" si="0"/>
        <v>0.49393999999999944</v>
      </c>
      <c r="J99">
        <f t="shared" si="0"/>
        <v>1.6080000000000032E-2</v>
      </c>
      <c r="K99">
        <f t="shared" si="0"/>
        <v>4.2929999999999961E-2</v>
      </c>
      <c r="L99">
        <f t="shared" si="0"/>
        <v>3.5904024999999988</v>
      </c>
      <c r="M99">
        <f t="shared" si="0"/>
        <v>2.0880000000000006E-2</v>
      </c>
      <c r="N99">
        <f t="shared" si="0"/>
        <v>2.8320000000000067E-2</v>
      </c>
      <c r="O99">
        <f t="shared" si="0"/>
        <v>0</v>
      </c>
      <c r="P99">
        <f t="shared" si="0"/>
        <v>2.9520000000000025E-2</v>
      </c>
      <c r="Q99">
        <f t="shared" si="0"/>
        <v>5.8604999999999963E-2</v>
      </c>
      <c r="R99">
        <f t="shared" si="0"/>
        <v>0.13234999999999972</v>
      </c>
      <c r="S99">
        <f t="shared" si="0"/>
        <v>7.4654999999999916E-2</v>
      </c>
      <c r="T99">
        <f t="shared" si="0"/>
        <v>0</v>
      </c>
      <c r="U99">
        <f t="shared" si="0"/>
        <v>3.2880000000000048E-2</v>
      </c>
      <c r="V99">
        <f t="shared" si="0"/>
        <v>5.8220000000000008E-2</v>
      </c>
      <c r="W99">
        <f t="shared" si="0"/>
        <v>8.2749999999999838E-3</v>
      </c>
      <c r="X99">
        <f t="shared" si="0"/>
        <v>3.5279999999999978E-2</v>
      </c>
      <c r="Y99">
        <f t="shared" si="0"/>
        <v>0</v>
      </c>
      <c r="Z99">
        <f t="shared" si="0"/>
        <v>0.21130249999999998</v>
      </c>
      <c r="AA99">
        <f t="shared" si="0"/>
        <v>0.18906500000000026</v>
      </c>
      <c r="AB99">
        <f t="shared" si="0"/>
        <v>0</v>
      </c>
      <c r="AC99">
        <f t="shared" si="0"/>
        <v>0.33191749999999992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0.74964750000000058</v>
      </c>
      <c r="AJ99">
        <f t="shared" si="0"/>
        <v>0</v>
      </c>
      <c r="AK99">
        <f t="shared" si="0"/>
        <v>0.23544500000000002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4.8807000000000063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317</v>
      </c>
      <c r="AU1" t="s">
        <v>318</v>
      </c>
      <c r="BB1" t="s">
        <v>319</v>
      </c>
      <c r="BI1" t="s">
        <v>320</v>
      </c>
      <c r="BP1" t="s">
        <v>321</v>
      </c>
      <c r="BX1" t="s">
        <v>322</v>
      </c>
      <c r="CE1" t="s">
        <v>323</v>
      </c>
      <c r="CL1" t="s">
        <v>324</v>
      </c>
      <c r="CS1" t="s">
        <v>325</v>
      </c>
      <c r="CZ1" t="s">
        <v>326</v>
      </c>
      <c r="DF1" t="s">
        <v>327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328</v>
      </c>
      <c r="AK2" s="120" t="s">
        <v>329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-9</v>
      </c>
      <c r="D62" s="124">
        <v>0</v>
      </c>
      <c r="E62" s="124">
        <v>0</v>
      </c>
      <c r="F62" s="124">
        <v>0</v>
      </c>
      <c r="G62" s="124">
        <v>-9</v>
      </c>
      <c r="H62" s="118"/>
      <c r="I62" s="33">
        <v>60</v>
      </c>
      <c r="J62" s="124">
        <v>9</v>
      </c>
      <c r="K62" s="124">
        <v>0</v>
      </c>
      <c r="L62" s="124">
        <v>0</v>
      </c>
      <c r="M62" s="124">
        <v>0</v>
      </c>
      <c r="N62" s="124">
        <v>9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9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-9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90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90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9</v>
      </c>
      <c r="DG62" s="123">
        <f t="shared" si="32"/>
        <v>-9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-36</v>
      </c>
      <c r="D63" s="124">
        <v>0</v>
      </c>
      <c r="E63" s="124">
        <v>0</v>
      </c>
      <c r="F63" s="124">
        <v>0</v>
      </c>
      <c r="G63" s="124">
        <v>-36</v>
      </c>
      <c r="H63" s="118"/>
      <c r="I63" s="33">
        <v>61</v>
      </c>
      <c r="J63" s="124">
        <v>36</v>
      </c>
      <c r="K63" s="124">
        <v>0</v>
      </c>
      <c r="L63" s="124">
        <v>0</v>
      </c>
      <c r="M63" s="124">
        <v>0</v>
      </c>
      <c r="N63" s="124">
        <v>36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36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-36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360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360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36</v>
      </c>
      <c r="DG63" s="123">
        <f t="shared" si="32"/>
        <v>-36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-21</v>
      </c>
      <c r="D64" s="124">
        <v>0</v>
      </c>
      <c r="E64" s="124">
        <v>0</v>
      </c>
      <c r="F64" s="124">
        <v>0</v>
      </c>
      <c r="G64" s="124">
        <v>-21</v>
      </c>
      <c r="H64" s="118"/>
      <c r="I64" s="33">
        <v>62</v>
      </c>
      <c r="J64" s="124">
        <v>21</v>
      </c>
      <c r="K64" s="124">
        <v>0</v>
      </c>
      <c r="L64" s="124">
        <v>0</v>
      </c>
      <c r="M64" s="124">
        <v>0</v>
      </c>
      <c r="N64" s="124">
        <v>21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21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-21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210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210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21</v>
      </c>
      <c r="DG64" s="123">
        <f t="shared" si="32"/>
        <v>-21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-11</v>
      </c>
      <c r="D65" s="124">
        <v>0</v>
      </c>
      <c r="E65" s="124">
        <v>0</v>
      </c>
      <c r="F65" s="124">
        <v>0</v>
      </c>
      <c r="G65" s="124">
        <v>-11</v>
      </c>
      <c r="H65" s="118"/>
      <c r="I65" s="33">
        <v>63</v>
      </c>
      <c r="J65" s="124">
        <v>11</v>
      </c>
      <c r="K65" s="124">
        <v>0</v>
      </c>
      <c r="L65" s="124">
        <v>0</v>
      </c>
      <c r="M65" s="124">
        <v>0</v>
      </c>
      <c r="N65" s="124">
        <v>11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11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-11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110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110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11</v>
      </c>
      <c r="DG65" s="123">
        <f t="shared" si="32"/>
        <v>-11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-22</v>
      </c>
      <c r="D66" s="124">
        <v>0</v>
      </c>
      <c r="E66" s="124">
        <v>0</v>
      </c>
      <c r="F66" s="124">
        <v>0</v>
      </c>
      <c r="G66" s="124">
        <v>-22</v>
      </c>
      <c r="H66" s="118"/>
      <c r="I66" s="33">
        <v>64</v>
      </c>
      <c r="J66" s="124">
        <v>22</v>
      </c>
      <c r="K66" s="124">
        <v>0</v>
      </c>
      <c r="L66" s="124">
        <v>0</v>
      </c>
      <c r="M66" s="124">
        <v>0</v>
      </c>
      <c r="N66" s="124">
        <v>22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22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-22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220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220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22</v>
      </c>
      <c r="DG66" s="123">
        <f t="shared" si="32"/>
        <v>-22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-27</v>
      </c>
      <c r="D67" s="124">
        <v>0</v>
      </c>
      <c r="E67" s="124">
        <v>0</v>
      </c>
      <c r="F67" s="124">
        <v>0</v>
      </c>
      <c r="G67" s="124">
        <v>-27</v>
      </c>
      <c r="H67" s="118"/>
      <c r="I67" s="33">
        <v>65</v>
      </c>
      <c r="J67" s="124">
        <v>27</v>
      </c>
      <c r="K67" s="124">
        <v>0</v>
      </c>
      <c r="L67" s="124">
        <v>0</v>
      </c>
      <c r="M67" s="124">
        <v>0</v>
      </c>
      <c r="N67" s="124">
        <v>27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27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-27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270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270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27</v>
      </c>
      <c r="DG67" s="123">
        <f t="shared" si="32"/>
        <v>-27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-27</v>
      </c>
      <c r="D68" s="124">
        <v>0</v>
      </c>
      <c r="E68" s="124">
        <v>0</v>
      </c>
      <c r="F68" s="124">
        <v>0</v>
      </c>
      <c r="G68" s="124">
        <v>-27</v>
      </c>
      <c r="H68" s="118"/>
      <c r="I68" s="33">
        <v>66</v>
      </c>
      <c r="J68" s="124">
        <v>27</v>
      </c>
      <c r="K68" s="124">
        <v>0</v>
      </c>
      <c r="L68" s="124">
        <v>0</v>
      </c>
      <c r="M68" s="124">
        <v>0</v>
      </c>
      <c r="N68" s="124">
        <v>27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27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-27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270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270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27</v>
      </c>
      <c r="DG68" s="123">
        <f t="shared" ref="DG68:DG99" si="60">AY68+AN68+BC68+BJ68+BQ68</f>
        <v>-27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-27</v>
      </c>
      <c r="D69" s="124">
        <v>0</v>
      </c>
      <c r="E69" s="124">
        <v>0</v>
      </c>
      <c r="F69" s="124">
        <v>0</v>
      </c>
      <c r="G69" s="124">
        <v>-27</v>
      </c>
      <c r="H69" s="118"/>
      <c r="I69" s="33">
        <v>67</v>
      </c>
      <c r="J69" s="124">
        <v>27</v>
      </c>
      <c r="K69" s="124">
        <v>0</v>
      </c>
      <c r="L69" s="124">
        <v>0</v>
      </c>
      <c r="M69" s="124">
        <v>0</v>
      </c>
      <c r="N69" s="124">
        <v>27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27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-27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270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270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27</v>
      </c>
      <c r="DG69" s="123">
        <f t="shared" si="60"/>
        <v>-27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-32</v>
      </c>
      <c r="D70" s="124">
        <v>0</v>
      </c>
      <c r="E70" s="124">
        <v>0</v>
      </c>
      <c r="F70" s="124">
        <v>0</v>
      </c>
      <c r="G70" s="124">
        <v>-32</v>
      </c>
      <c r="H70" s="118"/>
      <c r="I70" s="33">
        <v>68</v>
      </c>
      <c r="J70" s="124">
        <v>32</v>
      </c>
      <c r="K70" s="124">
        <v>0</v>
      </c>
      <c r="L70" s="124">
        <v>0</v>
      </c>
      <c r="M70" s="124">
        <v>0</v>
      </c>
      <c r="N70" s="124">
        <v>32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32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-32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320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320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32</v>
      </c>
      <c r="DG70" s="123">
        <f t="shared" si="60"/>
        <v>-32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-12</v>
      </c>
      <c r="D71" s="124">
        <v>0</v>
      </c>
      <c r="E71" s="124">
        <v>0</v>
      </c>
      <c r="F71" s="124">
        <v>0</v>
      </c>
      <c r="G71" s="124">
        <v>-12</v>
      </c>
      <c r="H71" s="118"/>
      <c r="I71" s="33">
        <v>69</v>
      </c>
      <c r="J71" s="124">
        <v>12</v>
      </c>
      <c r="K71" s="124">
        <v>0</v>
      </c>
      <c r="L71" s="124">
        <v>0</v>
      </c>
      <c r="M71" s="124">
        <v>0</v>
      </c>
      <c r="N71" s="124">
        <v>12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12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-12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120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120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12</v>
      </c>
      <c r="DG71" s="123">
        <f t="shared" si="60"/>
        <v>-12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-7</v>
      </c>
      <c r="D72" s="124">
        <v>0</v>
      </c>
      <c r="E72" s="124">
        <v>0</v>
      </c>
      <c r="F72" s="124">
        <v>0</v>
      </c>
      <c r="G72" s="124">
        <v>-7</v>
      </c>
      <c r="H72" s="118"/>
      <c r="I72" s="33">
        <v>70</v>
      </c>
      <c r="J72" s="124">
        <v>7</v>
      </c>
      <c r="K72" s="124">
        <v>0</v>
      </c>
      <c r="L72" s="124">
        <v>0</v>
      </c>
      <c r="M72" s="124">
        <v>0</v>
      </c>
      <c r="N72" s="124">
        <v>7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7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-7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70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70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7</v>
      </c>
      <c r="DG72" s="123">
        <f t="shared" si="60"/>
        <v>-7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-9.5169999999999995</v>
      </c>
      <c r="G75" s="124">
        <v>-9.5169999999999995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9.5169999999999995</v>
      </c>
      <c r="AF75" s="124">
        <v>0</v>
      </c>
      <c r="AG75" s="124">
        <v>0</v>
      </c>
      <c r="AH75" s="124">
        <v>0</v>
      </c>
      <c r="AI75" s="124">
        <v>9.5169999999999995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9.5169999999999995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-9.5169999999999995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95.169999999999987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95.169999999999987</v>
      </c>
      <c r="DF75" s="123">
        <f t="shared" si="59"/>
        <v>9.5169999999999995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-9.5169999999999995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-45.3</v>
      </c>
      <c r="D76" s="124">
        <v>0</v>
      </c>
      <c r="E76" s="124">
        <v>0</v>
      </c>
      <c r="F76" s="124">
        <v>-61.7</v>
      </c>
      <c r="G76" s="124">
        <v>-107</v>
      </c>
      <c r="H76" s="118"/>
      <c r="I76" s="33">
        <v>74</v>
      </c>
      <c r="J76" s="124">
        <v>45.3</v>
      </c>
      <c r="K76" s="124">
        <v>0</v>
      </c>
      <c r="L76" s="124">
        <v>0</v>
      </c>
      <c r="M76" s="124">
        <v>0</v>
      </c>
      <c r="N76" s="124">
        <v>45.3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61.7</v>
      </c>
      <c r="AF76" s="124">
        <v>0</v>
      </c>
      <c r="AG76" s="124">
        <v>0</v>
      </c>
      <c r="AH76" s="124">
        <v>0</v>
      </c>
      <c r="AI76" s="124">
        <v>61.7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45.3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-45.3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61.7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-61.7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453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453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617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617</v>
      </c>
      <c r="DF76" s="123">
        <f t="shared" si="59"/>
        <v>107</v>
      </c>
      <c r="DG76" s="123">
        <f t="shared" si="60"/>
        <v>-45.3</v>
      </c>
      <c r="DH76" s="123">
        <f t="shared" si="61"/>
        <v>0</v>
      </c>
      <c r="DI76" s="123">
        <f t="shared" si="62"/>
        <v>0</v>
      </c>
      <c r="DJ76" s="123">
        <f t="shared" si="63"/>
        <v>-61.7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-46.146999999999998</v>
      </c>
      <c r="D77" s="124">
        <v>0</v>
      </c>
      <c r="E77" s="124">
        <v>0</v>
      </c>
      <c r="F77" s="124">
        <v>-62.853000000000002</v>
      </c>
      <c r="G77" s="124">
        <v>-109</v>
      </c>
      <c r="H77" s="118"/>
      <c r="I77" s="33">
        <v>75</v>
      </c>
      <c r="J77" s="124">
        <v>46.146999999999998</v>
      </c>
      <c r="K77" s="124">
        <v>0</v>
      </c>
      <c r="L77" s="124">
        <v>0</v>
      </c>
      <c r="M77" s="124">
        <v>0</v>
      </c>
      <c r="N77" s="124">
        <v>46.146999999999998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62.853000000000002</v>
      </c>
      <c r="AF77" s="124">
        <v>0</v>
      </c>
      <c r="AG77" s="124">
        <v>0</v>
      </c>
      <c r="AH77" s="124">
        <v>0</v>
      </c>
      <c r="AI77" s="124">
        <v>62.853000000000002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46.146999999999998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-46.146999999999998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62.853000000000002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-62.853000000000002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461.46999999999997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461.46999999999997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628.53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628.53</v>
      </c>
      <c r="DF77" s="123">
        <f t="shared" si="59"/>
        <v>109</v>
      </c>
      <c r="DG77" s="123">
        <f t="shared" si="60"/>
        <v>-46.146999999999998</v>
      </c>
      <c r="DH77" s="123">
        <f t="shared" si="61"/>
        <v>0</v>
      </c>
      <c r="DI77" s="123">
        <f t="shared" si="62"/>
        <v>0</v>
      </c>
      <c r="DJ77" s="123">
        <f t="shared" si="63"/>
        <v>-62.853000000000002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-49.957000000000001</v>
      </c>
      <c r="D78" s="124">
        <v>0</v>
      </c>
      <c r="E78" s="124">
        <v>0</v>
      </c>
      <c r="F78" s="124">
        <v>-68.043000000000006</v>
      </c>
      <c r="G78" s="124">
        <v>-118</v>
      </c>
      <c r="H78" s="118"/>
      <c r="I78" s="33">
        <v>76</v>
      </c>
      <c r="J78" s="124">
        <v>49.957000000000001</v>
      </c>
      <c r="K78" s="124">
        <v>0</v>
      </c>
      <c r="L78" s="124">
        <v>0</v>
      </c>
      <c r="M78" s="124">
        <v>0</v>
      </c>
      <c r="N78" s="124">
        <v>49.957000000000001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68.043000000000006</v>
      </c>
      <c r="AF78" s="124">
        <v>0</v>
      </c>
      <c r="AG78" s="124">
        <v>0</v>
      </c>
      <c r="AH78" s="124">
        <v>0</v>
      </c>
      <c r="AI78" s="124">
        <v>68.043000000000006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49.957000000000001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-49.957000000000001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68.043000000000006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-68.043000000000006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499.57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499.57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680.43000000000006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680.43000000000006</v>
      </c>
      <c r="DF78" s="123">
        <f t="shared" si="59"/>
        <v>118</v>
      </c>
      <c r="DG78" s="123">
        <f t="shared" si="60"/>
        <v>-49.957000000000001</v>
      </c>
      <c r="DH78" s="123">
        <f t="shared" si="61"/>
        <v>0</v>
      </c>
      <c r="DI78" s="123">
        <f t="shared" si="62"/>
        <v>0</v>
      </c>
      <c r="DJ78" s="123">
        <f t="shared" si="63"/>
        <v>-68.043000000000006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-4.234</v>
      </c>
      <c r="D80" s="124">
        <v>0</v>
      </c>
      <c r="E80" s="124">
        <v>0</v>
      </c>
      <c r="F80" s="124">
        <v>-5.766</v>
      </c>
      <c r="G80" s="124">
        <v>-10</v>
      </c>
      <c r="H80" s="118"/>
      <c r="I80" s="33">
        <v>78</v>
      </c>
      <c r="J80" s="124">
        <v>4.234</v>
      </c>
      <c r="K80" s="124">
        <v>0</v>
      </c>
      <c r="L80" s="124">
        <v>0</v>
      </c>
      <c r="M80" s="124">
        <v>0</v>
      </c>
      <c r="N80" s="124">
        <v>4.234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5.766</v>
      </c>
      <c r="AF80" s="124">
        <v>0</v>
      </c>
      <c r="AG80" s="124">
        <v>0</v>
      </c>
      <c r="AH80" s="124">
        <v>0</v>
      </c>
      <c r="AI80" s="124">
        <v>5.766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4.234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-4.234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5.766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-5.766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42.34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42.34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57.66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57.66</v>
      </c>
      <c r="DF80" s="123">
        <f t="shared" si="59"/>
        <v>10</v>
      </c>
      <c r="DG80" s="123">
        <f t="shared" si="60"/>
        <v>-4.234</v>
      </c>
      <c r="DH80" s="123">
        <f t="shared" si="61"/>
        <v>0</v>
      </c>
      <c r="DI80" s="123">
        <f t="shared" si="62"/>
        <v>0</v>
      </c>
      <c r="DJ80" s="123">
        <f t="shared" si="63"/>
        <v>-5.766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-9.3140000000000001</v>
      </c>
      <c r="D82" s="124">
        <v>0</v>
      </c>
      <c r="E82" s="124">
        <v>0</v>
      </c>
      <c r="F82" s="124">
        <v>-12.686</v>
      </c>
      <c r="G82" s="124">
        <v>-22</v>
      </c>
      <c r="H82" s="118"/>
      <c r="I82" s="33">
        <v>80</v>
      </c>
      <c r="J82" s="124">
        <v>9.3140000000000001</v>
      </c>
      <c r="K82" s="124">
        <v>0</v>
      </c>
      <c r="L82" s="124">
        <v>0</v>
      </c>
      <c r="M82" s="124">
        <v>0</v>
      </c>
      <c r="N82" s="124">
        <v>9.3140000000000001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12.686</v>
      </c>
      <c r="AF82" s="124">
        <v>0</v>
      </c>
      <c r="AG82" s="124">
        <v>0</v>
      </c>
      <c r="AH82" s="124">
        <v>0</v>
      </c>
      <c r="AI82" s="124">
        <v>12.686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9.3140000000000001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-9.3140000000000001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12.686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-12.686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93.14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93.14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126.86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126.86</v>
      </c>
      <c r="DF82" s="123">
        <f t="shared" si="59"/>
        <v>22</v>
      </c>
      <c r="DG82" s="123">
        <f t="shared" si="60"/>
        <v>-9.3140000000000001</v>
      </c>
      <c r="DH82" s="123">
        <f t="shared" si="61"/>
        <v>0</v>
      </c>
      <c r="DI82" s="123">
        <f t="shared" si="62"/>
        <v>0</v>
      </c>
      <c r="DJ82" s="123">
        <f t="shared" si="63"/>
        <v>-12.686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-33.869</v>
      </c>
      <c r="D83" s="124">
        <v>0</v>
      </c>
      <c r="E83" s="124">
        <v>0</v>
      </c>
      <c r="F83" s="124">
        <v>-46.131</v>
      </c>
      <c r="G83" s="124">
        <v>-80</v>
      </c>
      <c r="H83" s="118"/>
      <c r="I83" s="33">
        <v>81</v>
      </c>
      <c r="J83" s="124">
        <v>33.869</v>
      </c>
      <c r="K83" s="124">
        <v>0</v>
      </c>
      <c r="L83" s="124">
        <v>0</v>
      </c>
      <c r="M83" s="124">
        <v>0</v>
      </c>
      <c r="N83" s="124">
        <v>33.869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46.131</v>
      </c>
      <c r="AF83" s="124">
        <v>0</v>
      </c>
      <c r="AG83" s="124">
        <v>0</v>
      </c>
      <c r="AH83" s="124">
        <v>0</v>
      </c>
      <c r="AI83" s="124">
        <v>46.131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33.869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-33.869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46.131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-46.131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338.69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338.69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461.31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461.31</v>
      </c>
      <c r="DF83" s="123">
        <f t="shared" si="59"/>
        <v>80</v>
      </c>
      <c r="DG83" s="123">
        <f t="shared" si="60"/>
        <v>-33.869</v>
      </c>
      <c r="DH83" s="123">
        <f t="shared" si="61"/>
        <v>0</v>
      </c>
      <c r="DI83" s="123">
        <f t="shared" si="62"/>
        <v>0</v>
      </c>
      <c r="DJ83" s="123">
        <f t="shared" si="63"/>
        <v>-46.131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-44.03</v>
      </c>
      <c r="D84" s="124">
        <v>0</v>
      </c>
      <c r="E84" s="124">
        <v>0</v>
      </c>
      <c r="F84" s="124">
        <v>-59.97</v>
      </c>
      <c r="G84" s="124">
        <v>-104</v>
      </c>
      <c r="H84" s="118"/>
      <c r="I84" s="33">
        <v>82</v>
      </c>
      <c r="J84" s="124">
        <v>44.03</v>
      </c>
      <c r="K84" s="124">
        <v>0</v>
      </c>
      <c r="L84" s="124">
        <v>0</v>
      </c>
      <c r="M84" s="124">
        <v>0</v>
      </c>
      <c r="N84" s="124">
        <v>44.03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59.97</v>
      </c>
      <c r="AF84" s="124">
        <v>0</v>
      </c>
      <c r="AG84" s="124">
        <v>0</v>
      </c>
      <c r="AH84" s="124">
        <v>0</v>
      </c>
      <c r="AI84" s="124">
        <v>59.97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44.03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-44.03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59.97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-59.97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440.3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440.3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599.70000000000005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599.70000000000005</v>
      </c>
      <c r="DF84" s="123">
        <f t="shared" si="59"/>
        <v>104</v>
      </c>
      <c r="DG84" s="123">
        <f t="shared" si="60"/>
        <v>-44.03</v>
      </c>
      <c r="DH84" s="123">
        <f t="shared" si="61"/>
        <v>0</v>
      </c>
      <c r="DI84" s="123">
        <f t="shared" si="62"/>
        <v>0</v>
      </c>
      <c r="DJ84" s="123">
        <f t="shared" si="63"/>
        <v>-59.97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-56.731000000000002</v>
      </c>
      <c r="D85" s="124">
        <v>0</v>
      </c>
      <c r="E85" s="124">
        <v>0</v>
      </c>
      <c r="F85" s="124">
        <v>-77.269000000000005</v>
      </c>
      <c r="G85" s="124">
        <v>-134</v>
      </c>
      <c r="H85" s="118"/>
      <c r="I85" s="33">
        <v>83</v>
      </c>
      <c r="J85" s="124">
        <v>56.731000000000002</v>
      </c>
      <c r="K85" s="124">
        <v>0</v>
      </c>
      <c r="L85" s="124">
        <v>0</v>
      </c>
      <c r="M85" s="124">
        <v>0</v>
      </c>
      <c r="N85" s="124">
        <v>56.731000000000002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77.269000000000005</v>
      </c>
      <c r="AF85" s="124">
        <v>0</v>
      </c>
      <c r="AG85" s="124">
        <v>0</v>
      </c>
      <c r="AH85" s="124">
        <v>0</v>
      </c>
      <c r="AI85" s="124">
        <v>77.269000000000005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56.731000000000002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-56.731000000000002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77.269000000000005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-77.269000000000005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567.31000000000006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567.31000000000006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772.69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772.69</v>
      </c>
      <c r="DF85" s="123">
        <f t="shared" si="59"/>
        <v>134</v>
      </c>
      <c r="DG85" s="123">
        <f t="shared" si="60"/>
        <v>-56.731000000000002</v>
      </c>
      <c r="DH85" s="123">
        <f t="shared" si="61"/>
        <v>0</v>
      </c>
      <c r="DI85" s="123">
        <f t="shared" si="62"/>
        <v>0</v>
      </c>
      <c r="DJ85" s="123">
        <f t="shared" si="63"/>
        <v>-77.269000000000005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-77.052000000000007</v>
      </c>
      <c r="D86" s="124">
        <v>0</v>
      </c>
      <c r="E86" s="124">
        <v>0</v>
      </c>
      <c r="F86" s="124">
        <v>-104.94799999999999</v>
      </c>
      <c r="G86" s="124">
        <v>-182</v>
      </c>
      <c r="H86" s="118"/>
      <c r="I86" s="33">
        <v>84</v>
      </c>
      <c r="J86" s="124">
        <v>77.052000000000007</v>
      </c>
      <c r="K86" s="124">
        <v>0</v>
      </c>
      <c r="L86" s="124">
        <v>0</v>
      </c>
      <c r="M86" s="124">
        <v>0</v>
      </c>
      <c r="N86" s="124">
        <v>77.052000000000007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104.94799999999999</v>
      </c>
      <c r="AF86" s="124">
        <v>0</v>
      </c>
      <c r="AG86" s="124">
        <v>0</v>
      </c>
      <c r="AH86" s="124">
        <v>0</v>
      </c>
      <c r="AI86" s="124">
        <v>104.94799999999999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77.052000000000007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-77.052000000000007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104.94799999999999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-104.94799999999999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770.5200000000001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770.5200000000001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1049.48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1049.48</v>
      </c>
      <c r="DF86" s="123">
        <f t="shared" si="59"/>
        <v>182</v>
      </c>
      <c r="DG86" s="123">
        <f t="shared" si="60"/>
        <v>-77.052000000000007</v>
      </c>
      <c r="DH86" s="123">
        <f t="shared" si="61"/>
        <v>0</v>
      </c>
      <c r="DI86" s="123">
        <f t="shared" si="62"/>
        <v>0</v>
      </c>
      <c r="DJ86" s="123">
        <f t="shared" si="63"/>
        <v>-104.94799999999999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-98.22</v>
      </c>
      <c r="D87" s="124">
        <v>0</v>
      </c>
      <c r="E87" s="124">
        <v>0</v>
      </c>
      <c r="F87" s="124">
        <v>-133.78</v>
      </c>
      <c r="G87" s="124">
        <v>-232</v>
      </c>
      <c r="H87" s="118"/>
      <c r="I87" s="33">
        <v>85</v>
      </c>
      <c r="J87" s="124">
        <v>98.22</v>
      </c>
      <c r="K87" s="124">
        <v>0</v>
      </c>
      <c r="L87" s="124">
        <v>0</v>
      </c>
      <c r="M87" s="124">
        <v>0</v>
      </c>
      <c r="N87" s="124">
        <v>98.22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133.78</v>
      </c>
      <c r="AF87" s="124">
        <v>0</v>
      </c>
      <c r="AG87" s="124">
        <v>0</v>
      </c>
      <c r="AH87" s="124">
        <v>0</v>
      </c>
      <c r="AI87" s="124">
        <v>133.78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98.22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-98.22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133.78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-133.78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982.2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982.2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1337.8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1337.8</v>
      </c>
      <c r="DF87" s="123">
        <f t="shared" si="59"/>
        <v>232</v>
      </c>
      <c r="DG87" s="123">
        <f t="shared" si="60"/>
        <v>-98.22</v>
      </c>
      <c r="DH87" s="123">
        <f t="shared" si="61"/>
        <v>0</v>
      </c>
      <c r="DI87" s="123">
        <f t="shared" si="62"/>
        <v>0</v>
      </c>
      <c r="DJ87" s="123">
        <f t="shared" si="63"/>
        <v>-133.78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-100</v>
      </c>
      <c r="D88" s="124">
        <v>0</v>
      </c>
      <c r="E88" s="124">
        <v>0</v>
      </c>
      <c r="F88" s="124">
        <v>-159</v>
      </c>
      <c r="G88" s="124">
        <v>-259</v>
      </c>
      <c r="H88" s="118"/>
      <c r="I88" s="33">
        <v>86</v>
      </c>
      <c r="J88" s="124">
        <v>100</v>
      </c>
      <c r="K88" s="124">
        <v>0</v>
      </c>
      <c r="L88" s="124">
        <v>0</v>
      </c>
      <c r="M88" s="124">
        <v>0</v>
      </c>
      <c r="N88" s="124">
        <v>100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159</v>
      </c>
      <c r="AF88" s="124">
        <v>0</v>
      </c>
      <c r="AG88" s="124">
        <v>0</v>
      </c>
      <c r="AH88" s="124">
        <v>0</v>
      </c>
      <c r="AI88" s="124">
        <v>159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100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-100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159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-159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1000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1000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1590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1590</v>
      </c>
      <c r="DF88" s="123">
        <f t="shared" si="59"/>
        <v>259</v>
      </c>
      <c r="DG88" s="123">
        <f t="shared" si="60"/>
        <v>-100</v>
      </c>
      <c r="DH88" s="123">
        <f t="shared" si="61"/>
        <v>0</v>
      </c>
      <c r="DI88" s="123">
        <f t="shared" si="62"/>
        <v>0</v>
      </c>
      <c r="DJ88" s="123">
        <f t="shared" si="63"/>
        <v>-159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-85</v>
      </c>
      <c r="D89" s="124">
        <v>0</v>
      </c>
      <c r="E89" s="124">
        <v>0</v>
      </c>
      <c r="F89" s="124">
        <v>-204</v>
      </c>
      <c r="G89" s="124">
        <v>-289</v>
      </c>
      <c r="H89" s="118"/>
      <c r="I89" s="33">
        <v>87</v>
      </c>
      <c r="J89" s="124">
        <v>85</v>
      </c>
      <c r="K89" s="124">
        <v>0</v>
      </c>
      <c r="L89" s="124">
        <v>0</v>
      </c>
      <c r="M89" s="124">
        <v>0</v>
      </c>
      <c r="N89" s="124">
        <v>85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204</v>
      </c>
      <c r="AF89" s="124">
        <v>0</v>
      </c>
      <c r="AG89" s="124">
        <v>0</v>
      </c>
      <c r="AH89" s="124">
        <v>0</v>
      </c>
      <c r="AI89" s="124">
        <v>204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85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-85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204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-204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850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850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2040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2040</v>
      </c>
      <c r="DF89" s="123">
        <f t="shared" si="59"/>
        <v>289</v>
      </c>
      <c r="DG89" s="123">
        <f t="shared" si="60"/>
        <v>-85</v>
      </c>
      <c r="DH89" s="123">
        <f t="shared" si="61"/>
        <v>0</v>
      </c>
      <c r="DI89" s="123">
        <f t="shared" si="62"/>
        <v>0</v>
      </c>
      <c r="DJ89" s="123">
        <f t="shared" si="63"/>
        <v>-204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-70</v>
      </c>
      <c r="D90" s="124">
        <v>0</v>
      </c>
      <c r="E90" s="124">
        <v>0</v>
      </c>
      <c r="F90" s="124">
        <v>-221.72300000000001</v>
      </c>
      <c r="G90" s="124">
        <v>-291.72300000000001</v>
      </c>
      <c r="H90" s="118"/>
      <c r="I90" s="33">
        <v>88</v>
      </c>
      <c r="J90" s="124">
        <v>70</v>
      </c>
      <c r="K90" s="124">
        <v>0</v>
      </c>
      <c r="L90" s="124">
        <v>0</v>
      </c>
      <c r="M90" s="124">
        <v>0</v>
      </c>
      <c r="N90" s="124">
        <v>70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221.72300000000001</v>
      </c>
      <c r="AF90" s="124">
        <v>0</v>
      </c>
      <c r="AG90" s="124">
        <v>0</v>
      </c>
      <c r="AH90" s="124">
        <v>0</v>
      </c>
      <c r="AI90" s="124">
        <v>221.72300000000001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70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-70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221.72300000000001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-221.72300000000001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700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700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2217.23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2217.23</v>
      </c>
      <c r="DF90" s="123">
        <f t="shared" si="59"/>
        <v>291.72300000000001</v>
      </c>
      <c r="DG90" s="123">
        <f t="shared" si="60"/>
        <v>-70</v>
      </c>
      <c r="DH90" s="123">
        <f t="shared" si="61"/>
        <v>0</v>
      </c>
      <c r="DI90" s="123">
        <f t="shared" si="62"/>
        <v>0</v>
      </c>
      <c r="DJ90" s="123">
        <f t="shared" si="63"/>
        <v>-221.72300000000001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-76.204999999999998</v>
      </c>
      <c r="D91" s="124">
        <v>0</v>
      </c>
      <c r="E91" s="124">
        <v>0</v>
      </c>
      <c r="F91" s="124">
        <v>-103.795</v>
      </c>
      <c r="G91" s="124">
        <v>-180</v>
      </c>
      <c r="H91" s="118"/>
      <c r="I91" s="33">
        <v>89</v>
      </c>
      <c r="J91" s="124">
        <v>76.204999999999998</v>
      </c>
      <c r="K91" s="124">
        <v>0</v>
      </c>
      <c r="L91" s="124">
        <v>0</v>
      </c>
      <c r="M91" s="124">
        <v>0</v>
      </c>
      <c r="N91" s="124">
        <v>76.204999999999998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103.795</v>
      </c>
      <c r="AF91" s="124">
        <v>0</v>
      </c>
      <c r="AG91" s="124">
        <v>0</v>
      </c>
      <c r="AH91" s="124">
        <v>0</v>
      </c>
      <c r="AI91" s="124">
        <v>103.795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76.204999999999998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-76.204999999999998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103.795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-103.795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762.05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762.05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1037.95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1037.95</v>
      </c>
      <c r="DF91" s="123">
        <f t="shared" si="59"/>
        <v>180</v>
      </c>
      <c r="DG91" s="123">
        <f t="shared" si="60"/>
        <v>-76.204999999999998</v>
      </c>
      <c r="DH91" s="123">
        <f t="shared" si="61"/>
        <v>0</v>
      </c>
      <c r="DI91" s="123">
        <f t="shared" si="62"/>
        <v>0</v>
      </c>
      <c r="DJ91" s="123">
        <f t="shared" si="63"/>
        <v>-103.795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-85</v>
      </c>
      <c r="D92" s="124">
        <v>0</v>
      </c>
      <c r="E92" s="124">
        <v>0</v>
      </c>
      <c r="F92" s="124">
        <v>-120</v>
      </c>
      <c r="G92" s="124">
        <v>-205</v>
      </c>
      <c r="H92" s="118"/>
      <c r="I92" s="33">
        <v>90</v>
      </c>
      <c r="J92" s="124">
        <v>85</v>
      </c>
      <c r="K92" s="124">
        <v>0</v>
      </c>
      <c r="L92" s="124">
        <v>0</v>
      </c>
      <c r="M92" s="124">
        <v>0</v>
      </c>
      <c r="N92" s="124">
        <v>85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120</v>
      </c>
      <c r="AF92" s="124">
        <v>0</v>
      </c>
      <c r="AG92" s="124">
        <v>0</v>
      </c>
      <c r="AH92" s="124">
        <v>0</v>
      </c>
      <c r="AI92" s="124">
        <v>120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85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-85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120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-120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850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850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1200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1200</v>
      </c>
      <c r="DF92" s="123">
        <f t="shared" si="59"/>
        <v>205</v>
      </c>
      <c r="DG92" s="123">
        <f t="shared" si="60"/>
        <v>-85</v>
      </c>
      <c r="DH92" s="123">
        <f t="shared" si="61"/>
        <v>0</v>
      </c>
      <c r="DI92" s="123">
        <f t="shared" si="62"/>
        <v>0</v>
      </c>
      <c r="DJ92" s="123">
        <f t="shared" si="63"/>
        <v>-120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-65</v>
      </c>
      <c r="D93" s="124">
        <v>0</v>
      </c>
      <c r="E93" s="124">
        <v>0</v>
      </c>
      <c r="F93" s="124">
        <v>-155.91499999999999</v>
      </c>
      <c r="G93" s="124">
        <v>-220.91499999999999</v>
      </c>
      <c r="H93" s="118"/>
      <c r="I93" s="33">
        <v>91</v>
      </c>
      <c r="J93" s="124">
        <v>65</v>
      </c>
      <c r="K93" s="124">
        <v>0</v>
      </c>
      <c r="L93" s="124">
        <v>0</v>
      </c>
      <c r="M93" s="124">
        <v>0</v>
      </c>
      <c r="N93" s="124">
        <v>65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155.91499999999999</v>
      </c>
      <c r="AF93" s="124">
        <v>0</v>
      </c>
      <c r="AG93" s="124">
        <v>0</v>
      </c>
      <c r="AH93" s="124">
        <v>0</v>
      </c>
      <c r="AI93" s="124">
        <v>155.91499999999999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65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-65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155.91499999999999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-155.91499999999999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650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650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1559.1499999999999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1559.1499999999999</v>
      </c>
      <c r="DF93" s="123">
        <f t="shared" si="59"/>
        <v>220.91499999999999</v>
      </c>
      <c r="DG93" s="123">
        <f t="shared" si="60"/>
        <v>-65</v>
      </c>
      <c r="DH93" s="123">
        <f t="shared" si="61"/>
        <v>0</v>
      </c>
      <c r="DI93" s="123">
        <f t="shared" si="62"/>
        <v>0</v>
      </c>
      <c r="DJ93" s="123">
        <f t="shared" si="63"/>
        <v>-155.91499999999999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-50</v>
      </c>
      <c r="D94" s="124">
        <v>0</v>
      </c>
      <c r="E94" s="124">
        <v>0</v>
      </c>
      <c r="F94" s="124">
        <v>-146.55500000000001</v>
      </c>
      <c r="G94" s="124">
        <v>-196.55500000000001</v>
      </c>
      <c r="H94" s="118"/>
      <c r="I94" s="33">
        <v>92</v>
      </c>
      <c r="J94" s="124">
        <v>50</v>
      </c>
      <c r="K94" s="124">
        <v>0</v>
      </c>
      <c r="L94" s="124">
        <v>0</v>
      </c>
      <c r="M94" s="124">
        <v>0</v>
      </c>
      <c r="N94" s="124">
        <v>50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146.55500000000001</v>
      </c>
      <c r="AF94" s="124">
        <v>0</v>
      </c>
      <c r="AG94" s="124">
        <v>0</v>
      </c>
      <c r="AH94" s="124">
        <v>0</v>
      </c>
      <c r="AI94" s="124">
        <v>146.55500000000001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50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-50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146.55500000000001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-146.55500000000001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500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500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1465.5500000000002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1465.5500000000002</v>
      </c>
      <c r="DF94" s="123">
        <f t="shared" si="59"/>
        <v>196.55500000000001</v>
      </c>
      <c r="DG94" s="123">
        <f t="shared" si="60"/>
        <v>-50</v>
      </c>
      <c r="DH94" s="123">
        <f t="shared" si="61"/>
        <v>0</v>
      </c>
      <c r="DI94" s="123">
        <f t="shared" si="62"/>
        <v>0</v>
      </c>
      <c r="DJ94" s="123">
        <f t="shared" si="63"/>
        <v>-146.55500000000001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-35</v>
      </c>
      <c r="D95" s="124">
        <v>0</v>
      </c>
      <c r="E95" s="124">
        <v>0</v>
      </c>
      <c r="F95" s="124">
        <v>-140.30000000000001</v>
      </c>
      <c r="G95" s="124">
        <v>-175.3</v>
      </c>
      <c r="H95" s="118"/>
      <c r="I95" s="33">
        <v>93</v>
      </c>
      <c r="J95" s="124">
        <v>35</v>
      </c>
      <c r="K95" s="124">
        <v>0</v>
      </c>
      <c r="L95" s="124">
        <v>0</v>
      </c>
      <c r="M95" s="124">
        <v>0</v>
      </c>
      <c r="N95" s="124">
        <v>35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140.30000000000001</v>
      </c>
      <c r="AF95" s="124">
        <v>0</v>
      </c>
      <c r="AG95" s="124">
        <v>0</v>
      </c>
      <c r="AH95" s="124">
        <v>0</v>
      </c>
      <c r="AI95" s="124">
        <v>140.30000000000001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35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-35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140.30000000000001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-140.30000000000001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350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350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1403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1403</v>
      </c>
      <c r="DF95" s="123">
        <f t="shared" si="59"/>
        <v>175.3</v>
      </c>
      <c r="DG95" s="123">
        <f t="shared" si="60"/>
        <v>-35</v>
      </c>
      <c r="DH95" s="123">
        <f t="shared" si="61"/>
        <v>0</v>
      </c>
      <c r="DI95" s="123">
        <f t="shared" si="62"/>
        <v>0</v>
      </c>
      <c r="DJ95" s="123">
        <f t="shared" si="63"/>
        <v>-140.30000000000001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0.31551475000000001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-0.31551475000000001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0.47348774999999999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-0.47348774999999999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0.31551475000000001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0.31551475000000001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0.47348775000000004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0.47348775000000004</v>
      </c>
      <c r="DE99" s="128"/>
      <c r="DF99" s="123">
        <f t="shared" si="59"/>
        <v>0.78900250000000005</v>
      </c>
      <c r="DG99" s="123">
        <f t="shared" si="60"/>
        <v>-0.31551475000000001</v>
      </c>
      <c r="DH99" s="123">
        <f t="shared" si="61"/>
        <v>0</v>
      </c>
      <c r="DI99" s="123">
        <f t="shared" si="62"/>
        <v>0</v>
      </c>
      <c r="DJ99" s="123">
        <f t="shared" si="63"/>
        <v>-0.47348774999999999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328</v>
      </c>
      <c r="AK101" s="132" t="s">
        <v>329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44792</v>
      </c>
      <c r="B1" s="213" t="s">
        <v>220</v>
      </c>
      <c r="C1" s="213"/>
      <c r="D1" s="21"/>
      <c r="E1" s="21"/>
      <c r="F1" s="21"/>
      <c r="G1" s="21"/>
      <c r="H1" s="21"/>
      <c r="I1" s="21"/>
      <c r="J1" s="207" t="s">
        <v>307</v>
      </c>
      <c r="K1" s="208"/>
      <c r="L1" s="208"/>
      <c r="M1" s="208"/>
      <c r="N1" s="208"/>
      <c r="O1" s="209"/>
      <c r="P1" s="207" t="s">
        <v>306</v>
      </c>
      <c r="Q1" s="210" t="s">
        <v>142</v>
      </c>
      <c r="S1" s="211" t="s">
        <v>308</v>
      </c>
      <c r="T1" s="211"/>
      <c r="U1" s="211"/>
      <c r="V1" s="211"/>
      <c r="W1" s="211"/>
      <c r="Y1" s="214" t="s">
        <v>395</v>
      </c>
      <c r="Z1" s="214"/>
      <c r="AA1" s="212" t="s">
        <v>309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7"/>
      <c r="Q2" s="210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396</v>
      </c>
      <c r="Z2" s="185" t="s">
        <v>397</v>
      </c>
      <c r="AA2" s="212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44792</v>
      </c>
      <c r="B1" s="213" t="s">
        <v>202</v>
      </c>
      <c r="C1" s="213"/>
      <c r="D1" s="215" t="s">
        <v>313</v>
      </c>
      <c r="E1" s="215"/>
      <c r="F1" s="215"/>
      <c r="G1" s="215"/>
      <c r="H1" s="215"/>
      <c r="I1" s="216"/>
      <c r="J1" s="207" t="s">
        <v>307</v>
      </c>
      <c r="K1" s="208"/>
      <c r="L1" s="208"/>
      <c r="M1" s="208"/>
      <c r="N1" s="208"/>
      <c r="O1" s="209"/>
      <c r="P1" s="207"/>
      <c r="Q1" s="210" t="s">
        <v>142</v>
      </c>
      <c r="S1" s="211" t="s">
        <v>308</v>
      </c>
      <c r="T1" s="211"/>
      <c r="U1" s="211"/>
      <c r="V1" s="211"/>
      <c r="W1" s="211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7"/>
      <c r="Q2" s="210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7" t="s">
        <v>229</v>
      </c>
      <c r="B1" s="217"/>
      <c r="C1" s="217"/>
      <c r="D1" s="217"/>
      <c r="E1" s="109"/>
      <c r="F1" s="109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44792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359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166.41</v>
      </c>
      <c r="I3" s="95">
        <v>0</v>
      </c>
      <c r="J3" s="95">
        <v>0</v>
      </c>
      <c r="K3" s="95">
        <v>0</v>
      </c>
      <c r="L3" s="95">
        <v>0</v>
      </c>
      <c r="M3" s="114">
        <v>3</v>
      </c>
      <c r="N3" s="113">
        <v>0</v>
      </c>
      <c r="O3" s="95">
        <v>0</v>
      </c>
      <c r="P3" s="95">
        <v>-165</v>
      </c>
      <c r="Q3" s="95">
        <v>0</v>
      </c>
      <c r="R3" s="95">
        <v>0</v>
      </c>
      <c r="S3" s="114">
        <v>0</v>
      </c>
      <c r="U3" s="115">
        <v>-165</v>
      </c>
      <c r="V3" s="116">
        <v>169.41</v>
      </c>
      <c r="W3">
        <v>166.41</v>
      </c>
      <c r="X3">
        <v>0</v>
      </c>
      <c r="Y3">
        <v>3</v>
      </c>
      <c r="Z3">
        <v>-165</v>
      </c>
    </row>
    <row r="4" spans="1:26">
      <c r="G4" t="s">
        <v>46</v>
      </c>
      <c r="H4" s="115">
        <v>133.52000000000001</v>
      </c>
      <c r="I4" s="88">
        <v>0</v>
      </c>
      <c r="J4" s="88">
        <v>0</v>
      </c>
      <c r="K4" s="88">
        <v>0</v>
      </c>
      <c r="L4" s="88">
        <v>0</v>
      </c>
      <c r="M4" s="116">
        <v>5.51</v>
      </c>
      <c r="N4" s="115">
        <v>0</v>
      </c>
      <c r="O4" s="88">
        <v>0</v>
      </c>
      <c r="P4" s="88">
        <v>-182</v>
      </c>
      <c r="Q4" s="88">
        <v>0</v>
      </c>
      <c r="R4" s="88">
        <v>0</v>
      </c>
      <c r="S4" s="116">
        <v>0</v>
      </c>
      <c r="U4" s="115">
        <v>-182</v>
      </c>
      <c r="V4" s="116">
        <v>139.03</v>
      </c>
      <c r="W4">
        <v>133.52000000000001</v>
      </c>
      <c r="X4">
        <v>0</v>
      </c>
      <c r="Y4">
        <v>5.51</v>
      </c>
      <c r="Z4">
        <v>-182</v>
      </c>
    </row>
    <row r="5" spans="1:26">
      <c r="G5" t="s">
        <v>47</v>
      </c>
      <c r="H5" s="115">
        <v>99.65</v>
      </c>
      <c r="I5" s="88">
        <v>0</v>
      </c>
      <c r="J5" s="88">
        <v>0</v>
      </c>
      <c r="K5" s="88">
        <v>0</v>
      </c>
      <c r="L5" s="88">
        <v>0</v>
      </c>
      <c r="M5" s="116">
        <v>2.42</v>
      </c>
      <c r="N5" s="115">
        <v>0</v>
      </c>
      <c r="O5" s="88">
        <v>0</v>
      </c>
      <c r="P5" s="88">
        <v>-196</v>
      </c>
      <c r="Q5" s="88">
        <v>0</v>
      </c>
      <c r="R5" s="88">
        <v>0</v>
      </c>
      <c r="S5" s="116">
        <v>0</v>
      </c>
      <c r="U5" s="115">
        <v>-196</v>
      </c>
      <c r="V5" s="116">
        <v>102.07</v>
      </c>
      <c r="W5">
        <v>99.65</v>
      </c>
      <c r="X5">
        <v>0</v>
      </c>
      <c r="Y5">
        <v>2.42</v>
      </c>
      <c r="Z5">
        <v>-196</v>
      </c>
    </row>
    <row r="6" spans="1:26">
      <c r="G6" t="s">
        <v>48</v>
      </c>
      <c r="H6" s="115">
        <v>61.92</v>
      </c>
      <c r="I6" s="88">
        <v>0</v>
      </c>
      <c r="J6" s="88">
        <v>0</v>
      </c>
      <c r="K6" s="88">
        <v>0</v>
      </c>
      <c r="L6" s="88">
        <v>0</v>
      </c>
      <c r="M6" s="116">
        <v>3.19</v>
      </c>
      <c r="N6" s="115">
        <v>0</v>
      </c>
      <c r="O6" s="88">
        <v>0</v>
      </c>
      <c r="P6" s="88">
        <v>-162.6</v>
      </c>
      <c r="Q6" s="88">
        <v>0</v>
      </c>
      <c r="R6" s="88">
        <v>0</v>
      </c>
      <c r="S6" s="116">
        <v>0</v>
      </c>
      <c r="U6" s="115">
        <v>-162.6</v>
      </c>
      <c r="V6" s="116">
        <v>65.11</v>
      </c>
      <c r="W6">
        <v>61.92</v>
      </c>
      <c r="X6">
        <v>0</v>
      </c>
      <c r="Y6">
        <v>3.19</v>
      </c>
      <c r="Z6">
        <v>-162.6</v>
      </c>
    </row>
    <row r="7" spans="1:26">
      <c r="G7" t="s">
        <v>49</v>
      </c>
      <c r="H7" s="115">
        <v>31.92</v>
      </c>
      <c r="I7" s="88">
        <v>0</v>
      </c>
      <c r="J7" s="88">
        <v>0</v>
      </c>
      <c r="K7" s="88">
        <v>0</v>
      </c>
      <c r="L7" s="88">
        <v>0</v>
      </c>
      <c r="M7" s="116">
        <v>2.81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34.729999999999997</v>
      </c>
      <c r="W7">
        <v>31.92</v>
      </c>
      <c r="X7">
        <v>0</v>
      </c>
      <c r="Y7">
        <v>2.81</v>
      </c>
      <c r="Z7">
        <v>0</v>
      </c>
    </row>
    <row r="8" spans="1:26">
      <c r="G8" t="s">
        <v>50</v>
      </c>
      <c r="H8" s="115">
        <v>2.9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2.9</v>
      </c>
      <c r="W8">
        <v>2.9</v>
      </c>
      <c r="X8">
        <v>0</v>
      </c>
      <c r="Y8">
        <v>0</v>
      </c>
      <c r="Z8">
        <v>0</v>
      </c>
    </row>
    <row r="9" spans="1:26">
      <c r="G9" t="s">
        <v>51</v>
      </c>
      <c r="H9" s="115">
        <v>16.45</v>
      </c>
      <c r="I9" s="88">
        <v>0</v>
      </c>
      <c r="J9" s="88">
        <v>0</v>
      </c>
      <c r="K9" s="88">
        <v>0</v>
      </c>
      <c r="L9" s="88">
        <v>0</v>
      </c>
      <c r="M9" s="116">
        <v>1.74</v>
      </c>
      <c r="N9" s="115">
        <v>0</v>
      </c>
      <c r="O9" s="88">
        <v>-45</v>
      </c>
      <c r="P9" s="88">
        <v>-43</v>
      </c>
      <c r="Q9" s="88">
        <v>0</v>
      </c>
      <c r="R9" s="88">
        <v>0</v>
      </c>
      <c r="S9" s="116">
        <v>0</v>
      </c>
      <c r="U9" s="115">
        <v>-88</v>
      </c>
      <c r="V9" s="116">
        <v>18.190000000000001</v>
      </c>
      <c r="W9">
        <v>16.45</v>
      </c>
      <c r="X9">
        <v>-45</v>
      </c>
      <c r="Y9">
        <v>1.74</v>
      </c>
      <c r="Z9">
        <v>-43</v>
      </c>
    </row>
    <row r="10" spans="1:26">
      <c r="G10" t="s">
        <v>52</v>
      </c>
      <c r="H10" s="115">
        <v>6.77</v>
      </c>
      <c r="I10" s="88">
        <v>0</v>
      </c>
      <c r="J10" s="88">
        <v>0</v>
      </c>
      <c r="K10" s="88">
        <v>0</v>
      </c>
      <c r="L10" s="88">
        <v>0</v>
      </c>
      <c r="M10" s="116">
        <v>1.1599999999999999</v>
      </c>
      <c r="N10" s="115">
        <v>0</v>
      </c>
      <c r="O10" s="88">
        <v>-20</v>
      </c>
      <c r="P10" s="88">
        <v>-40.700000000000003</v>
      </c>
      <c r="Q10" s="88">
        <v>0</v>
      </c>
      <c r="R10" s="88">
        <v>0</v>
      </c>
      <c r="S10" s="116">
        <v>0</v>
      </c>
      <c r="U10" s="115">
        <v>-60.7</v>
      </c>
      <c r="V10" s="116">
        <v>7.93</v>
      </c>
      <c r="W10">
        <v>6.77</v>
      </c>
      <c r="X10">
        <v>-20</v>
      </c>
      <c r="Y10">
        <v>1.1599999999999999</v>
      </c>
      <c r="Z10">
        <v>-40.700000000000003</v>
      </c>
    </row>
    <row r="11" spans="1:26">
      <c r="G11" t="s">
        <v>53</v>
      </c>
      <c r="H11" s="115">
        <v>16.45</v>
      </c>
      <c r="I11" s="88">
        <v>0</v>
      </c>
      <c r="J11" s="88">
        <v>0</v>
      </c>
      <c r="K11" s="88">
        <v>0</v>
      </c>
      <c r="L11" s="88">
        <v>0</v>
      </c>
      <c r="M11" s="116">
        <v>4.74</v>
      </c>
      <c r="N11" s="115">
        <v>0</v>
      </c>
      <c r="O11" s="88">
        <v>-35</v>
      </c>
      <c r="P11" s="88">
        <v>-55.9</v>
      </c>
      <c r="Q11" s="88">
        <v>0</v>
      </c>
      <c r="R11" s="88">
        <v>0</v>
      </c>
      <c r="S11" s="116">
        <v>0</v>
      </c>
      <c r="U11" s="115">
        <v>-90.9</v>
      </c>
      <c r="V11" s="116">
        <v>21.19</v>
      </c>
      <c r="W11">
        <v>16.45</v>
      </c>
      <c r="X11">
        <v>-35</v>
      </c>
      <c r="Y11">
        <v>4.74</v>
      </c>
      <c r="Z11">
        <v>-55.9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2.42</v>
      </c>
      <c r="N12" s="115">
        <v>0</v>
      </c>
      <c r="O12" s="88">
        <v>-50</v>
      </c>
      <c r="P12" s="88">
        <v>-49.7</v>
      </c>
      <c r="Q12" s="88">
        <v>0</v>
      </c>
      <c r="R12" s="88">
        <v>0</v>
      </c>
      <c r="S12" s="116">
        <v>0</v>
      </c>
      <c r="U12" s="115">
        <v>-99.7</v>
      </c>
      <c r="V12" s="116">
        <v>2.42</v>
      </c>
      <c r="W12">
        <v>0</v>
      </c>
      <c r="X12">
        <v>-50</v>
      </c>
      <c r="Y12">
        <v>2.42</v>
      </c>
      <c r="Z12">
        <v>-49.7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3.29</v>
      </c>
      <c r="N13" s="115">
        <v>0</v>
      </c>
      <c r="O13" s="88">
        <v>-55</v>
      </c>
      <c r="P13" s="88">
        <v>-46.6</v>
      </c>
      <c r="Q13" s="88">
        <v>0</v>
      </c>
      <c r="R13" s="88">
        <v>0</v>
      </c>
      <c r="S13" s="116">
        <v>0</v>
      </c>
      <c r="U13" s="115">
        <v>-101.6</v>
      </c>
      <c r="V13" s="116">
        <v>3.29</v>
      </c>
      <c r="W13">
        <v>0</v>
      </c>
      <c r="X13">
        <v>-55</v>
      </c>
      <c r="Y13">
        <v>3.29</v>
      </c>
      <c r="Z13">
        <v>-46.6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2.42</v>
      </c>
      <c r="N14" s="115">
        <v>0</v>
      </c>
      <c r="O14" s="88">
        <v>-70</v>
      </c>
      <c r="P14" s="88">
        <v>-48.9</v>
      </c>
      <c r="Q14" s="88">
        <v>0</v>
      </c>
      <c r="R14" s="88">
        <v>0</v>
      </c>
      <c r="S14" s="116">
        <v>0</v>
      </c>
      <c r="U14" s="115">
        <v>-118.9</v>
      </c>
      <c r="V14" s="116">
        <v>2.42</v>
      </c>
      <c r="W14">
        <v>0</v>
      </c>
      <c r="X14">
        <v>-70</v>
      </c>
      <c r="Y14">
        <v>2.42</v>
      </c>
      <c r="Z14">
        <v>-48.9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-110</v>
      </c>
      <c r="P15" s="88">
        <v>-141</v>
      </c>
      <c r="Q15" s="88">
        <v>0</v>
      </c>
      <c r="R15" s="88">
        <v>0</v>
      </c>
      <c r="S15" s="116">
        <v>0</v>
      </c>
      <c r="U15" s="115">
        <v>-251</v>
      </c>
      <c r="V15" s="116">
        <v>0</v>
      </c>
      <c r="W15">
        <v>0</v>
      </c>
      <c r="X15">
        <v>-110</v>
      </c>
      <c r="Y15">
        <v>0</v>
      </c>
      <c r="Z15">
        <v>-141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5.03</v>
      </c>
      <c r="N16" s="115">
        <v>0</v>
      </c>
      <c r="O16" s="88">
        <v>-120</v>
      </c>
      <c r="P16" s="88">
        <v>-152</v>
      </c>
      <c r="Q16" s="88">
        <v>0</v>
      </c>
      <c r="R16" s="88">
        <v>0</v>
      </c>
      <c r="S16" s="116">
        <v>0</v>
      </c>
      <c r="U16" s="115">
        <v>-272</v>
      </c>
      <c r="V16" s="116">
        <v>5.03</v>
      </c>
      <c r="W16">
        <v>0</v>
      </c>
      <c r="X16">
        <v>-120</v>
      </c>
      <c r="Y16">
        <v>5.03</v>
      </c>
      <c r="Z16">
        <v>-152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4.6399999999999997</v>
      </c>
      <c r="N17" s="115">
        <v>0</v>
      </c>
      <c r="O17" s="88">
        <v>-120</v>
      </c>
      <c r="P17" s="88">
        <v>-86.5</v>
      </c>
      <c r="Q17" s="88">
        <v>0</v>
      </c>
      <c r="R17" s="88">
        <v>0</v>
      </c>
      <c r="S17" s="116">
        <v>0</v>
      </c>
      <c r="U17" s="115">
        <v>-206.5</v>
      </c>
      <c r="V17" s="116">
        <v>4.6399999999999997</v>
      </c>
      <c r="W17">
        <v>0</v>
      </c>
      <c r="X17">
        <v>-120</v>
      </c>
      <c r="Y17">
        <v>4.6399999999999997</v>
      </c>
      <c r="Z17">
        <v>-86.5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10.84</v>
      </c>
      <c r="N18" s="115">
        <v>0</v>
      </c>
      <c r="O18" s="88">
        <v>-83.2</v>
      </c>
      <c r="P18" s="88">
        <v>-40</v>
      </c>
      <c r="Q18" s="88">
        <v>0</v>
      </c>
      <c r="R18" s="88">
        <v>0</v>
      </c>
      <c r="S18" s="116">
        <v>0</v>
      </c>
      <c r="U18" s="115">
        <v>-123.2</v>
      </c>
      <c r="V18" s="116">
        <v>10.84</v>
      </c>
      <c r="W18">
        <v>0</v>
      </c>
      <c r="X18">
        <v>-83.2</v>
      </c>
      <c r="Y18">
        <v>10.84</v>
      </c>
      <c r="Z18">
        <v>-40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7.35</v>
      </c>
      <c r="N19" s="115">
        <v>0</v>
      </c>
      <c r="O19" s="88">
        <v>-145</v>
      </c>
      <c r="P19" s="88">
        <v>-161</v>
      </c>
      <c r="Q19" s="88">
        <v>0</v>
      </c>
      <c r="R19" s="88">
        <v>0</v>
      </c>
      <c r="S19" s="116">
        <v>0</v>
      </c>
      <c r="U19" s="115">
        <v>-306</v>
      </c>
      <c r="V19" s="116">
        <v>7.35</v>
      </c>
      <c r="W19">
        <v>0</v>
      </c>
      <c r="X19">
        <v>-145</v>
      </c>
      <c r="Y19">
        <v>7.35</v>
      </c>
      <c r="Z19">
        <v>-161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9.19</v>
      </c>
      <c r="N20" s="115">
        <v>0</v>
      </c>
      <c r="O20" s="88">
        <v>-125.3</v>
      </c>
      <c r="P20" s="88">
        <v>-83</v>
      </c>
      <c r="Q20" s="88">
        <v>0</v>
      </c>
      <c r="R20" s="88">
        <v>0</v>
      </c>
      <c r="S20" s="116">
        <v>0</v>
      </c>
      <c r="U20" s="115">
        <v>-208.3</v>
      </c>
      <c r="V20" s="116">
        <v>9.19</v>
      </c>
      <c r="W20">
        <v>0</v>
      </c>
      <c r="X20">
        <v>-125.3</v>
      </c>
      <c r="Y20">
        <v>9.19</v>
      </c>
      <c r="Z20">
        <v>-83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11.51</v>
      </c>
      <c r="N21" s="115">
        <v>0</v>
      </c>
      <c r="O21" s="88">
        <v>-71</v>
      </c>
      <c r="P21" s="88">
        <v>-106</v>
      </c>
      <c r="Q21" s="88">
        <v>0</v>
      </c>
      <c r="R21" s="88">
        <v>0</v>
      </c>
      <c r="S21" s="116">
        <v>0</v>
      </c>
      <c r="U21" s="115">
        <v>-177</v>
      </c>
      <c r="V21" s="116">
        <v>11.51</v>
      </c>
      <c r="W21">
        <v>0</v>
      </c>
      <c r="X21">
        <v>-71</v>
      </c>
      <c r="Y21">
        <v>11.51</v>
      </c>
      <c r="Z21">
        <v>-106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4.45</v>
      </c>
      <c r="N22" s="115">
        <v>0</v>
      </c>
      <c r="O22" s="88">
        <v>-97</v>
      </c>
      <c r="P22" s="88">
        <v>-122</v>
      </c>
      <c r="Q22" s="88">
        <v>0</v>
      </c>
      <c r="R22" s="88">
        <v>0</v>
      </c>
      <c r="S22" s="116">
        <v>0</v>
      </c>
      <c r="U22" s="115">
        <v>-219</v>
      </c>
      <c r="V22" s="116">
        <v>4.45</v>
      </c>
      <c r="W22">
        <v>0</v>
      </c>
      <c r="X22">
        <v>-97</v>
      </c>
      <c r="Y22">
        <v>4.45</v>
      </c>
      <c r="Z22">
        <v>-122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13.25</v>
      </c>
      <c r="N23" s="115">
        <v>0</v>
      </c>
      <c r="O23" s="88">
        <v>-102</v>
      </c>
      <c r="P23" s="88">
        <v>-129</v>
      </c>
      <c r="Q23" s="88">
        <v>0</v>
      </c>
      <c r="R23" s="88">
        <v>0</v>
      </c>
      <c r="S23" s="116">
        <v>0</v>
      </c>
      <c r="U23" s="115">
        <v>-231</v>
      </c>
      <c r="V23" s="116">
        <v>13.25</v>
      </c>
      <c r="W23">
        <v>0</v>
      </c>
      <c r="X23">
        <v>-102</v>
      </c>
      <c r="Y23">
        <v>13.25</v>
      </c>
      <c r="Z23">
        <v>-129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13.25</v>
      </c>
      <c r="N24" s="115">
        <v>0</v>
      </c>
      <c r="O24" s="88">
        <v>-107</v>
      </c>
      <c r="P24" s="88">
        <v>-147</v>
      </c>
      <c r="Q24" s="88">
        <v>0</v>
      </c>
      <c r="R24" s="88">
        <v>0</v>
      </c>
      <c r="S24" s="116">
        <v>0</v>
      </c>
      <c r="U24" s="115">
        <v>-254</v>
      </c>
      <c r="V24" s="116">
        <v>13.25</v>
      </c>
      <c r="W24">
        <v>0</v>
      </c>
      <c r="X24">
        <v>-107</v>
      </c>
      <c r="Y24">
        <v>13.25</v>
      </c>
      <c r="Z24">
        <v>-147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13.25</v>
      </c>
      <c r="N25" s="115">
        <v>0</v>
      </c>
      <c r="O25" s="88">
        <v>-200</v>
      </c>
      <c r="P25" s="88">
        <v>-311.89999999999998</v>
      </c>
      <c r="Q25" s="88">
        <v>0</v>
      </c>
      <c r="R25" s="88">
        <v>0</v>
      </c>
      <c r="S25" s="116">
        <v>0</v>
      </c>
      <c r="U25" s="115">
        <v>-511.9</v>
      </c>
      <c r="V25" s="116">
        <v>13.25</v>
      </c>
      <c r="W25">
        <v>0</v>
      </c>
      <c r="X25">
        <v>-200</v>
      </c>
      <c r="Y25">
        <v>13.25</v>
      </c>
      <c r="Z25">
        <v>-311.89999999999998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9.68</v>
      </c>
      <c r="N26" s="115">
        <v>0</v>
      </c>
      <c r="O26" s="88">
        <v>-215.9</v>
      </c>
      <c r="P26" s="88">
        <v>-347</v>
      </c>
      <c r="Q26" s="88">
        <v>0</v>
      </c>
      <c r="R26" s="88">
        <v>0</v>
      </c>
      <c r="S26" s="116">
        <v>0</v>
      </c>
      <c r="U26" s="115">
        <v>-562.9</v>
      </c>
      <c r="V26" s="116">
        <v>9.68</v>
      </c>
      <c r="W26">
        <v>0</v>
      </c>
      <c r="X26">
        <v>-215.9</v>
      </c>
      <c r="Y26">
        <v>9.68</v>
      </c>
      <c r="Z26">
        <v>-347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9.19</v>
      </c>
      <c r="N27" s="115">
        <v>0</v>
      </c>
      <c r="O27" s="88">
        <v>-77</v>
      </c>
      <c r="P27" s="88">
        <v>-200</v>
      </c>
      <c r="Q27" s="88">
        <v>0</v>
      </c>
      <c r="R27" s="88">
        <v>0</v>
      </c>
      <c r="S27" s="116">
        <v>0</v>
      </c>
      <c r="U27" s="115">
        <v>-277</v>
      </c>
      <c r="V27" s="116">
        <v>9.19</v>
      </c>
      <c r="W27">
        <v>0</v>
      </c>
      <c r="X27">
        <v>-77</v>
      </c>
      <c r="Y27">
        <v>9.19</v>
      </c>
      <c r="Z27">
        <v>-200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13.25</v>
      </c>
      <c r="N28" s="115">
        <v>0</v>
      </c>
      <c r="O28" s="88">
        <v>-87</v>
      </c>
      <c r="P28" s="88">
        <v>-231</v>
      </c>
      <c r="Q28" s="88">
        <v>0</v>
      </c>
      <c r="R28" s="88">
        <v>0</v>
      </c>
      <c r="S28" s="116">
        <v>0</v>
      </c>
      <c r="U28" s="115">
        <v>-318</v>
      </c>
      <c r="V28" s="116">
        <v>13.25</v>
      </c>
      <c r="W28">
        <v>0</v>
      </c>
      <c r="X28">
        <v>-87</v>
      </c>
      <c r="Y28">
        <v>13.25</v>
      </c>
      <c r="Z28">
        <v>-231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5.81</v>
      </c>
      <c r="N29" s="115">
        <v>0</v>
      </c>
      <c r="O29" s="88">
        <v>-87</v>
      </c>
      <c r="P29" s="88">
        <v>-241</v>
      </c>
      <c r="Q29" s="88">
        <v>0</v>
      </c>
      <c r="R29" s="88">
        <v>0</v>
      </c>
      <c r="S29" s="116">
        <v>0</v>
      </c>
      <c r="U29" s="115">
        <v>-328</v>
      </c>
      <c r="V29" s="116">
        <v>5.8</v>
      </c>
      <c r="W29">
        <v>0</v>
      </c>
      <c r="X29">
        <v>-87</v>
      </c>
      <c r="Y29">
        <v>5.81</v>
      </c>
      <c r="Z29">
        <v>-241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12.48</v>
      </c>
      <c r="N30" s="115">
        <v>0</v>
      </c>
      <c r="O30" s="88">
        <v>-81</v>
      </c>
      <c r="P30" s="88">
        <v>-255</v>
      </c>
      <c r="Q30" s="88">
        <v>0</v>
      </c>
      <c r="R30" s="88">
        <v>0</v>
      </c>
      <c r="S30" s="116">
        <v>0</v>
      </c>
      <c r="U30" s="115">
        <v>-336</v>
      </c>
      <c r="V30" s="116">
        <v>12.48</v>
      </c>
      <c r="W30">
        <v>0</v>
      </c>
      <c r="X30">
        <v>-81</v>
      </c>
      <c r="Y30">
        <v>12.48</v>
      </c>
      <c r="Z30">
        <v>-255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12.38</v>
      </c>
      <c r="N31" s="115">
        <v>0</v>
      </c>
      <c r="O31" s="88">
        <v>-91</v>
      </c>
      <c r="P31" s="88">
        <v>-264</v>
      </c>
      <c r="Q31" s="88">
        <v>0</v>
      </c>
      <c r="R31" s="88">
        <v>0</v>
      </c>
      <c r="S31" s="116">
        <v>0</v>
      </c>
      <c r="U31" s="115">
        <v>-355</v>
      </c>
      <c r="V31" s="116">
        <v>12.38</v>
      </c>
      <c r="W31">
        <v>0</v>
      </c>
      <c r="X31">
        <v>-91</v>
      </c>
      <c r="Y31">
        <v>12.38</v>
      </c>
      <c r="Z31">
        <v>-264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13.16</v>
      </c>
      <c r="N32" s="115">
        <v>0</v>
      </c>
      <c r="O32" s="88">
        <v>-106</v>
      </c>
      <c r="P32" s="88">
        <v>-283</v>
      </c>
      <c r="Q32" s="88">
        <v>0</v>
      </c>
      <c r="R32" s="88">
        <v>0</v>
      </c>
      <c r="S32" s="116">
        <v>0</v>
      </c>
      <c r="U32" s="115">
        <v>-389</v>
      </c>
      <c r="V32" s="116">
        <v>13.16</v>
      </c>
      <c r="W32">
        <v>0</v>
      </c>
      <c r="X32">
        <v>-106</v>
      </c>
      <c r="Y32">
        <v>13.16</v>
      </c>
      <c r="Z32">
        <v>-283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9.8699999999999992</v>
      </c>
      <c r="N33" s="115">
        <v>0</v>
      </c>
      <c r="O33" s="88">
        <v>-121</v>
      </c>
      <c r="P33" s="88">
        <v>-294</v>
      </c>
      <c r="Q33" s="88">
        <v>0</v>
      </c>
      <c r="R33" s="88">
        <v>0</v>
      </c>
      <c r="S33" s="116">
        <v>0</v>
      </c>
      <c r="U33" s="115">
        <v>-415</v>
      </c>
      <c r="V33" s="116">
        <v>9.8699999999999992</v>
      </c>
      <c r="W33">
        <v>0</v>
      </c>
      <c r="X33">
        <v>-121</v>
      </c>
      <c r="Y33">
        <v>9.8699999999999992</v>
      </c>
      <c r="Z33">
        <v>-294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10.06</v>
      </c>
      <c r="N34" s="115">
        <v>0</v>
      </c>
      <c r="O34" s="88">
        <v>-131</v>
      </c>
      <c r="P34" s="88">
        <v>-301</v>
      </c>
      <c r="Q34" s="88">
        <v>0</v>
      </c>
      <c r="R34" s="88">
        <v>0</v>
      </c>
      <c r="S34" s="116">
        <v>0</v>
      </c>
      <c r="U34" s="115">
        <v>-432</v>
      </c>
      <c r="V34" s="116">
        <v>10.06</v>
      </c>
      <c r="W34">
        <v>0</v>
      </c>
      <c r="X34">
        <v>-131</v>
      </c>
      <c r="Y34">
        <v>10.06</v>
      </c>
      <c r="Z34">
        <v>-301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12.58</v>
      </c>
      <c r="N35" s="115">
        <v>0</v>
      </c>
      <c r="O35" s="88">
        <v>-141</v>
      </c>
      <c r="P35" s="88">
        <v>-307</v>
      </c>
      <c r="Q35" s="88">
        <v>0</v>
      </c>
      <c r="R35" s="88">
        <v>0</v>
      </c>
      <c r="S35" s="116">
        <v>0</v>
      </c>
      <c r="U35" s="115">
        <v>-448</v>
      </c>
      <c r="V35" s="116">
        <v>12.58</v>
      </c>
      <c r="W35">
        <v>0</v>
      </c>
      <c r="X35">
        <v>-141</v>
      </c>
      <c r="Y35">
        <v>12.58</v>
      </c>
      <c r="Z35">
        <v>-307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7.06</v>
      </c>
      <c r="N36" s="115">
        <v>0</v>
      </c>
      <c r="O36" s="88">
        <v>-171</v>
      </c>
      <c r="P36" s="88">
        <v>-316</v>
      </c>
      <c r="Q36" s="88">
        <v>0</v>
      </c>
      <c r="R36" s="88">
        <v>0</v>
      </c>
      <c r="S36" s="116">
        <v>0</v>
      </c>
      <c r="U36" s="115">
        <v>-487</v>
      </c>
      <c r="V36" s="116">
        <v>7.06</v>
      </c>
      <c r="W36">
        <v>0</v>
      </c>
      <c r="X36">
        <v>-171</v>
      </c>
      <c r="Y36">
        <v>7.06</v>
      </c>
      <c r="Z36">
        <v>-316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13.25</v>
      </c>
      <c r="N37" s="115">
        <v>0</v>
      </c>
      <c r="O37" s="88">
        <v>-181</v>
      </c>
      <c r="P37" s="88">
        <v>-322</v>
      </c>
      <c r="Q37" s="88">
        <v>0</v>
      </c>
      <c r="R37" s="88">
        <v>0</v>
      </c>
      <c r="S37" s="116">
        <v>0</v>
      </c>
      <c r="U37" s="115">
        <v>-503</v>
      </c>
      <c r="V37" s="116">
        <v>13.25</v>
      </c>
      <c r="W37">
        <v>0</v>
      </c>
      <c r="X37">
        <v>-181</v>
      </c>
      <c r="Y37">
        <v>13.25</v>
      </c>
      <c r="Z37">
        <v>-322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13.25</v>
      </c>
      <c r="N38" s="115">
        <v>0</v>
      </c>
      <c r="O38" s="88">
        <v>-186</v>
      </c>
      <c r="P38" s="88">
        <v>-322</v>
      </c>
      <c r="Q38" s="88">
        <v>0</v>
      </c>
      <c r="R38" s="88">
        <v>0</v>
      </c>
      <c r="S38" s="116">
        <v>0</v>
      </c>
      <c r="U38" s="115">
        <v>-508</v>
      </c>
      <c r="V38" s="116">
        <v>13.25</v>
      </c>
      <c r="W38">
        <v>0</v>
      </c>
      <c r="X38">
        <v>-186</v>
      </c>
      <c r="Y38">
        <v>13.25</v>
      </c>
      <c r="Z38">
        <v>-322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13.25</v>
      </c>
      <c r="N39" s="115">
        <v>0</v>
      </c>
      <c r="O39" s="88">
        <v>-176</v>
      </c>
      <c r="P39" s="88">
        <v>-285</v>
      </c>
      <c r="Q39" s="88">
        <v>0</v>
      </c>
      <c r="R39" s="88">
        <v>0</v>
      </c>
      <c r="S39" s="116">
        <v>0</v>
      </c>
      <c r="U39" s="115">
        <v>-461</v>
      </c>
      <c r="V39" s="116">
        <v>13.25</v>
      </c>
      <c r="W39">
        <v>0</v>
      </c>
      <c r="X39">
        <v>-176</v>
      </c>
      <c r="Y39">
        <v>13.25</v>
      </c>
      <c r="Z39">
        <v>-285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12.77</v>
      </c>
      <c r="N40" s="115">
        <v>0</v>
      </c>
      <c r="O40" s="88">
        <v>-161</v>
      </c>
      <c r="P40" s="88">
        <v>-237</v>
      </c>
      <c r="Q40" s="88">
        <v>0</v>
      </c>
      <c r="R40" s="88">
        <v>0</v>
      </c>
      <c r="S40" s="116">
        <v>0</v>
      </c>
      <c r="U40" s="115">
        <v>-398</v>
      </c>
      <c r="V40" s="116">
        <v>12.77</v>
      </c>
      <c r="W40">
        <v>0</v>
      </c>
      <c r="X40">
        <v>-161</v>
      </c>
      <c r="Y40">
        <v>12.77</v>
      </c>
      <c r="Z40">
        <v>-237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13.25</v>
      </c>
      <c r="N41" s="115">
        <v>0</v>
      </c>
      <c r="O41" s="88">
        <v>-151</v>
      </c>
      <c r="P41" s="88">
        <v>-197</v>
      </c>
      <c r="Q41" s="88">
        <v>0</v>
      </c>
      <c r="R41" s="88">
        <v>0</v>
      </c>
      <c r="S41" s="116">
        <v>0</v>
      </c>
      <c r="U41" s="115">
        <v>-348</v>
      </c>
      <c r="V41" s="116">
        <v>13.25</v>
      </c>
      <c r="W41">
        <v>0</v>
      </c>
      <c r="X41">
        <v>-151</v>
      </c>
      <c r="Y41">
        <v>13.25</v>
      </c>
      <c r="Z41">
        <v>-197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13.25</v>
      </c>
      <c r="N42" s="115">
        <v>0</v>
      </c>
      <c r="O42" s="88">
        <v>-131</v>
      </c>
      <c r="P42" s="88">
        <v>-155</v>
      </c>
      <c r="Q42" s="88">
        <v>0</v>
      </c>
      <c r="R42" s="88">
        <v>0</v>
      </c>
      <c r="S42" s="116">
        <v>0</v>
      </c>
      <c r="U42" s="115">
        <v>-286</v>
      </c>
      <c r="V42" s="116">
        <v>13.25</v>
      </c>
      <c r="W42">
        <v>0</v>
      </c>
      <c r="X42">
        <v>-131</v>
      </c>
      <c r="Y42">
        <v>13.25</v>
      </c>
      <c r="Z42">
        <v>-155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5.42</v>
      </c>
      <c r="N43" s="115">
        <v>0</v>
      </c>
      <c r="O43" s="88">
        <v>-136</v>
      </c>
      <c r="P43" s="88">
        <v>-119</v>
      </c>
      <c r="Q43" s="88">
        <v>0</v>
      </c>
      <c r="R43" s="88">
        <v>0</v>
      </c>
      <c r="S43" s="116">
        <v>0</v>
      </c>
      <c r="U43" s="115">
        <v>-255</v>
      </c>
      <c r="V43" s="116">
        <v>5.42</v>
      </c>
      <c r="W43">
        <v>0</v>
      </c>
      <c r="X43">
        <v>-136</v>
      </c>
      <c r="Y43">
        <v>5.42</v>
      </c>
      <c r="Z43">
        <v>-119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13.25</v>
      </c>
      <c r="N44" s="115">
        <v>0</v>
      </c>
      <c r="O44" s="88">
        <v>-116</v>
      </c>
      <c r="P44" s="88">
        <v>-102</v>
      </c>
      <c r="Q44" s="88">
        <v>0</v>
      </c>
      <c r="R44" s="88">
        <v>0</v>
      </c>
      <c r="S44" s="116">
        <v>0</v>
      </c>
      <c r="U44" s="115">
        <v>-218</v>
      </c>
      <c r="V44" s="116">
        <v>13.25</v>
      </c>
      <c r="W44">
        <v>0</v>
      </c>
      <c r="X44">
        <v>-116</v>
      </c>
      <c r="Y44">
        <v>13.25</v>
      </c>
      <c r="Z44">
        <v>-102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10.74</v>
      </c>
      <c r="N45" s="115">
        <v>0</v>
      </c>
      <c r="O45" s="88">
        <v>-101</v>
      </c>
      <c r="P45" s="88">
        <v>-90</v>
      </c>
      <c r="Q45" s="88">
        <v>0</v>
      </c>
      <c r="R45" s="88">
        <v>0</v>
      </c>
      <c r="S45" s="116">
        <v>0</v>
      </c>
      <c r="U45" s="115">
        <v>-191</v>
      </c>
      <c r="V45" s="116">
        <v>10.74</v>
      </c>
      <c r="W45">
        <v>0</v>
      </c>
      <c r="X45">
        <v>-101</v>
      </c>
      <c r="Y45">
        <v>10.74</v>
      </c>
      <c r="Z45">
        <v>-90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13.25</v>
      </c>
      <c r="N46" s="115">
        <v>0</v>
      </c>
      <c r="O46" s="88">
        <v>-86</v>
      </c>
      <c r="P46" s="88">
        <v>-74</v>
      </c>
      <c r="Q46" s="88">
        <v>0</v>
      </c>
      <c r="R46" s="88">
        <v>0</v>
      </c>
      <c r="S46" s="116">
        <v>0</v>
      </c>
      <c r="U46" s="115">
        <v>-160</v>
      </c>
      <c r="V46" s="116">
        <v>13.25</v>
      </c>
      <c r="W46">
        <v>0</v>
      </c>
      <c r="X46">
        <v>-86</v>
      </c>
      <c r="Y46">
        <v>13.25</v>
      </c>
      <c r="Z46">
        <v>-74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10.74</v>
      </c>
      <c r="N47" s="115">
        <v>0</v>
      </c>
      <c r="O47" s="88">
        <v>-76</v>
      </c>
      <c r="P47" s="88">
        <v>-55</v>
      </c>
      <c r="Q47" s="88">
        <v>0</v>
      </c>
      <c r="R47" s="88">
        <v>0</v>
      </c>
      <c r="S47" s="116">
        <v>0</v>
      </c>
      <c r="U47" s="115">
        <v>-131</v>
      </c>
      <c r="V47" s="116">
        <v>10.74</v>
      </c>
      <c r="W47">
        <v>0</v>
      </c>
      <c r="X47">
        <v>-76</v>
      </c>
      <c r="Y47">
        <v>10.74</v>
      </c>
      <c r="Z47">
        <v>-55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8.2200000000000006</v>
      </c>
      <c r="N48" s="115">
        <v>0</v>
      </c>
      <c r="O48" s="88">
        <v>-71</v>
      </c>
      <c r="P48" s="88">
        <v>-40</v>
      </c>
      <c r="Q48" s="88">
        <v>0</v>
      </c>
      <c r="R48" s="88">
        <v>0</v>
      </c>
      <c r="S48" s="116">
        <v>0</v>
      </c>
      <c r="U48" s="115">
        <v>-111</v>
      </c>
      <c r="V48" s="116">
        <v>8.2200000000000006</v>
      </c>
      <c r="W48">
        <v>0</v>
      </c>
      <c r="X48">
        <v>-71</v>
      </c>
      <c r="Y48">
        <v>8.2200000000000006</v>
      </c>
      <c r="Z48">
        <v>-40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9.19</v>
      </c>
      <c r="N49" s="115">
        <v>0</v>
      </c>
      <c r="O49" s="88">
        <v>-66</v>
      </c>
      <c r="P49" s="88">
        <v>-38</v>
      </c>
      <c r="Q49" s="88">
        <v>0</v>
      </c>
      <c r="R49" s="88">
        <v>0</v>
      </c>
      <c r="S49" s="116">
        <v>0</v>
      </c>
      <c r="U49" s="115">
        <v>-104</v>
      </c>
      <c r="V49" s="116">
        <v>9.19</v>
      </c>
      <c r="W49">
        <v>0</v>
      </c>
      <c r="X49">
        <v>-66</v>
      </c>
      <c r="Y49">
        <v>9.19</v>
      </c>
      <c r="Z49">
        <v>-38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3.19</v>
      </c>
      <c r="N50" s="115">
        <v>0</v>
      </c>
      <c r="O50" s="88">
        <v>-61</v>
      </c>
      <c r="P50" s="88">
        <v>-31</v>
      </c>
      <c r="Q50" s="88">
        <v>0</v>
      </c>
      <c r="R50" s="88">
        <v>0</v>
      </c>
      <c r="S50" s="116">
        <v>0</v>
      </c>
      <c r="U50" s="115">
        <v>-92</v>
      </c>
      <c r="V50" s="116">
        <v>3.19</v>
      </c>
      <c r="W50">
        <v>0</v>
      </c>
      <c r="X50">
        <v>-61</v>
      </c>
      <c r="Y50">
        <v>3.19</v>
      </c>
      <c r="Z50">
        <v>-31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12.38</v>
      </c>
      <c r="N51" s="115">
        <v>0</v>
      </c>
      <c r="O51" s="88">
        <v>-56</v>
      </c>
      <c r="P51" s="88">
        <v>-34</v>
      </c>
      <c r="Q51" s="88">
        <v>0</v>
      </c>
      <c r="R51" s="88">
        <v>0</v>
      </c>
      <c r="S51" s="116">
        <v>0</v>
      </c>
      <c r="U51" s="115">
        <v>-90</v>
      </c>
      <c r="V51" s="116">
        <v>12.38</v>
      </c>
      <c r="W51">
        <v>0</v>
      </c>
      <c r="X51">
        <v>-56</v>
      </c>
      <c r="Y51">
        <v>12.38</v>
      </c>
      <c r="Z51">
        <v>-34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10.93</v>
      </c>
      <c r="N52" s="115">
        <v>0</v>
      </c>
      <c r="O52" s="88">
        <v>-56</v>
      </c>
      <c r="P52" s="88">
        <v>-34</v>
      </c>
      <c r="Q52" s="88">
        <v>0</v>
      </c>
      <c r="R52" s="88">
        <v>0</v>
      </c>
      <c r="S52" s="116">
        <v>0</v>
      </c>
      <c r="U52" s="115">
        <v>-90</v>
      </c>
      <c r="V52" s="116">
        <v>10.93</v>
      </c>
      <c r="W52">
        <v>0</v>
      </c>
      <c r="X52">
        <v>-56</v>
      </c>
      <c r="Y52">
        <v>10.93</v>
      </c>
      <c r="Z52">
        <v>-34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13.25</v>
      </c>
      <c r="N53" s="115">
        <v>0</v>
      </c>
      <c r="O53" s="88">
        <v>-56</v>
      </c>
      <c r="P53" s="88">
        <v>-36</v>
      </c>
      <c r="Q53" s="88">
        <v>0</v>
      </c>
      <c r="R53" s="88">
        <v>0</v>
      </c>
      <c r="S53" s="116">
        <v>0</v>
      </c>
      <c r="U53" s="115">
        <v>-92</v>
      </c>
      <c r="V53" s="116">
        <v>13.25</v>
      </c>
      <c r="W53">
        <v>0</v>
      </c>
      <c r="X53">
        <v>-56</v>
      </c>
      <c r="Y53">
        <v>13.25</v>
      </c>
      <c r="Z53">
        <v>-36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10.26</v>
      </c>
      <c r="N54" s="115">
        <v>0</v>
      </c>
      <c r="O54" s="88">
        <v>-56</v>
      </c>
      <c r="P54" s="88">
        <v>-38</v>
      </c>
      <c r="Q54" s="88">
        <v>0</v>
      </c>
      <c r="R54" s="88">
        <v>0</v>
      </c>
      <c r="S54" s="116">
        <v>0</v>
      </c>
      <c r="U54" s="115">
        <v>-94</v>
      </c>
      <c r="V54" s="116">
        <v>10.26</v>
      </c>
      <c r="W54">
        <v>0</v>
      </c>
      <c r="X54">
        <v>-56</v>
      </c>
      <c r="Y54">
        <v>10.26</v>
      </c>
      <c r="Z54">
        <v>-38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11.51</v>
      </c>
      <c r="N55" s="115">
        <v>0</v>
      </c>
      <c r="O55" s="88">
        <v>-61</v>
      </c>
      <c r="P55" s="88">
        <v>-120</v>
      </c>
      <c r="Q55" s="88">
        <v>0</v>
      </c>
      <c r="R55" s="88">
        <v>0</v>
      </c>
      <c r="S55" s="116">
        <v>0</v>
      </c>
      <c r="U55" s="115">
        <v>-181</v>
      </c>
      <c r="V55" s="116">
        <v>11.51</v>
      </c>
      <c r="W55">
        <v>0</v>
      </c>
      <c r="X55">
        <v>-61</v>
      </c>
      <c r="Y55">
        <v>11.51</v>
      </c>
      <c r="Z55">
        <v>-120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11.42</v>
      </c>
      <c r="N56" s="115">
        <v>0</v>
      </c>
      <c r="O56" s="88">
        <v>-61</v>
      </c>
      <c r="P56" s="88">
        <v>-120</v>
      </c>
      <c r="Q56" s="88">
        <v>0</v>
      </c>
      <c r="R56" s="88">
        <v>0</v>
      </c>
      <c r="S56" s="116">
        <v>0</v>
      </c>
      <c r="U56" s="115">
        <v>-181</v>
      </c>
      <c r="V56" s="116">
        <v>11.42</v>
      </c>
      <c r="W56">
        <v>0</v>
      </c>
      <c r="X56">
        <v>-61</v>
      </c>
      <c r="Y56">
        <v>11.42</v>
      </c>
      <c r="Z56">
        <v>-120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3.87</v>
      </c>
      <c r="N57" s="115">
        <v>0</v>
      </c>
      <c r="O57" s="88">
        <v>-56</v>
      </c>
      <c r="P57" s="88">
        <v>-90</v>
      </c>
      <c r="Q57" s="88">
        <v>0</v>
      </c>
      <c r="R57" s="88">
        <v>0</v>
      </c>
      <c r="S57" s="116">
        <v>0</v>
      </c>
      <c r="U57" s="115">
        <v>-146</v>
      </c>
      <c r="V57" s="116">
        <v>3.87</v>
      </c>
      <c r="W57">
        <v>0</v>
      </c>
      <c r="X57">
        <v>-56</v>
      </c>
      <c r="Y57">
        <v>3.87</v>
      </c>
      <c r="Z57">
        <v>-90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8.2200000000000006</v>
      </c>
      <c r="N58" s="115">
        <v>0</v>
      </c>
      <c r="O58" s="88">
        <v>-46</v>
      </c>
      <c r="P58" s="88">
        <v>-36</v>
      </c>
      <c r="Q58" s="88">
        <v>0</v>
      </c>
      <c r="R58" s="88">
        <v>0</v>
      </c>
      <c r="S58" s="116">
        <v>0</v>
      </c>
      <c r="U58" s="115">
        <v>-82</v>
      </c>
      <c r="V58" s="116">
        <v>8.2200000000000006</v>
      </c>
      <c r="W58">
        <v>0</v>
      </c>
      <c r="X58">
        <v>-46</v>
      </c>
      <c r="Y58">
        <v>8.2200000000000006</v>
      </c>
      <c r="Z58">
        <v>-36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9.2899999999999991</v>
      </c>
      <c r="N59" s="115">
        <v>0</v>
      </c>
      <c r="O59" s="88">
        <v>-31</v>
      </c>
      <c r="P59" s="88">
        <v>-12</v>
      </c>
      <c r="Q59" s="88">
        <v>0</v>
      </c>
      <c r="R59" s="88">
        <v>0</v>
      </c>
      <c r="S59" s="116">
        <v>0</v>
      </c>
      <c r="U59" s="115">
        <v>-43</v>
      </c>
      <c r="V59" s="116">
        <v>9.2899999999999991</v>
      </c>
      <c r="W59">
        <v>0</v>
      </c>
      <c r="X59">
        <v>-31</v>
      </c>
      <c r="Y59">
        <v>9.2899999999999991</v>
      </c>
      <c r="Z59">
        <v>-12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13.25</v>
      </c>
      <c r="N60" s="115">
        <v>0</v>
      </c>
      <c r="O60" s="88">
        <v>-16</v>
      </c>
      <c r="P60" s="88">
        <v>0</v>
      </c>
      <c r="Q60" s="88">
        <v>0</v>
      </c>
      <c r="R60" s="88">
        <v>0</v>
      </c>
      <c r="S60" s="116">
        <v>0</v>
      </c>
      <c r="U60" s="115">
        <v>-16</v>
      </c>
      <c r="V60" s="116">
        <v>13.25</v>
      </c>
      <c r="W60">
        <v>0</v>
      </c>
      <c r="X60">
        <v>-16</v>
      </c>
      <c r="Y60">
        <v>13.25</v>
      </c>
      <c r="Z60">
        <v>0</v>
      </c>
    </row>
    <row r="61" spans="7:26">
      <c r="G61" t="s">
        <v>103</v>
      </c>
      <c r="H61" s="115">
        <v>17.420000000000002</v>
      </c>
      <c r="I61" s="88">
        <v>0</v>
      </c>
      <c r="J61" s="88">
        <v>0</v>
      </c>
      <c r="K61" s="88">
        <v>0</v>
      </c>
      <c r="L61" s="88">
        <v>0</v>
      </c>
      <c r="M61" s="116">
        <v>13.25</v>
      </c>
      <c r="N61" s="115">
        <v>0</v>
      </c>
      <c r="O61" s="88">
        <v>-6.1</v>
      </c>
      <c r="P61" s="88">
        <v>0</v>
      </c>
      <c r="Q61" s="88">
        <v>0</v>
      </c>
      <c r="R61" s="88">
        <v>0</v>
      </c>
      <c r="S61" s="116">
        <v>0</v>
      </c>
      <c r="U61" s="115">
        <v>-6.1</v>
      </c>
      <c r="V61" s="116">
        <v>30.67</v>
      </c>
      <c r="W61">
        <v>17.420000000000002</v>
      </c>
      <c r="X61">
        <v>-6.1</v>
      </c>
      <c r="Y61">
        <v>13.25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10.06</v>
      </c>
      <c r="N62" s="115">
        <v>0</v>
      </c>
      <c r="O62" s="88">
        <v>-2</v>
      </c>
      <c r="P62" s="88">
        <v>0</v>
      </c>
      <c r="Q62" s="88">
        <v>0</v>
      </c>
      <c r="R62" s="88">
        <v>0</v>
      </c>
      <c r="S62" s="116">
        <v>0</v>
      </c>
      <c r="U62" s="115">
        <v>-2</v>
      </c>
      <c r="V62" s="116">
        <v>10.06</v>
      </c>
      <c r="W62">
        <v>0</v>
      </c>
      <c r="X62">
        <v>-2</v>
      </c>
      <c r="Y62">
        <v>10.06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10.93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10.93</v>
      </c>
      <c r="W63">
        <v>0</v>
      </c>
      <c r="X63">
        <v>0</v>
      </c>
      <c r="Y63">
        <v>10.93</v>
      </c>
      <c r="Z63">
        <v>0</v>
      </c>
    </row>
    <row r="64" spans="7:26">
      <c r="G64" t="s">
        <v>106</v>
      </c>
      <c r="H64" s="115">
        <v>20.32</v>
      </c>
      <c r="I64" s="88">
        <v>0</v>
      </c>
      <c r="J64" s="88">
        <v>0</v>
      </c>
      <c r="K64" s="88">
        <v>0</v>
      </c>
      <c r="L64" s="88">
        <v>0</v>
      </c>
      <c r="M64" s="116">
        <v>6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26.32</v>
      </c>
      <c r="W64">
        <v>20.32</v>
      </c>
      <c r="X64">
        <v>0</v>
      </c>
      <c r="Y64">
        <v>6</v>
      </c>
      <c r="Z64">
        <v>0</v>
      </c>
    </row>
    <row r="65" spans="7:26">
      <c r="G65" t="s">
        <v>107</v>
      </c>
      <c r="H65" s="115">
        <v>28.06</v>
      </c>
      <c r="I65" s="88">
        <v>0</v>
      </c>
      <c r="J65" s="88">
        <v>0</v>
      </c>
      <c r="K65" s="88">
        <v>0</v>
      </c>
      <c r="L65" s="88">
        <v>0</v>
      </c>
      <c r="M65" s="116">
        <v>13.25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41.31</v>
      </c>
      <c r="W65">
        <v>28.06</v>
      </c>
      <c r="X65">
        <v>0</v>
      </c>
      <c r="Y65">
        <v>13.25</v>
      </c>
      <c r="Z65">
        <v>0</v>
      </c>
    </row>
    <row r="66" spans="7:26">
      <c r="G66" t="s">
        <v>108</v>
      </c>
      <c r="H66" s="115">
        <v>49.35</v>
      </c>
      <c r="I66" s="88">
        <v>0</v>
      </c>
      <c r="J66" s="88">
        <v>0</v>
      </c>
      <c r="K66" s="88">
        <v>0</v>
      </c>
      <c r="L66" s="88">
        <v>0</v>
      </c>
      <c r="M66" s="116">
        <v>13.25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62.6</v>
      </c>
      <c r="W66">
        <v>49.35</v>
      </c>
      <c r="X66">
        <v>0</v>
      </c>
      <c r="Y66">
        <v>13.25</v>
      </c>
      <c r="Z66">
        <v>0</v>
      </c>
    </row>
    <row r="67" spans="7:26">
      <c r="G67" t="s">
        <v>109</v>
      </c>
      <c r="H67" s="115">
        <v>11.61</v>
      </c>
      <c r="I67" s="88">
        <v>0</v>
      </c>
      <c r="J67" s="88">
        <v>0</v>
      </c>
      <c r="K67" s="88">
        <v>0</v>
      </c>
      <c r="L67" s="88">
        <v>0</v>
      </c>
      <c r="M67" s="116">
        <v>13.25</v>
      </c>
      <c r="N67" s="115">
        <v>0</v>
      </c>
      <c r="O67" s="88">
        <v>-28.04</v>
      </c>
      <c r="P67" s="88">
        <v>0</v>
      </c>
      <c r="Q67" s="88">
        <v>0</v>
      </c>
      <c r="R67" s="88">
        <v>0</v>
      </c>
      <c r="S67" s="116">
        <v>0</v>
      </c>
      <c r="U67" s="115">
        <v>-28.04</v>
      </c>
      <c r="V67" s="116">
        <v>24.86</v>
      </c>
      <c r="W67">
        <v>11.61</v>
      </c>
      <c r="X67">
        <v>-28.04</v>
      </c>
      <c r="Y67">
        <v>13.25</v>
      </c>
      <c r="Z67">
        <v>0</v>
      </c>
    </row>
    <row r="68" spans="7:26">
      <c r="G68" t="s">
        <v>110</v>
      </c>
      <c r="H68" s="115">
        <v>8.7100000000000009</v>
      </c>
      <c r="I68" s="88">
        <v>0</v>
      </c>
      <c r="J68" s="88">
        <v>0</v>
      </c>
      <c r="K68" s="88">
        <v>0</v>
      </c>
      <c r="L68" s="88">
        <v>0</v>
      </c>
      <c r="M68" s="116">
        <v>13.25</v>
      </c>
      <c r="N68" s="115">
        <v>0</v>
      </c>
      <c r="O68" s="88">
        <v>-40</v>
      </c>
      <c r="P68" s="88">
        <v>-33</v>
      </c>
      <c r="Q68" s="88">
        <v>0</v>
      </c>
      <c r="R68" s="88">
        <v>0</v>
      </c>
      <c r="S68" s="116">
        <v>0</v>
      </c>
      <c r="U68" s="115">
        <v>-73</v>
      </c>
      <c r="V68" s="116">
        <v>21.96</v>
      </c>
      <c r="W68">
        <v>8.7100000000000009</v>
      </c>
      <c r="X68">
        <v>-40</v>
      </c>
      <c r="Y68">
        <v>13.25</v>
      </c>
      <c r="Z68">
        <v>-33</v>
      </c>
    </row>
    <row r="69" spans="7:26">
      <c r="G69" t="s">
        <v>111</v>
      </c>
      <c r="H69" s="115">
        <v>20.32</v>
      </c>
      <c r="I69" s="88">
        <v>0</v>
      </c>
      <c r="J69" s="88">
        <v>0</v>
      </c>
      <c r="K69" s="88">
        <v>0</v>
      </c>
      <c r="L69" s="88">
        <v>0</v>
      </c>
      <c r="M69" s="116">
        <v>13.25</v>
      </c>
      <c r="N69" s="115">
        <v>0</v>
      </c>
      <c r="O69" s="88">
        <v>-30</v>
      </c>
      <c r="P69" s="88">
        <v>-17.11</v>
      </c>
      <c r="Q69" s="88">
        <v>0</v>
      </c>
      <c r="R69" s="88">
        <v>0</v>
      </c>
      <c r="S69" s="116">
        <v>0</v>
      </c>
      <c r="U69" s="115">
        <v>-47.11</v>
      </c>
      <c r="V69" s="116">
        <v>33.57</v>
      </c>
      <c r="W69">
        <v>20.32</v>
      </c>
      <c r="X69">
        <v>-30</v>
      </c>
      <c r="Y69">
        <v>13.25</v>
      </c>
      <c r="Z69">
        <v>-17.11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11.9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11.9</v>
      </c>
      <c r="W70">
        <v>0</v>
      </c>
      <c r="X70">
        <v>0</v>
      </c>
      <c r="Y70">
        <v>11.9</v>
      </c>
      <c r="Z70">
        <v>0</v>
      </c>
    </row>
    <row r="71" spans="7:26">
      <c r="G71" t="s">
        <v>113</v>
      </c>
      <c r="H71" s="115">
        <v>27.09</v>
      </c>
      <c r="I71" s="88">
        <v>0</v>
      </c>
      <c r="J71" s="88">
        <v>0</v>
      </c>
      <c r="K71" s="88">
        <v>0</v>
      </c>
      <c r="L71" s="88">
        <v>0</v>
      </c>
      <c r="M71" s="116">
        <v>6.19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33.28</v>
      </c>
      <c r="W71">
        <v>27.09</v>
      </c>
      <c r="X71">
        <v>0</v>
      </c>
      <c r="Y71">
        <v>6.19</v>
      </c>
      <c r="Z71">
        <v>0</v>
      </c>
    </row>
    <row r="72" spans="7:26">
      <c r="G72" t="s">
        <v>114</v>
      </c>
      <c r="H72" s="115">
        <v>26.13</v>
      </c>
      <c r="I72" s="88">
        <v>0</v>
      </c>
      <c r="J72" s="88">
        <v>0</v>
      </c>
      <c r="K72" s="88">
        <v>0</v>
      </c>
      <c r="L72" s="88">
        <v>0</v>
      </c>
      <c r="M72" s="116">
        <v>13.25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39.380000000000003</v>
      </c>
      <c r="W72">
        <v>26.13</v>
      </c>
      <c r="X72">
        <v>0</v>
      </c>
      <c r="Y72">
        <v>13.25</v>
      </c>
      <c r="Z72">
        <v>0</v>
      </c>
    </row>
    <row r="73" spans="7:26">
      <c r="G73" t="s">
        <v>115</v>
      </c>
      <c r="H73" s="115">
        <v>34.83</v>
      </c>
      <c r="I73" s="88">
        <v>0</v>
      </c>
      <c r="J73" s="88">
        <v>0</v>
      </c>
      <c r="K73" s="88">
        <v>0</v>
      </c>
      <c r="L73" s="88">
        <v>0</v>
      </c>
      <c r="M73" s="116">
        <v>12.29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47.12</v>
      </c>
      <c r="W73">
        <v>34.83</v>
      </c>
      <c r="X73">
        <v>0</v>
      </c>
      <c r="Y73">
        <v>12.29</v>
      </c>
      <c r="Z73">
        <v>0</v>
      </c>
    </row>
    <row r="74" spans="7:26">
      <c r="G74" t="s">
        <v>116</v>
      </c>
      <c r="H74" s="115">
        <v>50.31</v>
      </c>
      <c r="I74" s="88">
        <v>0</v>
      </c>
      <c r="J74" s="88">
        <v>0</v>
      </c>
      <c r="K74" s="88">
        <v>0</v>
      </c>
      <c r="L74" s="88">
        <v>0</v>
      </c>
      <c r="M74" s="116">
        <v>13.25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63.56</v>
      </c>
      <c r="W74">
        <v>50.31</v>
      </c>
      <c r="X74">
        <v>0</v>
      </c>
      <c r="Y74">
        <v>13.25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12.19</v>
      </c>
      <c r="N75" s="115">
        <v>0</v>
      </c>
      <c r="O75" s="88">
        <v>-5</v>
      </c>
      <c r="P75" s="88">
        <v>-19</v>
      </c>
      <c r="Q75" s="88">
        <v>0</v>
      </c>
      <c r="R75" s="88">
        <v>0</v>
      </c>
      <c r="S75" s="116">
        <v>0</v>
      </c>
      <c r="U75" s="115">
        <v>-24</v>
      </c>
      <c r="V75" s="116">
        <v>12.19</v>
      </c>
      <c r="W75">
        <v>0</v>
      </c>
      <c r="X75">
        <v>-5</v>
      </c>
      <c r="Y75">
        <v>12.19</v>
      </c>
      <c r="Z75">
        <v>-19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11.13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11.13</v>
      </c>
      <c r="W76">
        <v>0</v>
      </c>
      <c r="X76">
        <v>0</v>
      </c>
      <c r="Y76">
        <v>11.13</v>
      </c>
      <c r="Z76">
        <v>0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10.55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10.55</v>
      </c>
      <c r="W77">
        <v>0</v>
      </c>
      <c r="X77">
        <v>0</v>
      </c>
      <c r="Y77">
        <v>10.55</v>
      </c>
      <c r="Z77">
        <v>0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3.68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3.68</v>
      </c>
      <c r="W78">
        <v>0</v>
      </c>
      <c r="X78">
        <v>0</v>
      </c>
      <c r="Y78">
        <v>3.68</v>
      </c>
      <c r="Z78">
        <v>0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10.45</v>
      </c>
      <c r="N79" s="115">
        <v>0</v>
      </c>
      <c r="O79" s="88">
        <v>-10</v>
      </c>
      <c r="P79" s="88">
        <v>-283</v>
      </c>
      <c r="Q79" s="88">
        <v>0</v>
      </c>
      <c r="R79" s="88">
        <v>0</v>
      </c>
      <c r="S79" s="116">
        <v>0</v>
      </c>
      <c r="U79" s="115">
        <v>-293</v>
      </c>
      <c r="V79" s="116">
        <v>10.45</v>
      </c>
      <c r="W79">
        <v>0</v>
      </c>
      <c r="X79">
        <v>-10</v>
      </c>
      <c r="Y79">
        <v>10.45</v>
      </c>
      <c r="Z79">
        <v>-283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12.29</v>
      </c>
      <c r="N80" s="115">
        <v>0</v>
      </c>
      <c r="O80" s="88">
        <v>-15</v>
      </c>
      <c r="P80" s="88">
        <v>-282</v>
      </c>
      <c r="Q80" s="88">
        <v>0</v>
      </c>
      <c r="R80" s="88">
        <v>0</v>
      </c>
      <c r="S80" s="116">
        <v>0</v>
      </c>
      <c r="U80" s="115">
        <v>-297</v>
      </c>
      <c r="V80" s="116">
        <v>12.29</v>
      </c>
      <c r="W80">
        <v>0</v>
      </c>
      <c r="X80">
        <v>-15</v>
      </c>
      <c r="Y80">
        <v>12.29</v>
      </c>
      <c r="Z80">
        <v>-282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13.25</v>
      </c>
      <c r="N81" s="115">
        <v>0</v>
      </c>
      <c r="O81" s="88">
        <v>-20</v>
      </c>
      <c r="P81" s="88">
        <v>-284</v>
      </c>
      <c r="Q81" s="88">
        <v>0</v>
      </c>
      <c r="R81" s="88">
        <v>0</v>
      </c>
      <c r="S81" s="116">
        <v>0</v>
      </c>
      <c r="U81" s="115">
        <v>-304</v>
      </c>
      <c r="V81" s="116">
        <v>13.25</v>
      </c>
      <c r="W81">
        <v>0</v>
      </c>
      <c r="X81">
        <v>-20</v>
      </c>
      <c r="Y81">
        <v>13.25</v>
      </c>
      <c r="Z81">
        <v>-284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13.25</v>
      </c>
      <c r="N82" s="115">
        <v>0</v>
      </c>
      <c r="O82" s="88">
        <v>-10</v>
      </c>
      <c r="P82" s="88">
        <v>-269</v>
      </c>
      <c r="Q82" s="88">
        <v>0</v>
      </c>
      <c r="R82" s="88">
        <v>0</v>
      </c>
      <c r="S82" s="116">
        <v>0</v>
      </c>
      <c r="U82" s="115">
        <v>-279</v>
      </c>
      <c r="V82" s="116">
        <v>13.25</v>
      </c>
      <c r="W82">
        <v>0</v>
      </c>
      <c r="X82">
        <v>-10</v>
      </c>
      <c r="Y82">
        <v>13.25</v>
      </c>
      <c r="Z82">
        <v>-269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13.25</v>
      </c>
      <c r="N83" s="115">
        <v>0</v>
      </c>
      <c r="O83" s="88">
        <v>0</v>
      </c>
      <c r="P83" s="88">
        <v>-236</v>
      </c>
      <c r="Q83" s="88">
        <v>0</v>
      </c>
      <c r="R83" s="88">
        <v>0</v>
      </c>
      <c r="S83" s="116">
        <v>0</v>
      </c>
      <c r="U83" s="115">
        <v>-236</v>
      </c>
      <c r="V83" s="116">
        <v>13.25</v>
      </c>
      <c r="W83">
        <v>0</v>
      </c>
      <c r="X83">
        <v>0</v>
      </c>
      <c r="Y83">
        <v>13.25</v>
      </c>
      <c r="Z83">
        <v>-236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13.25</v>
      </c>
      <c r="N84" s="115">
        <v>0</v>
      </c>
      <c r="O84" s="88">
        <v>0</v>
      </c>
      <c r="P84" s="88">
        <v>-225</v>
      </c>
      <c r="Q84" s="88">
        <v>0</v>
      </c>
      <c r="R84" s="88">
        <v>0</v>
      </c>
      <c r="S84" s="116">
        <v>0</v>
      </c>
      <c r="U84" s="115">
        <v>-225</v>
      </c>
      <c r="V84" s="116">
        <v>13.25</v>
      </c>
      <c r="W84">
        <v>0</v>
      </c>
      <c r="X84">
        <v>0</v>
      </c>
      <c r="Y84">
        <v>13.25</v>
      </c>
      <c r="Z84">
        <v>-225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5.71</v>
      </c>
      <c r="N85" s="115">
        <v>0</v>
      </c>
      <c r="O85" s="88">
        <v>0</v>
      </c>
      <c r="P85" s="88">
        <v>-212</v>
      </c>
      <c r="Q85" s="88">
        <v>0</v>
      </c>
      <c r="R85" s="88">
        <v>0</v>
      </c>
      <c r="S85" s="116">
        <v>0</v>
      </c>
      <c r="U85" s="115">
        <v>-212</v>
      </c>
      <c r="V85" s="116">
        <v>5.71</v>
      </c>
      <c r="W85">
        <v>0</v>
      </c>
      <c r="X85">
        <v>0</v>
      </c>
      <c r="Y85">
        <v>5.71</v>
      </c>
      <c r="Z85">
        <v>-212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13.25</v>
      </c>
      <c r="N86" s="115">
        <v>0</v>
      </c>
      <c r="O86" s="88">
        <v>0</v>
      </c>
      <c r="P86" s="88">
        <v>-188</v>
      </c>
      <c r="Q86" s="88">
        <v>0</v>
      </c>
      <c r="R86" s="88">
        <v>0</v>
      </c>
      <c r="S86" s="116">
        <v>0</v>
      </c>
      <c r="U86" s="115">
        <v>-188</v>
      </c>
      <c r="V86" s="116">
        <v>13.25</v>
      </c>
      <c r="W86">
        <v>0</v>
      </c>
      <c r="X86">
        <v>0</v>
      </c>
      <c r="Y86">
        <v>13.25</v>
      </c>
      <c r="Z86">
        <v>-188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13.25</v>
      </c>
      <c r="N87" s="115">
        <v>0</v>
      </c>
      <c r="O87" s="88">
        <v>0</v>
      </c>
      <c r="P87" s="88">
        <v>-153</v>
      </c>
      <c r="Q87" s="88">
        <v>0</v>
      </c>
      <c r="R87" s="88">
        <v>0</v>
      </c>
      <c r="S87" s="116">
        <v>0</v>
      </c>
      <c r="U87" s="115">
        <v>-153</v>
      </c>
      <c r="V87" s="116">
        <v>13.25</v>
      </c>
      <c r="W87">
        <v>0</v>
      </c>
      <c r="X87">
        <v>0</v>
      </c>
      <c r="Y87">
        <v>13.25</v>
      </c>
      <c r="Z87">
        <v>-153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13.25</v>
      </c>
      <c r="N88" s="115">
        <v>0</v>
      </c>
      <c r="O88" s="88">
        <v>0</v>
      </c>
      <c r="P88" s="88">
        <v>-110</v>
      </c>
      <c r="Q88" s="88">
        <v>0</v>
      </c>
      <c r="R88" s="88">
        <v>0</v>
      </c>
      <c r="S88" s="116">
        <v>0</v>
      </c>
      <c r="U88" s="115">
        <v>-110</v>
      </c>
      <c r="V88" s="116">
        <v>13.25</v>
      </c>
      <c r="W88">
        <v>0</v>
      </c>
      <c r="X88">
        <v>0</v>
      </c>
      <c r="Y88">
        <v>13.25</v>
      </c>
      <c r="Z88">
        <v>-110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12.19</v>
      </c>
      <c r="N89" s="115">
        <v>0</v>
      </c>
      <c r="O89" s="88">
        <v>0</v>
      </c>
      <c r="P89" s="88">
        <v>-20</v>
      </c>
      <c r="Q89" s="88">
        <v>0</v>
      </c>
      <c r="R89" s="88">
        <v>0</v>
      </c>
      <c r="S89" s="116">
        <v>0</v>
      </c>
      <c r="U89" s="115">
        <v>-20</v>
      </c>
      <c r="V89" s="116">
        <v>12.19</v>
      </c>
      <c r="W89">
        <v>0</v>
      </c>
      <c r="X89">
        <v>0</v>
      </c>
      <c r="Y89">
        <v>12.19</v>
      </c>
      <c r="Z89">
        <v>-20</v>
      </c>
    </row>
    <row r="90" spans="7:26">
      <c r="G90" t="s">
        <v>132</v>
      </c>
      <c r="H90" s="115">
        <v>23.22</v>
      </c>
      <c r="I90" s="88">
        <v>0</v>
      </c>
      <c r="J90" s="88">
        <v>0</v>
      </c>
      <c r="K90" s="88">
        <v>0</v>
      </c>
      <c r="L90" s="88">
        <v>0</v>
      </c>
      <c r="M90" s="116">
        <v>8.9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32.119999999999997</v>
      </c>
      <c r="W90">
        <v>23.22</v>
      </c>
      <c r="X90">
        <v>0</v>
      </c>
      <c r="Y90">
        <v>8.9</v>
      </c>
      <c r="Z90">
        <v>0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9.58</v>
      </c>
      <c r="N91" s="115">
        <v>0</v>
      </c>
      <c r="O91" s="88">
        <v>0</v>
      </c>
      <c r="P91" s="88">
        <v>-70</v>
      </c>
      <c r="Q91" s="88">
        <v>0</v>
      </c>
      <c r="R91" s="88">
        <v>0</v>
      </c>
      <c r="S91" s="116">
        <v>0</v>
      </c>
      <c r="U91" s="115">
        <v>-70</v>
      </c>
      <c r="V91" s="116">
        <v>9.58</v>
      </c>
      <c r="W91">
        <v>0</v>
      </c>
      <c r="X91">
        <v>0</v>
      </c>
      <c r="Y91">
        <v>9.58</v>
      </c>
      <c r="Z91">
        <v>-70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3.39</v>
      </c>
      <c r="N92" s="115">
        <v>0</v>
      </c>
      <c r="O92" s="88">
        <v>0</v>
      </c>
      <c r="P92" s="88">
        <v>-26</v>
      </c>
      <c r="Q92" s="88">
        <v>0</v>
      </c>
      <c r="R92" s="88">
        <v>0</v>
      </c>
      <c r="S92" s="116">
        <v>0</v>
      </c>
      <c r="U92" s="115">
        <v>-26</v>
      </c>
      <c r="V92" s="116">
        <v>3.39</v>
      </c>
      <c r="W92">
        <v>0</v>
      </c>
      <c r="X92">
        <v>0</v>
      </c>
      <c r="Y92">
        <v>3.39</v>
      </c>
      <c r="Z92">
        <v>-26</v>
      </c>
    </row>
    <row r="93" spans="7:26">
      <c r="G93" t="s">
        <v>135</v>
      </c>
      <c r="H93" s="115">
        <v>7.74</v>
      </c>
      <c r="I93" s="88">
        <v>0</v>
      </c>
      <c r="J93" s="88">
        <v>0</v>
      </c>
      <c r="K93" s="88">
        <v>0</v>
      </c>
      <c r="L93" s="88">
        <v>0</v>
      </c>
      <c r="M93" s="116">
        <v>9.9700000000000006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17.71</v>
      </c>
      <c r="W93">
        <v>7.74</v>
      </c>
      <c r="X93">
        <v>0</v>
      </c>
      <c r="Y93">
        <v>9.9700000000000006</v>
      </c>
      <c r="Z93">
        <v>0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13.25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13.25</v>
      </c>
      <c r="W94">
        <v>0</v>
      </c>
      <c r="X94">
        <v>0</v>
      </c>
      <c r="Y94">
        <v>13.25</v>
      </c>
      <c r="Z94">
        <v>0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11.32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11.32</v>
      </c>
      <c r="W95">
        <v>0</v>
      </c>
      <c r="X95">
        <v>0</v>
      </c>
      <c r="Y95">
        <v>11.32</v>
      </c>
      <c r="Z95">
        <v>0</v>
      </c>
    </row>
    <row r="96" spans="7:26">
      <c r="G96" t="s">
        <v>138</v>
      </c>
      <c r="H96" s="115">
        <v>161.58000000000001</v>
      </c>
      <c r="I96" s="88">
        <v>0</v>
      </c>
      <c r="J96" s="88">
        <v>0</v>
      </c>
      <c r="K96" s="88">
        <v>0</v>
      </c>
      <c r="L96" s="88">
        <v>0</v>
      </c>
      <c r="M96" s="116">
        <v>7.35</v>
      </c>
      <c r="N96" s="115">
        <v>0</v>
      </c>
      <c r="O96" s="88">
        <v>0</v>
      </c>
      <c r="P96" s="88">
        <v>-109</v>
      </c>
      <c r="Q96" s="88">
        <v>0</v>
      </c>
      <c r="R96" s="88">
        <v>0</v>
      </c>
      <c r="S96" s="116">
        <v>0</v>
      </c>
      <c r="U96" s="115">
        <v>-109</v>
      </c>
      <c r="V96" s="116">
        <v>168.93</v>
      </c>
      <c r="W96">
        <v>161.58000000000001</v>
      </c>
      <c r="X96">
        <v>0</v>
      </c>
      <c r="Y96">
        <v>7.35</v>
      </c>
      <c r="Z96">
        <v>-109</v>
      </c>
    </row>
    <row r="97" spans="1:83">
      <c r="G97" t="s">
        <v>139</v>
      </c>
      <c r="H97" s="115">
        <v>149.96</v>
      </c>
      <c r="I97" s="88">
        <v>0</v>
      </c>
      <c r="J97" s="88">
        <v>0</v>
      </c>
      <c r="K97" s="88">
        <v>0</v>
      </c>
      <c r="L97" s="88">
        <v>0</v>
      </c>
      <c r="M97" s="116">
        <v>6.68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156.63999999999999</v>
      </c>
      <c r="W97">
        <v>149.96</v>
      </c>
      <c r="X97">
        <v>0</v>
      </c>
      <c r="Y97">
        <v>6.68</v>
      </c>
      <c r="Z97">
        <v>0</v>
      </c>
    </row>
    <row r="98" spans="1:83">
      <c r="G98" t="s">
        <v>140</v>
      </c>
      <c r="H98" s="115">
        <v>138.35</v>
      </c>
      <c r="I98" s="88">
        <v>0</v>
      </c>
      <c r="J98" s="88">
        <v>0</v>
      </c>
      <c r="K98" s="88">
        <v>0</v>
      </c>
      <c r="L98" s="88">
        <v>0</v>
      </c>
      <c r="M98" s="116">
        <v>3.1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141.44999999999999</v>
      </c>
      <c r="W98">
        <v>138.35</v>
      </c>
      <c r="X98">
        <v>0</v>
      </c>
      <c r="Y98">
        <v>3.1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0.32774750000000008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0.22655750000000002</v>
      </c>
      <c r="N99" s="110">
        <f t="shared" si="1"/>
        <v>0</v>
      </c>
      <c r="O99" s="111">
        <f t="shared" si="1"/>
        <v>-1.306135</v>
      </c>
      <c r="P99" s="111">
        <f t="shared" si="1"/>
        <v>-2.6579774999999999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-3.9641125000000006</v>
      </c>
      <c r="V99" s="112">
        <f t="shared" si="1"/>
        <v>0.55430249999999992</v>
      </c>
      <c r="W99">
        <f t="shared" si="1"/>
        <v>0.32774750000000008</v>
      </c>
      <c r="X99">
        <f t="shared" si="1"/>
        <v>-1.306135</v>
      </c>
      <c r="Y99">
        <f t="shared" si="1"/>
        <v>0.22655750000000002</v>
      </c>
      <c r="Z99">
        <f t="shared" si="1"/>
        <v>-2.6579774999999999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5" sqref="A55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4" ht="15" customHeight="1">
      <c r="A1" s="217" t="s">
        <v>229</v>
      </c>
      <c r="B1" s="217"/>
      <c r="C1" s="217"/>
      <c r="D1" s="217"/>
      <c r="E1" s="109"/>
      <c r="F1" s="109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W1" t="s">
        <v>474</v>
      </c>
      <c r="X1" t="s">
        <v>474</v>
      </c>
      <c r="Y1" t="s">
        <v>475</v>
      </c>
      <c r="Z1" t="s">
        <v>476</v>
      </c>
      <c r="AA1" t="s">
        <v>477</v>
      </c>
      <c r="AB1" t="s">
        <v>478</v>
      </c>
      <c r="AC1" t="s">
        <v>478</v>
      </c>
      <c r="AD1" t="s">
        <v>479</v>
      </c>
      <c r="AE1" t="s">
        <v>480</v>
      </c>
      <c r="AF1" t="s">
        <v>481</v>
      </c>
      <c r="AG1" t="s">
        <v>481</v>
      </c>
      <c r="AH1" t="s">
        <v>482</v>
      </c>
      <c r="AI1" t="s">
        <v>482</v>
      </c>
      <c r="AJ1" t="s">
        <v>482</v>
      </c>
      <c r="AK1" t="s">
        <v>482</v>
      </c>
      <c r="AL1" t="s">
        <v>482</v>
      </c>
      <c r="AM1" t="s">
        <v>482</v>
      </c>
      <c r="AN1" t="s">
        <v>483</v>
      </c>
      <c r="AO1" t="s">
        <v>484</v>
      </c>
      <c r="AP1" t="s">
        <v>485</v>
      </c>
      <c r="AQ1" t="s">
        <v>486</v>
      </c>
      <c r="AR1" t="s">
        <v>486</v>
      </c>
      <c r="AS1" t="s">
        <v>487</v>
      </c>
      <c r="AT1" t="s">
        <v>487</v>
      </c>
      <c r="AU1" t="s">
        <v>487</v>
      </c>
      <c r="AV1" t="s">
        <v>488</v>
      </c>
      <c r="AW1" t="s">
        <v>488</v>
      </c>
      <c r="AX1" t="s">
        <v>489</v>
      </c>
      <c r="AY1" t="s">
        <v>490</v>
      </c>
      <c r="AZ1" t="s">
        <v>490</v>
      </c>
      <c r="BA1" t="s">
        <v>491</v>
      </c>
      <c r="BB1" t="s">
        <v>492</v>
      </c>
      <c r="BC1" t="s">
        <v>492</v>
      </c>
      <c r="BD1" t="s">
        <v>492</v>
      </c>
      <c r="BE1" t="s">
        <v>492</v>
      </c>
      <c r="BF1" t="s">
        <v>492</v>
      </c>
      <c r="BG1" t="s">
        <v>492</v>
      </c>
      <c r="BH1" t="s">
        <v>492</v>
      </c>
      <c r="BI1" t="s">
        <v>492</v>
      </c>
      <c r="BJ1" t="s">
        <v>492</v>
      </c>
      <c r="BK1" t="s">
        <v>493</v>
      </c>
      <c r="BL1" t="s">
        <v>493</v>
      </c>
      <c r="BM1" t="s">
        <v>493</v>
      </c>
      <c r="BN1" t="s">
        <v>493</v>
      </c>
      <c r="BO1" t="s">
        <v>493</v>
      </c>
      <c r="BP1" t="s">
        <v>493</v>
      </c>
      <c r="BQ1" t="s">
        <v>494</v>
      </c>
      <c r="BR1" t="s">
        <v>495</v>
      </c>
      <c r="BS1" t="s">
        <v>496</v>
      </c>
      <c r="BT1" t="s">
        <v>497</v>
      </c>
      <c r="BU1" t="s">
        <v>498</v>
      </c>
      <c r="BV1" t="s">
        <v>498</v>
      </c>
    </row>
    <row r="2" spans="1:7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44792</v>
      </c>
      <c r="W2" s="30" t="s">
        <v>149</v>
      </c>
      <c r="X2" t="s">
        <v>149</v>
      </c>
      <c r="Y2" t="s">
        <v>153</v>
      </c>
      <c r="Z2" t="s">
        <v>153</v>
      </c>
      <c r="AA2" t="s">
        <v>404</v>
      </c>
      <c r="AB2" t="s">
        <v>246</v>
      </c>
      <c r="AC2" t="s">
        <v>246</v>
      </c>
      <c r="AD2" t="s">
        <v>152</v>
      </c>
      <c r="AE2" t="s">
        <v>150</v>
      </c>
      <c r="AF2" t="s">
        <v>149</v>
      </c>
      <c r="AG2" t="s">
        <v>150</v>
      </c>
      <c r="AH2" t="s">
        <v>149</v>
      </c>
      <c r="AI2" t="s">
        <v>149</v>
      </c>
      <c r="AJ2" t="s">
        <v>149</v>
      </c>
      <c r="AK2" t="s">
        <v>150</v>
      </c>
      <c r="AL2" t="s">
        <v>150</v>
      </c>
      <c r="AM2" t="s">
        <v>150</v>
      </c>
      <c r="AN2" t="s">
        <v>389</v>
      </c>
      <c r="AO2" t="s">
        <v>153</v>
      </c>
      <c r="AP2" t="s">
        <v>149</v>
      </c>
      <c r="AQ2" t="s">
        <v>150</v>
      </c>
      <c r="AR2" t="s">
        <v>150</v>
      </c>
      <c r="AS2" t="s">
        <v>149</v>
      </c>
      <c r="AT2" t="s">
        <v>150</v>
      </c>
      <c r="AU2" t="s">
        <v>150</v>
      </c>
      <c r="AV2" t="s">
        <v>149</v>
      </c>
      <c r="AW2" t="s">
        <v>153</v>
      </c>
      <c r="AX2" t="s">
        <v>404</v>
      </c>
      <c r="AY2" t="s">
        <v>149</v>
      </c>
      <c r="AZ2" t="s">
        <v>152</v>
      </c>
      <c r="BA2" t="s">
        <v>149</v>
      </c>
      <c r="BB2" t="s">
        <v>240</v>
      </c>
      <c r="BC2" t="s">
        <v>283</v>
      </c>
      <c r="BD2" t="s">
        <v>281</v>
      </c>
      <c r="BE2" t="s">
        <v>282</v>
      </c>
      <c r="BF2" t="s">
        <v>232</v>
      </c>
      <c r="BG2" t="s">
        <v>268</v>
      </c>
      <c r="BH2" t="s">
        <v>270</v>
      </c>
      <c r="BI2" t="s">
        <v>237</v>
      </c>
      <c r="BJ2" t="s">
        <v>269</v>
      </c>
      <c r="BK2" t="s">
        <v>241</v>
      </c>
      <c r="BL2" t="s">
        <v>446</v>
      </c>
      <c r="BM2" t="s">
        <v>256</v>
      </c>
      <c r="BN2" t="s">
        <v>390</v>
      </c>
      <c r="BO2" t="s">
        <v>258</v>
      </c>
      <c r="BP2" t="s">
        <v>448</v>
      </c>
      <c r="BQ2" t="s">
        <v>149</v>
      </c>
      <c r="BR2" t="s">
        <v>149</v>
      </c>
      <c r="BS2" t="s">
        <v>149</v>
      </c>
      <c r="BT2" t="s">
        <v>149</v>
      </c>
      <c r="BU2" t="s">
        <v>149</v>
      </c>
      <c r="BV2" t="s">
        <v>150</v>
      </c>
    </row>
    <row r="3" spans="1:74">
      <c r="A3" t="s">
        <v>149</v>
      </c>
      <c r="B3" t="s">
        <v>150</v>
      </c>
      <c r="C3" t="s">
        <v>153</v>
      </c>
      <c r="D3" t="s">
        <v>152</v>
      </c>
      <c r="E3" t="s">
        <v>404</v>
      </c>
      <c r="G3" t="s">
        <v>45</v>
      </c>
      <c r="H3" s="113">
        <v>804.5</v>
      </c>
      <c r="I3" s="95">
        <v>246.56000000000003</v>
      </c>
      <c r="J3" s="95">
        <v>113.51</v>
      </c>
      <c r="K3" s="95">
        <v>0.97</v>
      </c>
      <c r="L3" s="95">
        <v>8.7099999999999991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96.75</v>
      </c>
      <c r="X3">
        <v>0</v>
      </c>
      <c r="Y3">
        <v>2.9</v>
      </c>
      <c r="Z3">
        <v>13.25</v>
      </c>
      <c r="AA3">
        <v>6.77</v>
      </c>
      <c r="AB3">
        <v>3.93</v>
      </c>
      <c r="AC3">
        <v>28.69</v>
      </c>
      <c r="AD3">
        <v>0.97</v>
      </c>
      <c r="AE3">
        <v>16.45</v>
      </c>
      <c r="AF3">
        <v>29.02</v>
      </c>
      <c r="AG3">
        <v>17.420000000000002</v>
      </c>
      <c r="AH3">
        <v>94.33</v>
      </c>
      <c r="AI3">
        <v>186.24</v>
      </c>
      <c r="AJ3">
        <v>69.66</v>
      </c>
      <c r="AK3">
        <v>31.44</v>
      </c>
      <c r="AL3">
        <v>23.22</v>
      </c>
      <c r="AM3">
        <v>66.52</v>
      </c>
      <c r="AN3">
        <v>0.73</v>
      </c>
      <c r="AO3">
        <v>96.75</v>
      </c>
      <c r="AP3">
        <v>29.02</v>
      </c>
      <c r="AQ3">
        <v>0</v>
      </c>
      <c r="AR3">
        <v>0</v>
      </c>
      <c r="AS3">
        <v>45.71</v>
      </c>
      <c r="AT3">
        <v>68.739999999999995</v>
      </c>
      <c r="AU3">
        <v>21.84</v>
      </c>
      <c r="AV3">
        <v>0</v>
      </c>
      <c r="AW3">
        <v>0</v>
      </c>
      <c r="AX3">
        <v>1.94</v>
      </c>
      <c r="AY3">
        <v>90.94</v>
      </c>
      <c r="AZ3">
        <v>0</v>
      </c>
      <c r="BA3">
        <v>24.91</v>
      </c>
      <c r="BB3">
        <v>0.82</v>
      </c>
      <c r="BC3">
        <v>0.4</v>
      </c>
      <c r="BD3">
        <v>0.52</v>
      </c>
      <c r="BE3">
        <v>0.94</v>
      </c>
      <c r="BF3">
        <v>0.93</v>
      </c>
      <c r="BG3">
        <v>1.02</v>
      </c>
      <c r="BH3">
        <v>0.87</v>
      </c>
      <c r="BI3">
        <v>0.61</v>
      </c>
      <c r="BJ3">
        <v>0.61</v>
      </c>
      <c r="BK3">
        <v>1.35</v>
      </c>
      <c r="BL3">
        <v>0.77</v>
      </c>
      <c r="BM3">
        <v>0.48</v>
      </c>
      <c r="BN3">
        <v>2.9</v>
      </c>
      <c r="BO3">
        <v>0.68</v>
      </c>
      <c r="BP3">
        <v>0.57999999999999996</v>
      </c>
      <c r="BQ3">
        <v>24.91</v>
      </c>
      <c r="BR3">
        <v>0</v>
      </c>
      <c r="BS3">
        <v>67.72</v>
      </c>
      <c r="BT3">
        <v>0</v>
      </c>
      <c r="BU3">
        <v>0</v>
      </c>
      <c r="BV3">
        <v>0</v>
      </c>
    </row>
    <row r="4" spans="1:74">
      <c r="A4" t="s">
        <v>240</v>
      </c>
      <c r="B4" t="s">
        <v>232</v>
      </c>
      <c r="C4" t="s">
        <v>234</v>
      </c>
      <c r="G4" t="s">
        <v>46</v>
      </c>
      <c r="H4" s="115">
        <v>804.5</v>
      </c>
      <c r="I4" s="88">
        <v>246.56000000000003</v>
      </c>
      <c r="J4" s="88">
        <v>113.51</v>
      </c>
      <c r="K4" s="88">
        <v>0.97</v>
      </c>
      <c r="L4" s="88">
        <v>8.7099999999999991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96.75</v>
      </c>
      <c r="X4">
        <v>0</v>
      </c>
      <c r="Y4">
        <v>2.9</v>
      </c>
      <c r="Z4">
        <v>13.25</v>
      </c>
      <c r="AA4">
        <v>6.77</v>
      </c>
      <c r="AB4">
        <v>3.93</v>
      </c>
      <c r="AC4">
        <v>28.69</v>
      </c>
      <c r="AD4">
        <v>0.97</v>
      </c>
      <c r="AE4">
        <v>16.45</v>
      </c>
      <c r="AF4">
        <v>29.02</v>
      </c>
      <c r="AG4">
        <v>17.420000000000002</v>
      </c>
      <c r="AH4">
        <v>94.33</v>
      </c>
      <c r="AI4">
        <v>186.24</v>
      </c>
      <c r="AJ4">
        <v>69.66</v>
      </c>
      <c r="AK4">
        <v>31.44</v>
      </c>
      <c r="AL4">
        <v>23.22</v>
      </c>
      <c r="AM4">
        <v>66.52</v>
      </c>
      <c r="AN4">
        <v>0.73</v>
      </c>
      <c r="AO4">
        <v>96.75</v>
      </c>
      <c r="AP4">
        <v>29.02</v>
      </c>
      <c r="AQ4">
        <v>0</v>
      </c>
      <c r="AR4">
        <v>0</v>
      </c>
      <c r="AS4">
        <v>45.71</v>
      </c>
      <c r="AT4">
        <v>68.739999999999995</v>
      </c>
      <c r="AU4">
        <v>21.84</v>
      </c>
      <c r="AV4">
        <v>0</v>
      </c>
      <c r="AW4">
        <v>0</v>
      </c>
      <c r="AX4">
        <v>1.94</v>
      </c>
      <c r="AY4">
        <v>90.94</v>
      </c>
      <c r="AZ4">
        <v>0</v>
      </c>
      <c r="BA4">
        <v>24.91</v>
      </c>
      <c r="BB4">
        <v>0.82</v>
      </c>
      <c r="BC4">
        <v>0.4</v>
      </c>
      <c r="BD4">
        <v>0.52</v>
      </c>
      <c r="BE4">
        <v>0.94</v>
      </c>
      <c r="BF4">
        <v>0.93</v>
      </c>
      <c r="BG4">
        <v>1.02</v>
      </c>
      <c r="BH4">
        <v>0.87</v>
      </c>
      <c r="BI4">
        <v>0.61</v>
      </c>
      <c r="BJ4">
        <v>0.61</v>
      </c>
      <c r="BK4">
        <v>1.35</v>
      </c>
      <c r="BL4">
        <v>0.77</v>
      </c>
      <c r="BM4">
        <v>0.48</v>
      </c>
      <c r="BN4">
        <v>2.9</v>
      </c>
      <c r="BO4">
        <v>0.68</v>
      </c>
      <c r="BP4">
        <v>0.57999999999999996</v>
      </c>
      <c r="BQ4">
        <v>24.91</v>
      </c>
      <c r="BR4">
        <v>0</v>
      </c>
      <c r="BS4">
        <v>67.72</v>
      </c>
      <c r="BT4">
        <v>0</v>
      </c>
      <c r="BU4">
        <v>0</v>
      </c>
      <c r="BV4">
        <v>0</v>
      </c>
    </row>
    <row r="5" spans="1:74">
      <c r="A5" t="s">
        <v>241</v>
      </c>
      <c r="B5" t="s">
        <v>233</v>
      </c>
      <c r="C5" t="s">
        <v>235</v>
      </c>
      <c r="G5" t="s">
        <v>47</v>
      </c>
      <c r="H5" s="115">
        <v>804.5</v>
      </c>
      <c r="I5" s="88">
        <v>246.56000000000003</v>
      </c>
      <c r="J5" s="88">
        <v>304.70000000000005</v>
      </c>
      <c r="K5" s="88">
        <v>0.97</v>
      </c>
      <c r="L5" s="88">
        <v>8.7099999999999991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96.75</v>
      </c>
      <c r="X5">
        <v>0</v>
      </c>
      <c r="Y5">
        <v>2.9</v>
      </c>
      <c r="Z5">
        <v>13.25</v>
      </c>
      <c r="AA5">
        <v>6.77</v>
      </c>
      <c r="AB5">
        <v>3.93</v>
      </c>
      <c r="AC5">
        <v>28.69</v>
      </c>
      <c r="AD5">
        <v>0.97</v>
      </c>
      <c r="AE5">
        <v>16.45</v>
      </c>
      <c r="AF5">
        <v>29.02</v>
      </c>
      <c r="AG5">
        <v>17.420000000000002</v>
      </c>
      <c r="AH5">
        <v>94.33</v>
      </c>
      <c r="AI5">
        <v>186.24</v>
      </c>
      <c r="AJ5">
        <v>69.66</v>
      </c>
      <c r="AK5">
        <v>31.44</v>
      </c>
      <c r="AL5">
        <v>23.22</v>
      </c>
      <c r="AM5">
        <v>66.52</v>
      </c>
      <c r="AN5">
        <v>0.73</v>
      </c>
      <c r="AO5">
        <v>96.75</v>
      </c>
      <c r="AP5">
        <v>29.02</v>
      </c>
      <c r="AQ5">
        <v>0</v>
      </c>
      <c r="AR5">
        <v>0</v>
      </c>
      <c r="AS5">
        <v>45.71</v>
      </c>
      <c r="AT5">
        <v>68.739999999999995</v>
      </c>
      <c r="AU5">
        <v>21.84</v>
      </c>
      <c r="AV5">
        <v>0</v>
      </c>
      <c r="AW5">
        <v>191.19</v>
      </c>
      <c r="AX5">
        <v>1.94</v>
      </c>
      <c r="AY5">
        <v>90.94</v>
      </c>
      <c r="AZ5">
        <v>0</v>
      </c>
      <c r="BA5">
        <v>24.91</v>
      </c>
      <c r="BB5">
        <v>0.82</v>
      </c>
      <c r="BC5">
        <v>0.4</v>
      </c>
      <c r="BD5">
        <v>0.52</v>
      </c>
      <c r="BE5">
        <v>0.94</v>
      </c>
      <c r="BF5">
        <v>0.93</v>
      </c>
      <c r="BG5">
        <v>1.02</v>
      </c>
      <c r="BH5">
        <v>0.87</v>
      </c>
      <c r="BI5">
        <v>0.61</v>
      </c>
      <c r="BJ5">
        <v>0.61</v>
      </c>
      <c r="BK5">
        <v>1.35</v>
      </c>
      <c r="BL5">
        <v>0.77</v>
      </c>
      <c r="BM5">
        <v>0.48</v>
      </c>
      <c r="BN5">
        <v>2.9</v>
      </c>
      <c r="BO5">
        <v>0.68</v>
      </c>
      <c r="BP5">
        <v>0.57999999999999996</v>
      </c>
      <c r="BQ5">
        <v>24.91</v>
      </c>
      <c r="BR5">
        <v>0</v>
      </c>
      <c r="BS5">
        <v>67.72</v>
      </c>
      <c r="BT5">
        <v>0</v>
      </c>
      <c r="BU5">
        <v>0</v>
      </c>
      <c r="BV5">
        <v>0</v>
      </c>
    </row>
    <row r="6" spans="1:74">
      <c r="A6" t="s">
        <v>242</v>
      </c>
      <c r="B6" t="s">
        <v>264</v>
      </c>
      <c r="C6" t="s">
        <v>236</v>
      </c>
      <c r="G6" t="s">
        <v>48</v>
      </c>
      <c r="H6" s="115">
        <v>804.5</v>
      </c>
      <c r="I6" s="88">
        <v>246.56000000000003</v>
      </c>
      <c r="J6" s="88">
        <v>304.70000000000005</v>
      </c>
      <c r="K6" s="88">
        <v>0.97</v>
      </c>
      <c r="L6" s="88">
        <v>8.7099999999999991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96.75</v>
      </c>
      <c r="X6">
        <v>0</v>
      </c>
      <c r="Y6">
        <v>2.9</v>
      </c>
      <c r="Z6">
        <v>13.25</v>
      </c>
      <c r="AA6">
        <v>6.77</v>
      </c>
      <c r="AB6">
        <v>3.93</v>
      </c>
      <c r="AC6">
        <v>28.69</v>
      </c>
      <c r="AD6">
        <v>0.97</v>
      </c>
      <c r="AE6">
        <v>16.45</v>
      </c>
      <c r="AF6">
        <v>29.02</v>
      </c>
      <c r="AG6">
        <v>17.420000000000002</v>
      </c>
      <c r="AH6">
        <v>94.33</v>
      </c>
      <c r="AI6">
        <v>186.24</v>
      </c>
      <c r="AJ6">
        <v>69.66</v>
      </c>
      <c r="AK6">
        <v>31.44</v>
      </c>
      <c r="AL6">
        <v>23.22</v>
      </c>
      <c r="AM6">
        <v>66.52</v>
      </c>
      <c r="AN6">
        <v>0.73</v>
      </c>
      <c r="AO6">
        <v>96.75</v>
      </c>
      <c r="AP6">
        <v>29.02</v>
      </c>
      <c r="AQ6">
        <v>0</v>
      </c>
      <c r="AR6">
        <v>0</v>
      </c>
      <c r="AS6">
        <v>45.71</v>
      </c>
      <c r="AT6">
        <v>68.739999999999995</v>
      </c>
      <c r="AU6">
        <v>21.84</v>
      </c>
      <c r="AV6">
        <v>0</v>
      </c>
      <c r="AW6">
        <v>191.19</v>
      </c>
      <c r="AX6">
        <v>1.94</v>
      </c>
      <c r="AY6">
        <v>90.94</v>
      </c>
      <c r="AZ6">
        <v>0</v>
      </c>
      <c r="BA6">
        <v>24.91</v>
      </c>
      <c r="BB6">
        <v>0.82</v>
      </c>
      <c r="BC6">
        <v>0.4</v>
      </c>
      <c r="BD6">
        <v>0.52</v>
      </c>
      <c r="BE6">
        <v>0.94</v>
      </c>
      <c r="BF6">
        <v>0.93</v>
      </c>
      <c r="BG6">
        <v>1.02</v>
      </c>
      <c r="BH6">
        <v>0.87</v>
      </c>
      <c r="BI6">
        <v>0.61</v>
      </c>
      <c r="BJ6">
        <v>0.61</v>
      </c>
      <c r="BK6">
        <v>1.35</v>
      </c>
      <c r="BL6">
        <v>0.77</v>
      </c>
      <c r="BM6">
        <v>0.48</v>
      </c>
      <c r="BN6">
        <v>2.9</v>
      </c>
      <c r="BO6">
        <v>0.68</v>
      </c>
      <c r="BP6">
        <v>0.57999999999999996</v>
      </c>
      <c r="BQ6">
        <v>24.91</v>
      </c>
      <c r="BR6">
        <v>0</v>
      </c>
      <c r="BS6">
        <v>67.72</v>
      </c>
      <c r="BT6">
        <v>0</v>
      </c>
      <c r="BU6">
        <v>0</v>
      </c>
      <c r="BV6">
        <v>0</v>
      </c>
    </row>
    <row r="7" spans="1:74">
      <c r="A7" t="s">
        <v>243</v>
      </c>
      <c r="B7" t="s">
        <v>298</v>
      </c>
      <c r="C7" t="s">
        <v>265</v>
      </c>
      <c r="G7" t="s">
        <v>49</v>
      </c>
      <c r="H7" s="115">
        <v>804.19</v>
      </c>
      <c r="I7" s="88">
        <v>246.56000000000003</v>
      </c>
      <c r="J7" s="88">
        <v>304.70000000000005</v>
      </c>
      <c r="K7" s="88">
        <v>0.97</v>
      </c>
      <c r="L7" s="88">
        <v>8.7099999999999991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96.75</v>
      </c>
      <c r="X7">
        <v>0</v>
      </c>
      <c r="Y7">
        <v>2.9</v>
      </c>
      <c r="Z7">
        <v>13.25</v>
      </c>
      <c r="AA7">
        <v>6.77</v>
      </c>
      <c r="AB7">
        <v>3.93</v>
      </c>
      <c r="AC7">
        <v>28.69</v>
      </c>
      <c r="AD7">
        <v>0.97</v>
      </c>
      <c r="AE7">
        <v>16.45</v>
      </c>
      <c r="AF7">
        <v>29.02</v>
      </c>
      <c r="AG7">
        <v>17.420000000000002</v>
      </c>
      <c r="AH7">
        <v>94.33</v>
      </c>
      <c r="AI7">
        <v>186.24</v>
      </c>
      <c r="AJ7">
        <v>69.66</v>
      </c>
      <c r="AK7">
        <v>31.44</v>
      </c>
      <c r="AL7">
        <v>23.22</v>
      </c>
      <c r="AM7">
        <v>66.52</v>
      </c>
      <c r="AN7">
        <v>0.64</v>
      </c>
      <c r="AO7">
        <v>96.75</v>
      </c>
      <c r="AP7">
        <v>29.02</v>
      </c>
      <c r="AQ7">
        <v>0</v>
      </c>
      <c r="AR7">
        <v>0</v>
      </c>
      <c r="AS7">
        <v>45.71</v>
      </c>
      <c r="AT7">
        <v>68.739999999999995</v>
      </c>
      <c r="AU7">
        <v>21.84</v>
      </c>
      <c r="AV7">
        <v>0</v>
      </c>
      <c r="AW7">
        <v>191.19</v>
      </c>
      <c r="AX7">
        <v>1.94</v>
      </c>
      <c r="AY7">
        <v>90.94</v>
      </c>
      <c r="AZ7">
        <v>0</v>
      </c>
      <c r="BA7">
        <v>24.91</v>
      </c>
      <c r="BB7">
        <v>0.82</v>
      </c>
      <c r="BC7">
        <v>0.4</v>
      </c>
      <c r="BD7">
        <v>0.52</v>
      </c>
      <c r="BE7">
        <v>0.94</v>
      </c>
      <c r="BF7">
        <v>0.93</v>
      </c>
      <c r="BG7">
        <v>1.02</v>
      </c>
      <c r="BH7">
        <v>0.87</v>
      </c>
      <c r="BI7">
        <v>0.61</v>
      </c>
      <c r="BJ7">
        <v>0.39</v>
      </c>
      <c r="BK7">
        <v>1.35</v>
      </c>
      <c r="BL7">
        <v>0.77</v>
      </c>
      <c r="BM7">
        <v>0.48</v>
      </c>
      <c r="BN7">
        <v>2.9</v>
      </c>
      <c r="BO7">
        <v>0.68</v>
      </c>
      <c r="BP7">
        <v>0.57999999999999996</v>
      </c>
      <c r="BQ7">
        <v>24.91</v>
      </c>
      <c r="BR7">
        <v>0</v>
      </c>
      <c r="BS7">
        <v>67.72</v>
      </c>
      <c r="BT7">
        <v>0</v>
      </c>
      <c r="BU7">
        <v>0</v>
      </c>
      <c r="BV7">
        <v>0</v>
      </c>
    </row>
    <row r="8" spans="1:74">
      <c r="A8" t="s">
        <v>244</v>
      </c>
      <c r="B8" t="s">
        <v>340</v>
      </c>
      <c r="C8" t="s">
        <v>237</v>
      </c>
      <c r="G8" t="s">
        <v>50</v>
      </c>
      <c r="H8" s="115">
        <v>804.19</v>
      </c>
      <c r="I8" s="88">
        <v>246.56000000000003</v>
      </c>
      <c r="J8" s="88">
        <v>304.70000000000005</v>
      </c>
      <c r="K8" s="88">
        <v>0.97</v>
      </c>
      <c r="L8" s="88">
        <v>8.7099999999999991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96.75</v>
      </c>
      <c r="X8">
        <v>0</v>
      </c>
      <c r="Y8">
        <v>2.9</v>
      </c>
      <c r="Z8">
        <v>13.25</v>
      </c>
      <c r="AA8">
        <v>6.77</v>
      </c>
      <c r="AB8">
        <v>3.93</v>
      </c>
      <c r="AC8">
        <v>28.69</v>
      </c>
      <c r="AD8">
        <v>0.97</v>
      </c>
      <c r="AE8">
        <v>16.45</v>
      </c>
      <c r="AF8">
        <v>29.02</v>
      </c>
      <c r="AG8">
        <v>17.420000000000002</v>
      </c>
      <c r="AH8">
        <v>94.33</v>
      </c>
      <c r="AI8">
        <v>186.24</v>
      </c>
      <c r="AJ8">
        <v>69.66</v>
      </c>
      <c r="AK8">
        <v>31.44</v>
      </c>
      <c r="AL8">
        <v>23.22</v>
      </c>
      <c r="AM8">
        <v>66.52</v>
      </c>
      <c r="AN8">
        <v>0.64</v>
      </c>
      <c r="AO8">
        <v>96.75</v>
      </c>
      <c r="AP8">
        <v>29.02</v>
      </c>
      <c r="AQ8">
        <v>0</v>
      </c>
      <c r="AR8">
        <v>0</v>
      </c>
      <c r="AS8">
        <v>45.71</v>
      </c>
      <c r="AT8">
        <v>68.739999999999995</v>
      </c>
      <c r="AU8">
        <v>21.84</v>
      </c>
      <c r="AV8">
        <v>0</v>
      </c>
      <c r="AW8">
        <v>191.19</v>
      </c>
      <c r="AX8">
        <v>1.94</v>
      </c>
      <c r="AY8">
        <v>90.94</v>
      </c>
      <c r="AZ8">
        <v>0</v>
      </c>
      <c r="BA8">
        <v>24.91</v>
      </c>
      <c r="BB8">
        <v>0.82</v>
      </c>
      <c r="BC8">
        <v>0.4</v>
      </c>
      <c r="BD8">
        <v>0.52</v>
      </c>
      <c r="BE8">
        <v>0.94</v>
      </c>
      <c r="BF8">
        <v>0.93</v>
      </c>
      <c r="BG8">
        <v>1.02</v>
      </c>
      <c r="BH8">
        <v>0.87</v>
      </c>
      <c r="BI8">
        <v>0.61</v>
      </c>
      <c r="BJ8">
        <v>0.39</v>
      </c>
      <c r="BK8">
        <v>1.35</v>
      </c>
      <c r="BL8">
        <v>0.77</v>
      </c>
      <c r="BM8">
        <v>0.48</v>
      </c>
      <c r="BN8">
        <v>2.9</v>
      </c>
      <c r="BO8">
        <v>0.68</v>
      </c>
      <c r="BP8">
        <v>0.57999999999999996</v>
      </c>
      <c r="BQ8">
        <v>24.91</v>
      </c>
      <c r="BR8">
        <v>0</v>
      </c>
      <c r="BS8">
        <v>67.72</v>
      </c>
      <c r="BT8">
        <v>0</v>
      </c>
      <c r="BU8">
        <v>0</v>
      </c>
      <c r="BV8">
        <v>0</v>
      </c>
    </row>
    <row r="9" spans="1:74">
      <c r="A9" t="s">
        <v>245</v>
      </c>
      <c r="B9" t="s">
        <v>360</v>
      </c>
      <c r="C9" t="s">
        <v>238</v>
      </c>
      <c r="G9" t="s">
        <v>51</v>
      </c>
      <c r="H9" s="115">
        <v>771.3</v>
      </c>
      <c r="I9" s="88">
        <v>275.58</v>
      </c>
      <c r="J9" s="88">
        <v>304.70000000000005</v>
      </c>
      <c r="K9" s="88">
        <v>0.97</v>
      </c>
      <c r="L9" s="88">
        <v>8.7099999999999991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96.75</v>
      </c>
      <c r="X9">
        <v>0</v>
      </c>
      <c r="Y9">
        <v>2.9</v>
      </c>
      <c r="Z9">
        <v>13.25</v>
      </c>
      <c r="AA9">
        <v>6.77</v>
      </c>
      <c r="AB9">
        <v>3.93</v>
      </c>
      <c r="AC9">
        <v>28.69</v>
      </c>
      <c r="AD9">
        <v>0.97</v>
      </c>
      <c r="AE9">
        <v>16.45</v>
      </c>
      <c r="AF9">
        <v>29.02</v>
      </c>
      <c r="AG9">
        <v>17.420000000000002</v>
      </c>
      <c r="AH9">
        <v>94.33</v>
      </c>
      <c r="AI9">
        <v>186.24</v>
      </c>
      <c r="AJ9">
        <v>69.66</v>
      </c>
      <c r="AK9">
        <v>31.44</v>
      </c>
      <c r="AL9">
        <v>23.22</v>
      </c>
      <c r="AM9">
        <v>66.52</v>
      </c>
      <c r="AN9">
        <v>0.64</v>
      </c>
      <c r="AO9">
        <v>96.75</v>
      </c>
      <c r="AP9">
        <v>29.02</v>
      </c>
      <c r="AQ9">
        <v>14.51</v>
      </c>
      <c r="AR9">
        <v>14.51</v>
      </c>
      <c r="AS9">
        <v>45.71</v>
      </c>
      <c r="AT9">
        <v>68.739999999999995</v>
      </c>
      <c r="AU9">
        <v>21.84</v>
      </c>
      <c r="AV9">
        <v>0</v>
      </c>
      <c r="AW9">
        <v>191.19</v>
      </c>
      <c r="AX9">
        <v>1.94</v>
      </c>
      <c r="AY9">
        <v>58.05</v>
      </c>
      <c r="AZ9">
        <v>0</v>
      </c>
      <c r="BA9">
        <v>24.91</v>
      </c>
      <c r="BB9">
        <v>0.82</v>
      </c>
      <c r="BC9">
        <v>0.4</v>
      </c>
      <c r="BD9">
        <v>0.52</v>
      </c>
      <c r="BE9">
        <v>0.94</v>
      </c>
      <c r="BF9">
        <v>0.93</v>
      </c>
      <c r="BG9">
        <v>1.02</v>
      </c>
      <c r="BH9">
        <v>0.87</v>
      </c>
      <c r="BI9">
        <v>0.61</v>
      </c>
      <c r="BJ9">
        <v>0.39</v>
      </c>
      <c r="BK9">
        <v>1.35</v>
      </c>
      <c r="BL9">
        <v>0.77</v>
      </c>
      <c r="BM9">
        <v>0.48</v>
      </c>
      <c r="BN9">
        <v>2.9</v>
      </c>
      <c r="BO9">
        <v>0.68</v>
      </c>
      <c r="BP9">
        <v>0.57999999999999996</v>
      </c>
      <c r="BQ9">
        <v>24.91</v>
      </c>
      <c r="BR9">
        <v>0</v>
      </c>
      <c r="BS9">
        <v>67.72</v>
      </c>
      <c r="BT9">
        <v>0</v>
      </c>
      <c r="BU9">
        <v>0</v>
      </c>
      <c r="BV9">
        <v>0</v>
      </c>
    </row>
    <row r="10" spans="1:74">
      <c r="A10" t="s">
        <v>266</v>
      </c>
      <c r="C10" t="s">
        <v>239</v>
      </c>
      <c r="G10" t="s">
        <v>52</v>
      </c>
      <c r="H10" s="115">
        <v>751.95</v>
      </c>
      <c r="I10" s="88">
        <v>275.58</v>
      </c>
      <c r="J10" s="88">
        <v>304.70000000000005</v>
      </c>
      <c r="K10" s="88">
        <v>0.97</v>
      </c>
      <c r="L10" s="88">
        <v>8.7099999999999991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96.75</v>
      </c>
      <c r="X10">
        <v>0</v>
      </c>
      <c r="Y10">
        <v>2.9</v>
      </c>
      <c r="Z10">
        <v>13.25</v>
      </c>
      <c r="AA10">
        <v>6.77</v>
      </c>
      <c r="AB10">
        <v>3.93</v>
      </c>
      <c r="AC10">
        <v>28.69</v>
      </c>
      <c r="AD10">
        <v>0.97</v>
      </c>
      <c r="AE10">
        <v>16.45</v>
      </c>
      <c r="AF10">
        <v>29.02</v>
      </c>
      <c r="AG10">
        <v>17.420000000000002</v>
      </c>
      <c r="AH10">
        <v>94.33</v>
      </c>
      <c r="AI10">
        <v>186.24</v>
      </c>
      <c r="AJ10">
        <v>69.66</v>
      </c>
      <c r="AK10">
        <v>31.44</v>
      </c>
      <c r="AL10">
        <v>23.22</v>
      </c>
      <c r="AM10">
        <v>66.52</v>
      </c>
      <c r="AN10">
        <v>0.64</v>
      </c>
      <c r="AO10">
        <v>96.75</v>
      </c>
      <c r="AP10">
        <v>29.02</v>
      </c>
      <c r="AQ10">
        <v>14.51</v>
      </c>
      <c r="AR10">
        <v>14.51</v>
      </c>
      <c r="AS10">
        <v>45.71</v>
      </c>
      <c r="AT10">
        <v>68.739999999999995</v>
      </c>
      <c r="AU10">
        <v>21.84</v>
      </c>
      <c r="AV10">
        <v>0</v>
      </c>
      <c r="AW10">
        <v>191.19</v>
      </c>
      <c r="AX10">
        <v>1.94</v>
      </c>
      <c r="AY10">
        <v>38.700000000000003</v>
      </c>
      <c r="AZ10">
        <v>0</v>
      </c>
      <c r="BA10">
        <v>24.91</v>
      </c>
      <c r="BB10">
        <v>0.82</v>
      </c>
      <c r="BC10">
        <v>0.4</v>
      </c>
      <c r="BD10">
        <v>0.52</v>
      </c>
      <c r="BE10">
        <v>0.94</v>
      </c>
      <c r="BF10">
        <v>0.93</v>
      </c>
      <c r="BG10">
        <v>1.02</v>
      </c>
      <c r="BH10">
        <v>0.87</v>
      </c>
      <c r="BI10">
        <v>0.61</v>
      </c>
      <c r="BJ10">
        <v>0.39</v>
      </c>
      <c r="BK10">
        <v>1.35</v>
      </c>
      <c r="BL10">
        <v>0.77</v>
      </c>
      <c r="BM10">
        <v>0.48</v>
      </c>
      <c r="BN10">
        <v>2.9</v>
      </c>
      <c r="BO10">
        <v>0.68</v>
      </c>
      <c r="BP10">
        <v>0.57999999999999996</v>
      </c>
      <c r="BQ10">
        <v>24.91</v>
      </c>
      <c r="BR10">
        <v>0</v>
      </c>
      <c r="BS10">
        <v>67.72</v>
      </c>
      <c r="BT10">
        <v>0</v>
      </c>
      <c r="BU10">
        <v>0</v>
      </c>
      <c r="BV10">
        <v>0</v>
      </c>
    </row>
    <row r="11" spans="1:74">
      <c r="A11" t="s">
        <v>246</v>
      </c>
      <c r="C11" t="s">
        <v>341</v>
      </c>
      <c r="G11" t="s">
        <v>53</v>
      </c>
      <c r="H11" s="115">
        <v>713.44</v>
      </c>
      <c r="I11" s="88">
        <v>275.58</v>
      </c>
      <c r="J11" s="88">
        <v>304.70000000000005</v>
      </c>
      <c r="K11" s="88">
        <v>0.97</v>
      </c>
      <c r="L11" s="88">
        <v>8.7099999999999991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96.75</v>
      </c>
      <c r="X11">
        <v>0</v>
      </c>
      <c r="Y11">
        <v>2.9</v>
      </c>
      <c r="Z11">
        <v>13.25</v>
      </c>
      <c r="AA11">
        <v>6.77</v>
      </c>
      <c r="AB11">
        <v>3.93</v>
      </c>
      <c r="AC11">
        <v>28.69</v>
      </c>
      <c r="AD11">
        <v>0.97</v>
      </c>
      <c r="AE11">
        <v>16.45</v>
      </c>
      <c r="AF11">
        <v>29.02</v>
      </c>
      <c r="AG11">
        <v>17.420000000000002</v>
      </c>
      <c r="AH11">
        <v>94.33</v>
      </c>
      <c r="AI11">
        <v>186.24</v>
      </c>
      <c r="AJ11">
        <v>69.66</v>
      </c>
      <c r="AK11">
        <v>31.44</v>
      </c>
      <c r="AL11">
        <v>23.22</v>
      </c>
      <c r="AM11">
        <v>66.52</v>
      </c>
      <c r="AN11">
        <v>0.61</v>
      </c>
      <c r="AO11">
        <v>96.75</v>
      </c>
      <c r="AP11">
        <v>29.02</v>
      </c>
      <c r="AQ11">
        <v>14.51</v>
      </c>
      <c r="AR11">
        <v>14.51</v>
      </c>
      <c r="AS11">
        <v>45.71</v>
      </c>
      <c r="AT11">
        <v>68.739999999999995</v>
      </c>
      <c r="AU11">
        <v>21.84</v>
      </c>
      <c r="AV11">
        <v>0</v>
      </c>
      <c r="AW11">
        <v>191.19</v>
      </c>
      <c r="AX11">
        <v>1.94</v>
      </c>
      <c r="AY11">
        <v>0</v>
      </c>
      <c r="AZ11">
        <v>0</v>
      </c>
      <c r="BA11">
        <v>24.91</v>
      </c>
      <c r="BB11">
        <v>0.82</v>
      </c>
      <c r="BC11">
        <v>0.4</v>
      </c>
      <c r="BD11">
        <v>0.52</v>
      </c>
      <c r="BE11">
        <v>0.94</v>
      </c>
      <c r="BF11">
        <v>0.93</v>
      </c>
      <c r="BG11">
        <v>1.02</v>
      </c>
      <c r="BH11">
        <v>0.87</v>
      </c>
      <c r="BI11">
        <v>0.61</v>
      </c>
      <c r="BJ11">
        <v>0.61</v>
      </c>
      <c r="BK11">
        <v>1.35</v>
      </c>
      <c r="BL11">
        <v>0.77</v>
      </c>
      <c r="BM11">
        <v>0.48</v>
      </c>
      <c r="BN11">
        <v>2.9</v>
      </c>
      <c r="BO11">
        <v>0.68</v>
      </c>
      <c r="BP11">
        <v>0.57999999999999996</v>
      </c>
      <c r="BQ11">
        <v>24.91</v>
      </c>
      <c r="BR11">
        <v>0</v>
      </c>
      <c r="BS11">
        <v>67.72</v>
      </c>
      <c r="BT11">
        <v>0</v>
      </c>
      <c r="BU11">
        <v>0</v>
      </c>
      <c r="BV11">
        <v>0</v>
      </c>
    </row>
    <row r="12" spans="1:74">
      <c r="A12" t="s">
        <v>247</v>
      </c>
      <c r="C12" t="s">
        <v>361</v>
      </c>
      <c r="G12" t="s">
        <v>54</v>
      </c>
      <c r="H12" s="115">
        <v>703.7700000000001</v>
      </c>
      <c r="I12" s="88">
        <v>275.58</v>
      </c>
      <c r="J12" s="88">
        <v>304.70000000000005</v>
      </c>
      <c r="K12" s="88">
        <v>0.97</v>
      </c>
      <c r="L12" s="88">
        <v>8.7099999999999991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96.75</v>
      </c>
      <c r="X12">
        <v>0</v>
      </c>
      <c r="Y12">
        <v>2.9</v>
      </c>
      <c r="Z12">
        <v>13.25</v>
      </c>
      <c r="AA12">
        <v>6.77</v>
      </c>
      <c r="AB12">
        <v>3.93</v>
      </c>
      <c r="AC12">
        <v>28.69</v>
      </c>
      <c r="AD12">
        <v>0.97</v>
      </c>
      <c r="AE12">
        <v>16.45</v>
      </c>
      <c r="AF12">
        <v>29.02</v>
      </c>
      <c r="AG12">
        <v>17.420000000000002</v>
      </c>
      <c r="AH12">
        <v>94.33</v>
      </c>
      <c r="AI12">
        <v>186.24</v>
      </c>
      <c r="AJ12">
        <v>69.66</v>
      </c>
      <c r="AK12">
        <v>31.44</v>
      </c>
      <c r="AL12">
        <v>23.22</v>
      </c>
      <c r="AM12">
        <v>66.52</v>
      </c>
      <c r="AN12">
        <v>0.61</v>
      </c>
      <c r="AO12">
        <v>96.75</v>
      </c>
      <c r="AP12">
        <v>19.350000000000001</v>
      </c>
      <c r="AQ12">
        <v>14.51</v>
      </c>
      <c r="AR12">
        <v>14.51</v>
      </c>
      <c r="AS12">
        <v>45.71</v>
      </c>
      <c r="AT12">
        <v>68.739999999999995</v>
      </c>
      <c r="AU12">
        <v>21.84</v>
      </c>
      <c r="AV12">
        <v>0</v>
      </c>
      <c r="AW12">
        <v>191.19</v>
      </c>
      <c r="AX12">
        <v>1.94</v>
      </c>
      <c r="AY12">
        <v>0</v>
      </c>
      <c r="AZ12">
        <v>0</v>
      </c>
      <c r="BA12">
        <v>24.91</v>
      </c>
      <c r="BB12">
        <v>0.82</v>
      </c>
      <c r="BC12">
        <v>0.4</v>
      </c>
      <c r="BD12">
        <v>0.52</v>
      </c>
      <c r="BE12">
        <v>0.94</v>
      </c>
      <c r="BF12">
        <v>0.93</v>
      </c>
      <c r="BG12">
        <v>1.02</v>
      </c>
      <c r="BH12">
        <v>0.87</v>
      </c>
      <c r="BI12">
        <v>0.61</v>
      </c>
      <c r="BJ12">
        <v>0.61</v>
      </c>
      <c r="BK12">
        <v>1.35</v>
      </c>
      <c r="BL12">
        <v>0.77</v>
      </c>
      <c r="BM12">
        <v>0.48</v>
      </c>
      <c r="BN12">
        <v>2.9</v>
      </c>
      <c r="BO12">
        <v>0.68</v>
      </c>
      <c r="BP12">
        <v>0.57999999999999996</v>
      </c>
      <c r="BQ12">
        <v>24.91</v>
      </c>
      <c r="BR12">
        <v>0</v>
      </c>
      <c r="BS12">
        <v>67.72</v>
      </c>
      <c r="BT12">
        <v>0</v>
      </c>
      <c r="BU12">
        <v>0</v>
      </c>
      <c r="BV12">
        <v>0</v>
      </c>
    </row>
    <row r="13" spans="1:74">
      <c r="A13" t="s">
        <v>248</v>
      </c>
      <c r="G13" t="s">
        <v>55</v>
      </c>
      <c r="H13" s="115">
        <v>684.42000000000007</v>
      </c>
      <c r="I13" s="88">
        <v>275.58</v>
      </c>
      <c r="J13" s="88">
        <v>304.70000000000005</v>
      </c>
      <c r="K13" s="88">
        <v>0.97</v>
      </c>
      <c r="L13" s="88">
        <v>8.7099999999999991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96.75</v>
      </c>
      <c r="X13">
        <v>0</v>
      </c>
      <c r="Y13">
        <v>2.9</v>
      </c>
      <c r="Z13">
        <v>13.25</v>
      </c>
      <c r="AA13">
        <v>6.77</v>
      </c>
      <c r="AB13">
        <v>3.93</v>
      </c>
      <c r="AC13">
        <v>28.69</v>
      </c>
      <c r="AD13">
        <v>0.97</v>
      </c>
      <c r="AE13">
        <v>16.45</v>
      </c>
      <c r="AF13">
        <v>29.02</v>
      </c>
      <c r="AG13">
        <v>17.420000000000002</v>
      </c>
      <c r="AH13">
        <v>94.33</v>
      </c>
      <c r="AI13">
        <v>186.24</v>
      </c>
      <c r="AJ13">
        <v>69.66</v>
      </c>
      <c r="AK13">
        <v>31.44</v>
      </c>
      <c r="AL13">
        <v>23.22</v>
      </c>
      <c r="AM13">
        <v>66.52</v>
      </c>
      <c r="AN13">
        <v>0.61</v>
      </c>
      <c r="AO13">
        <v>96.75</v>
      </c>
      <c r="AP13">
        <v>0</v>
      </c>
      <c r="AQ13">
        <v>14.51</v>
      </c>
      <c r="AR13">
        <v>14.51</v>
      </c>
      <c r="AS13">
        <v>45.71</v>
      </c>
      <c r="AT13">
        <v>68.739999999999995</v>
      </c>
      <c r="AU13">
        <v>21.84</v>
      </c>
      <c r="AV13">
        <v>0</v>
      </c>
      <c r="AW13">
        <v>191.19</v>
      </c>
      <c r="AX13">
        <v>1.94</v>
      </c>
      <c r="AY13">
        <v>0</v>
      </c>
      <c r="AZ13">
        <v>0</v>
      </c>
      <c r="BA13">
        <v>24.91</v>
      </c>
      <c r="BB13">
        <v>0.82</v>
      </c>
      <c r="BC13">
        <v>0.4</v>
      </c>
      <c r="BD13">
        <v>0.52</v>
      </c>
      <c r="BE13">
        <v>0.94</v>
      </c>
      <c r="BF13">
        <v>0.93</v>
      </c>
      <c r="BG13">
        <v>1.02</v>
      </c>
      <c r="BH13">
        <v>0.87</v>
      </c>
      <c r="BI13">
        <v>0.61</v>
      </c>
      <c r="BJ13">
        <v>0.61</v>
      </c>
      <c r="BK13">
        <v>1.35</v>
      </c>
      <c r="BL13">
        <v>0.77</v>
      </c>
      <c r="BM13">
        <v>0.48</v>
      </c>
      <c r="BN13">
        <v>2.9</v>
      </c>
      <c r="BO13">
        <v>0.68</v>
      </c>
      <c r="BP13">
        <v>0.57999999999999996</v>
      </c>
      <c r="BQ13">
        <v>24.91</v>
      </c>
      <c r="BR13">
        <v>0</v>
      </c>
      <c r="BS13">
        <v>67.72</v>
      </c>
      <c r="BT13">
        <v>0</v>
      </c>
      <c r="BU13">
        <v>0</v>
      </c>
      <c r="BV13">
        <v>0</v>
      </c>
    </row>
    <row r="14" spans="1:74">
      <c r="A14" t="s">
        <v>249</v>
      </c>
      <c r="G14" t="s">
        <v>56</v>
      </c>
      <c r="H14" s="115">
        <v>684.42000000000007</v>
      </c>
      <c r="I14" s="88">
        <v>275.58</v>
      </c>
      <c r="J14" s="88">
        <v>304.70000000000005</v>
      </c>
      <c r="K14" s="88">
        <v>0.97</v>
      </c>
      <c r="L14" s="88">
        <v>8.7099999999999991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96.75</v>
      </c>
      <c r="X14">
        <v>0</v>
      </c>
      <c r="Y14">
        <v>2.9</v>
      </c>
      <c r="Z14">
        <v>13.25</v>
      </c>
      <c r="AA14">
        <v>6.77</v>
      </c>
      <c r="AB14">
        <v>3.93</v>
      </c>
      <c r="AC14">
        <v>28.69</v>
      </c>
      <c r="AD14">
        <v>0.97</v>
      </c>
      <c r="AE14">
        <v>16.45</v>
      </c>
      <c r="AF14">
        <v>29.02</v>
      </c>
      <c r="AG14">
        <v>17.420000000000002</v>
      </c>
      <c r="AH14">
        <v>94.33</v>
      </c>
      <c r="AI14">
        <v>186.24</v>
      </c>
      <c r="AJ14">
        <v>69.66</v>
      </c>
      <c r="AK14">
        <v>31.44</v>
      </c>
      <c r="AL14">
        <v>23.22</v>
      </c>
      <c r="AM14">
        <v>66.52</v>
      </c>
      <c r="AN14">
        <v>0.61</v>
      </c>
      <c r="AO14">
        <v>96.75</v>
      </c>
      <c r="AP14">
        <v>0</v>
      </c>
      <c r="AQ14">
        <v>14.51</v>
      </c>
      <c r="AR14">
        <v>14.51</v>
      </c>
      <c r="AS14">
        <v>45.71</v>
      </c>
      <c r="AT14">
        <v>68.739999999999995</v>
      </c>
      <c r="AU14">
        <v>21.84</v>
      </c>
      <c r="AV14">
        <v>0</v>
      </c>
      <c r="AW14">
        <v>191.19</v>
      </c>
      <c r="AX14">
        <v>1.94</v>
      </c>
      <c r="AY14">
        <v>0</v>
      </c>
      <c r="AZ14">
        <v>0</v>
      </c>
      <c r="BA14">
        <v>24.91</v>
      </c>
      <c r="BB14">
        <v>0.82</v>
      </c>
      <c r="BC14">
        <v>0.4</v>
      </c>
      <c r="BD14">
        <v>0.52</v>
      </c>
      <c r="BE14">
        <v>0.94</v>
      </c>
      <c r="BF14">
        <v>0.93</v>
      </c>
      <c r="BG14">
        <v>1.02</v>
      </c>
      <c r="BH14">
        <v>0.87</v>
      </c>
      <c r="BI14">
        <v>0.61</v>
      </c>
      <c r="BJ14">
        <v>0.61</v>
      </c>
      <c r="BK14">
        <v>1.35</v>
      </c>
      <c r="BL14">
        <v>0.77</v>
      </c>
      <c r="BM14">
        <v>0.48</v>
      </c>
      <c r="BN14">
        <v>2.9</v>
      </c>
      <c r="BO14">
        <v>0.68</v>
      </c>
      <c r="BP14">
        <v>0.57999999999999996</v>
      </c>
      <c r="BQ14">
        <v>24.91</v>
      </c>
      <c r="BR14">
        <v>0</v>
      </c>
      <c r="BS14">
        <v>67.72</v>
      </c>
      <c r="BT14">
        <v>0</v>
      </c>
      <c r="BU14">
        <v>0</v>
      </c>
      <c r="BV14">
        <v>0</v>
      </c>
    </row>
    <row r="15" spans="1:74">
      <c r="A15" t="s">
        <v>250</v>
      </c>
      <c r="G15" t="s">
        <v>57</v>
      </c>
      <c r="H15" s="115">
        <v>634.35</v>
      </c>
      <c r="I15" s="88">
        <v>258.26</v>
      </c>
      <c r="J15" s="88">
        <v>304.70000000000005</v>
      </c>
      <c r="K15" s="88">
        <v>0.97</v>
      </c>
      <c r="L15" s="88">
        <v>8.7099999999999991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96.75</v>
      </c>
      <c r="X15">
        <v>0</v>
      </c>
      <c r="Y15">
        <v>2.9</v>
      </c>
      <c r="Z15">
        <v>13.25</v>
      </c>
      <c r="AA15">
        <v>6.77</v>
      </c>
      <c r="AB15">
        <v>3.93</v>
      </c>
      <c r="AC15">
        <v>28.69</v>
      </c>
      <c r="AD15">
        <v>0.97</v>
      </c>
      <c r="AE15">
        <v>16.45</v>
      </c>
      <c r="AF15">
        <v>29.02</v>
      </c>
      <c r="AG15">
        <v>17.420000000000002</v>
      </c>
      <c r="AH15">
        <v>94.33</v>
      </c>
      <c r="AI15">
        <v>186.24</v>
      </c>
      <c r="AJ15">
        <v>69.66</v>
      </c>
      <c r="AK15">
        <v>31.44</v>
      </c>
      <c r="AL15">
        <v>23.22</v>
      </c>
      <c r="AM15">
        <v>66.52</v>
      </c>
      <c r="AN15">
        <v>0.57999999999999996</v>
      </c>
      <c r="AO15">
        <v>96.75</v>
      </c>
      <c r="AP15">
        <v>0</v>
      </c>
      <c r="AQ15">
        <v>14.51</v>
      </c>
      <c r="AR15">
        <v>14.51</v>
      </c>
      <c r="AS15">
        <v>45.71</v>
      </c>
      <c r="AT15">
        <v>51.42</v>
      </c>
      <c r="AU15">
        <v>21.84</v>
      </c>
      <c r="AV15">
        <v>0</v>
      </c>
      <c r="AW15">
        <v>191.19</v>
      </c>
      <c r="AX15">
        <v>1.94</v>
      </c>
      <c r="AY15">
        <v>0</v>
      </c>
      <c r="AZ15">
        <v>0</v>
      </c>
      <c r="BA15">
        <v>0</v>
      </c>
      <c r="BB15">
        <v>0.82</v>
      </c>
      <c r="BC15">
        <v>0.4</v>
      </c>
      <c r="BD15">
        <v>0.52</v>
      </c>
      <c r="BE15">
        <v>0.94</v>
      </c>
      <c r="BF15">
        <v>0.93</v>
      </c>
      <c r="BG15">
        <v>1.02</v>
      </c>
      <c r="BH15">
        <v>0.87</v>
      </c>
      <c r="BI15">
        <v>0.61</v>
      </c>
      <c r="BJ15">
        <v>0.39</v>
      </c>
      <c r="BK15">
        <v>1.35</v>
      </c>
      <c r="BL15">
        <v>0.77</v>
      </c>
      <c r="BM15">
        <v>0.48</v>
      </c>
      <c r="BN15">
        <v>2.9</v>
      </c>
      <c r="BO15">
        <v>0.68</v>
      </c>
      <c r="BP15">
        <v>0.57999999999999996</v>
      </c>
      <c r="BQ15">
        <v>0</v>
      </c>
      <c r="BR15">
        <v>0</v>
      </c>
      <c r="BS15">
        <v>67.72</v>
      </c>
      <c r="BT15">
        <v>0</v>
      </c>
      <c r="BU15">
        <v>0</v>
      </c>
      <c r="BV15">
        <v>0</v>
      </c>
    </row>
    <row r="16" spans="1:74">
      <c r="A16" t="s">
        <v>251</v>
      </c>
      <c r="G16" t="s">
        <v>58</v>
      </c>
      <c r="H16" s="115">
        <v>634.35</v>
      </c>
      <c r="I16" s="88">
        <v>258.26</v>
      </c>
      <c r="J16" s="88">
        <v>304.70000000000005</v>
      </c>
      <c r="K16" s="88">
        <v>0.97</v>
      </c>
      <c r="L16" s="88">
        <v>8.7099999999999991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96.75</v>
      </c>
      <c r="X16">
        <v>0</v>
      </c>
      <c r="Y16">
        <v>2.9</v>
      </c>
      <c r="Z16">
        <v>13.25</v>
      </c>
      <c r="AA16">
        <v>6.77</v>
      </c>
      <c r="AB16">
        <v>3.93</v>
      </c>
      <c r="AC16">
        <v>28.69</v>
      </c>
      <c r="AD16">
        <v>0.97</v>
      </c>
      <c r="AE16">
        <v>16.45</v>
      </c>
      <c r="AF16">
        <v>29.02</v>
      </c>
      <c r="AG16">
        <v>17.420000000000002</v>
      </c>
      <c r="AH16">
        <v>94.33</v>
      </c>
      <c r="AI16">
        <v>186.24</v>
      </c>
      <c r="AJ16">
        <v>69.66</v>
      </c>
      <c r="AK16">
        <v>31.44</v>
      </c>
      <c r="AL16">
        <v>23.22</v>
      </c>
      <c r="AM16">
        <v>66.52</v>
      </c>
      <c r="AN16">
        <v>0.57999999999999996</v>
      </c>
      <c r="AO16">
        <v>96.75</v>
      </c>
      <c r="AP16">
        <v>0</v>
      </c>
      <c r="AQ16">
        <v>14.51</v>
      </c>
      <c r="AR16">
        <v>14.51</v>
      </c>
      <c r="AS16">
        <v>45.71</v>
      </c>
      <c r="AT16">
        <v>51.42</v>
      </c>
      <c r="AU16">
        <v>21.84</v>
      </c>
      <c r="AV16">
        <v>0</v>
      </c>
      <c r="AW16">
        <v>191.19</v>
      </c>
      <c r="AX16">
        <v>1.94</v>
      </c>
      <c r="AY16">
        <v>0</v>
      </c>
      <c r="AZ16">
        <v>0</v>
      </c>
      <c r="BA16">
        <v>0</v>
      </c>
      <c r="BB16">
        <v>0.82</v>
      </c>
      <c r="BC16">
        <v>0.4</v>
      </c>
      <c r="BD16">
        <v>0.52</v>
      </c>
      <c r="BE16">
        <v>0.94</v>
      </c>
      <c r="BF16">
        <v>0.93</v>
      </c>
      <c r="BG16">
        <v>1.02</v>
      </c>
      <c r="BH16">
        <v>0.87</v>
      </c>
      <c r="BI16">
        <v>0.61</v>
      </c>
      <c r="BJ16">
        <v>0.39</v>
      </c>
      <c r="BK16">
        <v>1.35</v>
      </c>
      <c r="BL16">
        <v>0.77</v>
      </c>
      <c r="BM16">
        <v>0.48</v>
      </c>
      <c r="BN16">
        <v>2.9</v>
      </c>
      <c r="BO16">
        <v>0.68</v>
      </c>
      <c r="BP16">
        <v>0.57999999999999996</v>
      </c>
      <c r="BQ16">
        <v>0</v>
      </c>
      <c r="BR16">
        <v>0</v>
      </c>
      <c r="BS16">
        <v>67.72</v>
      </c>
      <c r="BT16">
        <v>0</v>
      </c>
      <c r="BU16">
        <v>0</v>
      </c>
      <c r="BV16">
        <v>0</v>
      </c>
    </row>
    <row r="17" spans="1:74">
      <c r="A17" t="s">
        <v>252</v>
      </c>
      <c r="G17" t="s">
        <v>59</v>
      </c>
      <c r="H17" s="115">
        <v>634.35</v>
      </c>
      <c r="I17" s="88">
        <v>258.26</v>
      </c>
      <c r="J17" s="88">
        <v>304.70000000000005</v>
      </c>
      <c r="K17" s="88">
        <v>0.97</v>
      </c>
      <c r="L17" s="88">
        <v>8.7099999999999991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96.75</v>
      </c>
      <c r="X17">
        <v>0</v>
      </c>
      <c r="Y17">
        <v>2.9</v>
      </c>
      <c r="Z17">
        <v>13.25</v>
      </c>
      <c r="AA17">
        <v>6.77</v>
      </c>
      <c r="AB17">
        <v>3.93</v>
      </c>
      <c r="AC17">
        <v>28.69</v>
      </c>
      <c r="AD17">
        <v>0.97</v>
      </c>
      <c r="AE17">
        <v>16.45</v>
      </c>
      <c r="AF17">
        <v>29.02</v>
      </c>
      <c r="AG17">
        <v>17.420000000000002</v>
      </c>
      <c r="AH17">
        <v>94.33</v>
      </c>
      <c r="AI17">
        <v>186.24</v>
      </c>
      <c r="AJ17">
        <v>69.66</v>
      </c>
      <c r="AK17">
        <v>31.44</v>
      </c>
      <c r="AL17">
        <v>23.22</v>
      </c>
      <c r="AM17">
        <v>66.52</v>
      </c>
      <c r="AN17">
        <v>0.57999999999999996</v>
      </c>
      <c r="AO17">
        <v>96.75</v>
      </c>
      <c r="AP17">
        <v>0</v>
      </c>
      <c r="AQ17">
        <v>14.51</v>
      </c>
      <c r="AR17">
        <v>14.51</v>
      </c>
      <c r="AS17">
        <v>45.71</v>
      </c>
      <c r="AT17">
        <v>51.42</v>
      </c>
      <c r="AU17">
        <v>21.84</v>
      </c>
      <c r="AV17">
        <v>0</v>
      </c>
      <c r="AW17">
        <v>191.19</v>
      </c>
      <c r="AX17">
        <v>1.94</v>
      </c>
      <c r="AY17">
        <v>0</v>
      </c>
      <c r="AZ17">
        <v>0</v>
      </c>
      <c r="BA17">
        <v>0</v>
      </c>
      <c r="BB17">
        <v>0.82</v>
      </c>
      <c r="BC17">
        <v>0.4</v>
      </c>
      <c r="BD17">
        <v>0.52</v>
      </c>
      <c r="BE17">
        <v>0.94</v>
      </c>
      <c r="BF17">
        <v>0.93</v>
      </c>
      <c r="BG17">
        <v>1.02</v>
      </c>
      <c r="BH17">
        <v>0.87</v>
      </c>
      <c r="BI17">
        <v>0.61</v>
      </c>
      <c r="BJ17">
        <v>0.39</v>
      </c>
      <c r="BK17">
        <v>1.35</v>
      </c>
      <c r="BL17">
        <v>0.77</v>
      </c>
      <c r="BM17">
        <v>0.48</v>
      </c>
      <c r="BN17">
        <v>2.9</v>
      </c>
      <c r="BO17">
        <v>0.68</v>
      </c>
      <c r="BP17">
        <v>0.57999999999999996</v>
      </c>
      <c r="BQ17">
        <v>0</v>
      </c>
      <c r="BR17">
        <v>0</v>
      </c>
      <c r="BS17">
        <v>67.72</v>
      </c>
      <c r="BT17">
        <v>0</v>
      </c>
      <c r="BU17">
        <v>0</v>
      </c>
      <c r="BV17">
        <v>0</v>
      </c>
    </row>
    <row r="18" spans="1:74">
      <c r="A18" t="s">
        <v>253</v>
      </c>
      <c r="G18" t="s">
        <v>60</v>
      </c>
      <c r="H18" s="115">
        <v>634.35</v>
      </c>
      <c r="I18" s="88">
        <v>258.26</v>
      </c>
      <c r="J18" s="88">
        <v>304.70000000000005</v>
      </c>
      <c r="K18" s="88">
        <v>0.97</v>
      </c>
      <c r="L18" s="88">
        <v>8.7099999999999991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96.75</v>
      </c>
      <c r="X18">
        <v>0</v>
      </c>
      <c r="Y18">
        <v>2.9</v>
      </c>
      <c r="Z18">
        <v>13.25</v>
      </c>
      <c r="AA18">
        <v>6.77</v>
      </c>
      <c r="AB18">
        <v>3.93</v>
      </c>
      <c r="AC18">
        <v>28.69</v>
      </c>
      <c r="AD18">
        <v>0.97</v>
      </c>
      <c r="AE18">
        <v>16.45</v>
      </c>
      <c r="AF18">
        <v>29.02</v>
      </c>
      <c r="AG18">
        <v>17.420000000000002</v>
      </c>
      <c r="AH18">
        <v>94.33</v>
      </c>
      <c r="AI18">
        <v>186.24</v>
      </c>
      <c r="AJ18">
        <v>69.66</v>
      </c>
      <c r="AK18">
        <v>31.44</v>
      </c>
      <c r="AL18">
        <v>23.22</v>
      </c>
      <c r="AM18">
        <v>66.52</v>
      </c>
      <c r="AN18">
        <v>0.57999999999999996</v>
      </c>
      <c r="AO18">
        <v>96.75</v>
      </c>
      <c r="AP18">
        <v>0</v>
      </c>
      <c r="AQ18">
        <v>14.51</v>
      </c>
      <c r="AR18">
        <v>14.51</v>
      </c>
      <c r="AS18">
        <v>45.71</v>
      </c>
      <c r="AT18">
        <v>51.42</v>
      </c>
      <c r="AU18">
        <v>21.84</v>
      </c>
      <c r="AV18">
        <v>0</v>
      </c>
      <c r="AW18">
        <v>191.19</v>
      </c>
      <c r="AX18">
        <v>1.94</v>
      </c>
      <c r="AY18">
        <v>0</v>
      </c>
      <c r="AZ18">
        <v>0</v>
      </c>
      <c r="BA18">
        <v>0</v>
      </c>
      <c r="BB18">
        <v>0.82</v>
      </c>
      <c r="BC18">
        <v>0.4</v>
      </c>
      <c r="BD18">
        <v>0.52</v>
      </c>
      <c r="BE18">
        <v>0.94</v>
      </c>
      <c r="BF18">
        <v>0.93</v>
      </c>
      <c r="BG18">
        <v>1.02</v>
      </c>
      <c r="BH18">
        <v>0.87</v>
      </c>
      <c r="BI18">
        <v>0.61</v>
      </c>
      <c r="BJ18">
        <v>0.39</v>
      </c>
      <c r="BK18">
        <v>1.35</v>
      </c>
      <c r="BL18">
        <v>0.77</v>
      </c>
      <c r="BM18">
        <v>0.48</v>
      </c>
      <c r="BN18">
        <v>2.9</v>
      </c>
      <c r="BO18">
        <v>0.68</v>
      </c>
      <c r="BP18">
        <v>0.57999999999999996</v>
      </c>
      <c r="BQ18">
        <v>0</v>
      </c>
      <c r="BR18">
        <v>0</v>
      </c>
      <c r="BS18">
        <v>67.72</v>
      </c>
      <c r="BT18">
        <v>0</v>
      </c>
      <c r="BU18">
        <v>0</v>
      </c>
      <c r="BV18">
        <v>0</v>
      </c>
    </row>
    <row r="19" spans="1:74">
      <c r="A19" t="s">
        <v>267</v>
      </c>
      <c r="G19" t="s">
        <v>61</v>
      </c>
      <c r="H19" s="115">
        <v>634.57000000000005</v>
      </c>
      <c r="I19" s="88">
        <v>258.26</v>
      </c>
      <c r="J19" s="88">
        <v>304.70000000000005</v>
      </c>
      <c r="K19" s="88">
        <v>0.97</v>
      </c>
      <c r="L19" s="88">
        <v>8.7099999999999991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96.75</v>
      </c>
      <c r="X19">
        <v>0</v>
      </c>
      <c r="Y19">
        <v>2.9</v>
      </c>
      <c r="Z19">
        <v>13.25</v>
      </c>
      <c r="AA19">
        <v>6.77</v>
      </c>
      <c r="AB19">
        <v>3.93</v>
      </c>
      <c r="AC19">
        <v>28.69</v>
      </c>
      <c r="AD19">
        <v>0.97</v>
      </c>
      <c r="AE19">
        <v>16.45</v>
      </c>
      <c r="AF19">
        <v>29.02</v>
      </c>
      <c r="AG19">
        <v>17.420000000000002</v>
      </c>
      <c r="AH19">
        <v>94.33</v>
      </c>
      <c r="AI19">
        <v>186.24</v>
      </c>
      <c r="AJ19">
        <v>69.66</v>
      </c>
      <c r="AK19">
        <v>31.44</v>
      </c>
      <c r="AL19">
        <v>23.22</v>
      </c>
      <c r="AM19">
        <v>66.52</v>
      </c>
      <c r="AN19">
        <v>0.57999999999999996</v>
      </c>
      <c r="AO19">
        <v>96.75</v>
      </c>
      <c r="AP19">
        <v>0</v>
      </c>
      <c r="AQ19">
        <v>14.51</v>
      </c>
      <c r="AR19">
        <v>14.51</v>
      </c>
      <c r="AS19">
        <v>45.71</v>
      </c>
      <c r="AT19">
        <v>51.42</v>
      </c>
      <c r="AU19">
        <v>21.84</v>
      </c>
      <c r="AV19">
        <v>0</v>
      </c>
      <c r="AW19">
        <v>191.19</v>
      </c>
      <c r="AX19">
        <v>1.94</v>
      </c>
      <c r="AY19">
        <v>0</v>
      </c>
      <c r="AZ19">
        <v>0</v>
      </c>
      <c r="BA19">
        <v>0</v>
      </c>
      <c r="BB19">
        <v>0.82</v>
      </c>
      <c r="BC19">
        <v>0.4</v>
      </c>
      <c r="BD19">
        <v>0.52</v>
      </c>
      <c r="BE19">
        <v>0.94</v>
      </c>
      <c r="BF19">
        <v>0.93</v>
      </c>
      <c r="BG19">
        <v>1.02</v>
      </c>
      <c r="BH19">
        <v>0.87</v>
      </c>
      <c r="BI19">
        <v>0.61</v>
      </c>
      <c r="BJ19">
        <v>0.61</v>
      </c>
      <c r="BK19">
        <v>1.35</v>
      </c>
      <c r="BL19">
        <v>0.77</v>
      </c>
      <c r="BM19">
        <v>0.48</v>
      </c>
      <c r="BN19">
        <v>2.9</v>
      </c>
      <c r="BO19">
        <v>0.68</v>
      </c>
      <c r="BP19">
        <v>0.57999999999999996</v>
      </c>
      <c r="BQ19">
        <v>0</v>
      </c>
      <c r="BR19">
        <v>0</v>
      </c>
      <c r="BS19">
        <v>67.72</v>
      </c>
      <c r="BT19">
        <v>0</v>
      </c>
      <c r="BU19">
        <v>0</v>
      </c>
      <c r="BV19">
        <v>0</v>
      </c>
    </row>
    <row r="20" spans="1:74">
      <c r="A20" t="s">
        <v>268</v>
      </c>
      <c r="G20" t="s">
        <v>62</v>
      </c>
      <c r="H20" s="115">
        <v>634.57000000000005</v>
      </c>
      <c r="I20" s="88">
        <v>258.26</v>
      </c>
      <c r="J20" s="88">
        <v>304.70000000000005</v>
      </c>
      <c r="K20" s="88">
        <v>0.97</v>
      </c>
      <c r="L20" s="88">
        <v>8.7099999999999991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96.75</v>
      </c>
      <c r="X20">
        <v>0</v>
      </c>
      <c r="Y20">
        <v>2.9</v>
      </c>
      <c r="Z20">
        <v>13.25</v>
      </c>
      <c r="AA20">
        <v>6.77</v>
      </c>
      <c r="AB20">
        <v>3.93</v>
      </c>
      <c r="AC20">
        <v>28.69</v>
      </c>
      <c r="AD20">
        <v>0.97</v>
      </c>
      <c r="AE20">
        <v>16.45</v>
      </c>
      <c r="AF20">
        <v>29.02</v>
      </c>
      <c r="AG20">
        <v>17.420000000000002</v>
      </c>
      <c r="AH20">
        <v>94.33</v>
      </c>
      <c r="AI20">
        <v>186.24</v>
      </c>
      <c r="AJ20">
        <v>69.66</v>
      </c>
      <c r="AK20">
        <v>31.44</v>
      </c>
      <c r="AL20">
        <v>23.22</v>
      </c>
      <c r="AM20">
        <v>66.52</v>
      </c>
      <c r="AN20">
        <v>0.57999999999999996</v>
      </c>
      <c r="AO20">
        <v>96.75</v>
      </c>
      <c r="AP20">
        <v>0</v>
      </c>
      <c r="AQ20">
        <v>14.51</v>
      </c>
      <c r="AR20">
        <v>14.51</v>
      </c>
      <c r="AS20">
        <v>45.71</v>
      </c>
      <c r="AT20">
        <v>51.42</v>
      </c>
      <c r="AU20">
        <v>21.84</v>
      </c>
      <c r="AV20">
        <v>0</v>
      </c>
      <c r="AW20">
        <v>191.19</v>
      </c>
      <c r="AX20">
        <v>1.94</v>
      </c>
      <c r="AY20">
        <v>0</v>
      </c>
      <c r="AZ20">
        <v>0</v>
      </c>
      <c r="BA20">
        <v>0</v>
      </c>
      <c r="BB20">
        <v>0.82</v>
      </c>
      <c r="BC20">
        <v>0.4</v>
      </c>
      <c r="BD20">
        <v>0.52</v>
      </c>
      <c r="BE20">
        <v>0.94</v>
      </c>
      <c r="BF20">
        <v>0.93</v>
      </c>
      <c r="BG20">
        <v>1.02</v>
      </c>
      <c r="BH20">
        <v>0.87</v>
      </c>
      <c r="BI20">
        <v>0.61</v>
      </c>
      <c r="BJ20">
        <v>0.61</v>
      </c>
      <c r="BK20">
        <v>1.35</v>
      </c>
      <c r="BL20">
        <v>0.77</v>
      </c>
      <c r="BM20">
        <v>0.48</v>
      </c>
      <c r="BN20">
        <v>2.9</v>
      </c>
      <c r="BO20">
        <v>0.68</v>
      </c>
      <c r="BP20">
        <v>0.57999999999999996</v>
      </c>
      <c r="BQ20">
        <v>0</v>
      </c>
      <c r="BR20">
        <v>0</v>
      </c>
      <c r="BS20">
        <v>67.72</v>
      </c>
      <c r="BT20">
        <v>0</v>
      </c>
      <c r="BU20">
        <v>0</v>
      </c>
      <c r="BV20">
        <v>0</v>
      </c>
    </row>
    <row r="21" spans="1:74">
      <c r="A21" t="s">
        <v>254</v>
      </c>
      <c r="G21" t="s">
        <v>63</v>
      </c>
      <c r="H21" s="115">
        <v>634.57000000000005</v>
      </c>
      <c r="I21" s="88">
        <v>258.26</v>
      </c>
      <c r="J21" s="88">
        <v>304.70000000000005</v>
      </c>
      <c r="K21" s="88">
        <v>0.97</v>
      </c>
      <c r="L21" s="88">
        <v>8.7099999999999991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96.75</v>
      </c>
      <c r="X21">
        <v>0</v>
      </c>
      <c r="Y21">
        <v>2.9</v>
      </c>
      <c r="Z21">
        <v>13.25</v>
      </c>
      <c r="AA21">
        <v>6.77</v>
      </c>
      <c r="AB21">
        <v>3.93</v>
      </c>
      <c r="AC21">
        <v>28.69</v>
      </c>
      <c r="AD21">
        <v>0.97</v>
      </c>
      <c r="AE21">
        <v>16.45</v>
      </c>
      <c r="AF21">
        <v>29.02</v>
      </c>
      <c r="AG21">
        <v>17.420000000000002</v>
      </c>
      <c r="AH21">
        <v>94.33</v>
      </c>
      <c r="AI21">
        <v>186.24</v>
      </c>
      <c r="AJ21">
        <v>69.66</v>
      </c>
      <c r="AK21">
        <v>31.44</v>
      </c>
      <c r="AL21">
        <v>23.22</v>
      </c>
      <c r="AM21">
        <v>66.52</v>
      </c>
      <c r="AN21">
        <v>0.57999999999999996</v>
      </c>
      <c r="AO21">
        <v>96.75</v>
      </c>
      <c r="AP21">
        <v>0</v>
      </c>
      <c r="AQ21">
        <v>14.51</v>
      </c>
      <c r="AR21">
        <v>14.51</v>
      </c>
      <c r="AS21">
        <v>45.71</v>
      </c>
      <c r="AT21">
        <v>51.42</v>
      </c>
      <c r="AU21">
        <v>21.84</v>
      </c>
      <c r="AV21">
        <v>0</v>
      </c>
      <c r="AW21">
        <v>191.19</v>
      </c>
      <c r="AX21">
        <v>1.94</v>
      </c>
      <c r="AY21">
        <v>0</v>
      </c>
      <c r="AZ21">
        <v>0</v>
      </c>
      <c r="BA21">
        <v>0</v>
      </c>
      <c r="BB21">
        <v>0.82</v>
      </c>
      <c r="BC21">
        <v>0.4</v>
      </c>
      <c r="BD21">
        <v>0.52</v>
      </c>
      <c r="BE21">
        <v>0.94</v>
      </c>
      <c r="BF21">
        <v>0.93</v>
      </c>
      <c r="BG21">
        <v>1.02</v>
      </c>
      <c r="BH21">
        <v>0.87</v>
      </c>
      <c r="BI21">
        <v>0.61</v>
      </c>
      <c r="BJ21">
        <v>0.61</v>
      </c>
      <c r="BK21">
        <v>1.35</v>
      </c>
      <c r="BL21">
        <v>0.77</v>
      </c>
      <c r="BM21">
        <v>0.48</v>
      </c>
      <c r="BN21">
        <v>2.9</v>
      </c>
      <c r="BO21">
        <v>0.68</v>
      </c>
      <c r="BP21">
        <v>0.57999999999999996</v>
      </c>
      <c r="BQ21">
        <v>0</v>
      </c>
      <c r="BR21">
        <v>0</v>
      </c>
      <c r="BS21">
        <v>67.72</v>
      </c>
      <c r="BT21">
        <v>0</v>
      </c>
      <c r="BU21">
        <v>0</v>
      </c>
      <c r="BV21">
        <v>0</v>
      </c>
    </row>
    <row r="22" spans="1:74">
      <c r="A22" t="s">
        <v>255</v>
      </c>
      <c r="G22" t="s">
        <v>64</v>
      </c>
      <c r="H22" s="115">
        <v>634.57000000000005</v>
      </c>
      <c r="I22" s="88">
        <v>258.26</v>
      </c>
      <c r="J22" s="88">
        <v>304.70000000000005</v>
      </c>
      <c r="K22" s="88">
        <v>0.97</v>
      </c>
      <c r="L22" s="88">
        <v>8.7099999999999991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96.75</v>
      </c>
      <c r="X22">
        <v>0</v>
      </c>
      <c r="Y22">
        <v>2.9</v>
      </c>
      <c r="Z22">
        <v>13.25</v>
      </c>
      <c r="AA22">
        <v>6.77</v>
      </c>
      <c r="AB22">
        <v>3.93</v>
      </c>
      <c r="AC22">
        <v>28.69</v>
      </c>
      <c r="AD22">
        <v>0.97</v>
      </c>
      <c r="AE22">
        <v>16.45</v>
      </c>
      <c r="AF22">
        <v>29.02</v>
      </c>
      <c r="AG22">
        <v>17.420000000000002</v>
      </c>
      <c r="AH22">
        <v>94.33</v>
      </c>
      <c r="AI22">
        <v>186.24</v>
      </c>
      <c r="AJ22">
        <v>69.66</v>
      </c>
      <c r="AK22">
        <v>31.44</v>
      </c>
      <c r="AL22">
        <v>23.22</v>
      </c>
      <c r="AM22">
        <v>66.52</v>
      </c>
      <c r="AN22">
        <v>0.57999999999999996</v>
      </c>
      <c r="AO22">
        <v>96.75</v>
      </c>
      <c r="AP22">
        <v>0</v>
      </c>
      <c r="AQ22">
        <v>14.51</v>
      </c>
      <c r="AR22">
        <v>14.51</v>
      </c>
      <c r="AS22">
        <v>45.71</v>
      </c>
      <c r="AT22">
        <v>51.42</v>
      </c>
      <c r="AU22">
        <v>21.84</v>
      </c>
      <c r="AV22">
        <v>0</v>
      </c>
      <c r="AW22">
        <v>191.19</v>
      </c>
      <c r="AX22">
        <v>1.94</v>
      </c>
      <c r="AY22">
        <v>0</v>
      </c>
      <c r="AZ22">
        <v>0</v>
      </c>
      <c r="BA22">
        <v>0</v>
      </c>
      <c r="BB22">
        <v>0.82</v>
      </c>
      <c r="BC22">
        <v>0.4</v>
      </c>
      <c r="BD22">
        <v>0.52</v>
      </c>
      <c r="BE22">
        <v>0.94</v>
      </c>
      <c r="BF22">
        <v>0.93</v>
      </c>
      <c r="BG22">
        <v>1.02</v>
      </c>
      <c r="BH22">
        <v>0.87</v>
      </c>
      <c r="BI22">
        <v>0.61</v>
      </c>
      <c r="BJ22">
        <v>0.61</v>
      </c>
      <c r="BK22">
        <v>1.35</v>
      </c>
      <c r="BL22">
        <v>0.77</v>
      </c>
      <c r="BM22">
        <v>0.48</v>
      </c>
      <c r="BN22">
        <v>2.9</v>
      </c>
      <c r="BO22">
        <v>0.68</v>
      </c>
      <c r="BP22">
        <v>0.57999999999999996</v>
      </c>
      <c r="BQ22">
        <v>0</v>
      </c>
      <c r="BR22">
        <v>0</v>
      </c>
      <c r="BS22">
        <v>67.72</v>
      </c>
      <c r="BT22">
        <v>0</v>
      </c>
      <c r="BU22">
        <v>0</v>
      </c>
      <c r="BV22">
        <v>0</v>
      </c>
    </row>
    <row r="23" spans="1:74">
      <c r="A23" t="s">
        <v>256</v>
      </c>
      <c r="G23" t="s">
        <v>65</v>
      </c>
      <c r="H23" s="115">
        <v>634.57000000000005</v>
      </c>
      <c r="I23" s="88">
        <v>258.26</v>
      </c>
      <c r="J23" s="88">
        <v>304.70000000000005</v>
      </c>
      <c r="K23" s="88">
        <v>0.97</v>
      </c>
      <c r="L23" s="88">
        <v>8.7099999999999991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96.75</v>
      </c>
      <c r="X23">
        <v>0</v>
      </c>
      <c r="Y23">
        <v>2.9</v>
      </c>
      <c r="Z23">
        <v>13.25</v>
      </c>
      <c r="AA23">
        <v>6.77</v>
      </c>
      <c r="AB23">
        <v>3.93</v>
      </c>
      <c r="AC23">
        <v>28.69</v>
      </c>
      <c r="AD23">
        <v>0.97</v>
      </c>
      <c r="AE23">
        <v>16.45</v>
      </c>
      <c r="AF23">
        <v>29.02</v>
      </c>
      <c r="AG23">
        <v>17.420000000000002</v>
      </c>
      <c r="AH23">
        <v>94.33</v>
      </c>
      <c r="AI23">
        <v>186.24</v>
      </c>
      <c r="AJ23">
        <v>69.66</v>
      </c>
      <c r="AK23">
        <v>31.44</v>
      </c>
      <c r="AL23">
        <v>23.22</v>
      </c>
      <c r="AM23">
        <v>66.52</v>
      </c>
      <c r="AN23">
        <v>0.57999999999999996</v>
      </c>
      <c r="AO23">
        <v>96.75</v>
      </c>
      <c r="AP23">
        <v>0</v>
      </c>
      <c r="AQ23">
        <v>14.51</v>
      </c>
      <c r="AR23">
        <v>14.51</v>
      </c>
      <c r="AS23">
        <v>45.71</v>
      </c>
      <c r="AT23">
        <v>51.42</v>
      </c>
      <c r="AU23">
        <v>21.84</v>
      </c>
      <c r="AV23">
        <v>0</v>
      </c>
      <c r="AW23">
        <v>191.19</v>
      </c>
      <c r="AX23">
        <v>1.94</v>
      </c>
      <c r="AY23">
        <v>0</v>
      </c>
      <c r="AZ23">
        <v>0</v>
      </c>
      <c r="BA23">
        <v>0</v>
      </c>
      <c r="BB23">
        <v>0.82</v>
      </c>
      <c r="BC23">
        <v>0.4</v>
      </c>
      <c r="BD23">
        <v>0.52</v>
      </c>
      <c r="BE23">
        <v>0.94</v>
      </c>
      <c r="BF23">
        <v>0.93</v>
      </c>
      <c r="BG23">
        <v>1.02</v>
      </c>
      <c r="BH23">
        <v>0.87</v>
      </c>
      <c r="BI23">
        <v>0.61</v>
      </c>
      <c r="BJ23">
        <v>0.61</v>
      </c>
      <c r="BK23">
        <v>1.35</v>
      </c>
      <c r="BL23">
        <v>0.77</v>
      </c>
      <c r="BM23">
        <v>0.48</v>
      </c>
      <c r="BN23">
        <v>2.9</v>
      </c>
      <c r="BO23">
        <v>0.68</v>
      </c>
      <c r="BP23">
        <v>0.57999999999999996</v>
      </c>
      <c r="BQ23">
        <v>0</v>
      </c>
      <c r="BR23">
        <v>0</v>
      </c>
      <c r="BS23">
        <v>67.72</v>
      </c>
      <c r="BT23">
        <v>0</v>
      </c>
      <c r="BU23">
        <v>0</v>
      </c>
      <c r="BV23">
        <v>0</v>
      </c>
    </row>
    <row r="24" spans="1:74">
      <c r="A24" t="s">
        <v>257</v>
      </c>
      <c r="G24" t="s">
        <v>66</v>
      </c>
      <c r="H24" s="115">
        <v>634.57000000000005</v>
      </c>
      <c r="I24" s="88">
        <v>258.26</v>
      </c>
      <c r="J24" s="88">
        <v>304.70000000000005</v>
      </c>
      <c r="K24" s="88">
        <v>0.97</v>
      </c>
      <c r="L24" s="88">
        <v>8.7099999999999991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96.75</v>
      </c>
      <c r="X24">
        <v>0</v>
      </c>
      <c r="Y24">
        <v>2.9</v>
      </c>
      <c r="Z24">
        <v>13.25</v>
      </c>
      <c r="AA24">
        <v>6.77</v>
      </c>
      <c r="AB24">
        <v>3.93</v>
      </c>
      <c r="AC24">
        <v>28.69</v>
      </c>
      <c r="AD24">
        <v>0.97</v>
      </c>
      <c r="AE24">
        <v>16.45</v>
      </c>
      <c r="AF24">
        <v>29.02</v>
      </c>
      <c r="AG24">
        <v>17.420000000000002</v>
      </c>
      <c r="AH24">
        <v>94.33</v>
      </c>
      <c r="AI24">
        <v>186.24</v>
      </c>
      <c r="AJ24">
        <v>69.66</v>
      </c>
      <c r="AK24">
        <v>31.44</v>
      </c>
      <c r="AL24">
        <v>23.22</v>
      </c>
      <c r="AM24">
        <v>66.52</v>
      </c>
      <c r="AN24">
        <v>0.57999999999999996</v>
      </c>
      <c r="AO24">
        <v>96.75</v>
      </c>
      <c r="AP24">
        <v>0</v>
      </c>
      <c r="AQ24">
        <v>14.51</v>
      </c>
      <c r="AR24">
        <v>14.51</v>
      </c>
      <c r="AS24">
        <v>45.71</v>
      </c>
      <c r="AT24">
        <v>51.42</v>
      </c>
      <c r="AU24">
        <v>21.84</v>
      </c>
      <c r="AV24">
        <v>0</v>
      </c>
      <c r="AW24">
        <v>191.19</v>
      </c>
      <c r="AX24">
        <v>1.94</v>
      </c>
      <c r="AY24">
        <v>0</v>
      </c>
      <c r="AZ24">
        <v>0</v>
      </c>
      <c r="BA24">
        <v>0</v>
      </c>
      <c r="BB24">
        <v>0.82</v>
      </c>
      <c r="BC24">
        <v>0.4</v>
      </c>
      <c r="BD24">
        <v>0.52</v>
      </c>
      <c r="BE24">
        <v>0.94</v>
      </c>
      <c r="BF24">
        <v>0.93</v>
      </c>
      <c r="BG24">
        <v>1.02</v>
      </c>
      <c r="BH24">
        <v>0.87</v>
      </c>
      <c r="BI24">
        <v>0.61</v>
      </c>
      <c r="BJ24">
        <v>0.61</v>
      </c>
      <c r="BK24">
        <v>1.35</v>
      </c>
      <c r="BL24">
        <v>0.77</v>
      </c>
      <c r="BM24">
        <v>0.48</v>
      </c>
      <c r="BN24">
        <v>2.9</v>
      </c>
      <c r="BO24">
        <v>0.68</v>
      </c>
      <c r="BP24">
        <v>0.57999999999999996</v>
      </c>
      <c r="BQ24">
        <v>0</v>
      </c>
      <c r="BR24">
        <v>0</v>
      </c>
      <c r="BS24">
        <v>67.72</v>
      </c>
      <c r="BT24">
        <v>0</v>
      </c>
      <c r="BU24">
        <v>0</v>
      </c>
      <c r="BV24">
        <v>0</v>
      </c>
    </row>
    <row r="25" spans="1:74">
      <c r="A25" t="s">
        <v>258</v>
      </c>
      <c r="G25" t="s">
        <v>67</v>
      </c>
      <c r="H25" s="115">
        <v>634.57000000000005</v>
      </c>
      <c r="I25" s="88">
        <v>258.26</v>
      </c>
      <c r="J25" s="88">
        <v>304.70000000000005</v>
      </c>
      <c r="K25" s="88">
        <v>0.97</v>
      </c>
      <c r="L25" s="88">
        <v>8.7099999999999991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96.75</v>
      </c>
      <c r="X25">
        <v>0</v>
      </c>
      <c r="Y25">
        <v>2.9</v>
      </c>
      <c r="Z25">
        <v>13.25</v>
      </c>
      <c r="AA25">
        <v>6.77</v>
      </c>
      <c r="AB25">
        <v>3.93</v>
      </c>
      <c r="AC25">
        <v>28.69</v>
      </c>
      <c r="AD25">
        <v>0.97</v>
      </c>
      <c r="AE25">
        <v>16.45</v>
      </c>
      <c r="AF25">
        <v>29.02</v>
      </c>
      <c r="AG25">
        <v>17.420000000000002</v>
      </c>
      <c r="AH25">
        <v>94.33</v>
      </c>
      <c r="AI25">
        <v>186.24</v>
      </c>
      <c r="AJ25">
        <v>69.66</v>
      </c>
      <c r="AK25">
        <v>31.44</v>
      </c>
      <c r="AL25">
        <v>23.22</v>
      </c>
      <c r="AM25">
        <v>66.52</v>
      </c>
      <c r="AN25">
        <v>0.57999999999999996</v>
      </c>
      <c r="AO25">
        <v>96.75</v>
      </c>
      <c r="AP25">
        <v>0</v>
      </c>
      <c r="AQ25">
        <v>14.51</v>
      </c>
      <c r="AR25">
        <v>14.51</v>
      </c>
      <c r="AS25">
        <v>45.71</v>
      </c>
      <c r="AT25">
        <v>51.42</v>
      </c>
      <c r="AU25">
        <v>21.84</v>
      </c>
      <c r="AV25">
        <v>0</v>
      </c>
      <c r="AW25">
        <v>191.19</v>
      </c>
      <c r="AX25">
        <v>1.94</v>
      </c>
      <c r="AY25">
        <v>0</v>
      </c>
      <c r="AZ25">
        <v>0</v>
      </c>
      <c r="BA25">
        <v>0</v>
      </c>
      <c r="BB25">
        <v>0.82</v>
      </c>
      <c r="BC25">
        <v>0.4</v>
      </c>
      <c r="BD25">
        <v>0.52</v>
      </c>
      <c r="BE25">
        <v>0.94</v>
      </c>
      <c r="BF25">
        <v>0.93</v>
      </c>
      <c r="BG25">
        <v>1.02</v>
      </c>
      <c r="BH25">
        <v>0.87</v>
      </c>
      <c r="BI25">
        <v>0.61</v>
      </c>
      <c r="BJ25">
        <v>0.61</v>
      </c>
      <c r="BK25">
        <v>1.35</v>
      </c>
      <c r="BL25">
        <v>0.77</v>
      </c>
      <c r="BM25">
        <v>0.48</v>
      </c>
      <c r="BN25">
        <v>2.9</v>
      </c>
      <c r="BO25">
        <v>0.68</v>
      </c>
      <c r="BP25">
        <v>0.57999999999999996</v>
      </c>
      <c r="BQ25">
        <v>0</v>
      </c>
      <c r="BR25">
        <v>0</v>
      </c>
      <c r="BS25">
        <v>67.72</v>
      </c>
      <c r="BT25">
        <v>0</v>
      </c>
      <c r="BU25">
        <v>0</v>
      </c>
      <c r="BV25">
        <v>0</v>
      </c>
    </row>
    <row r="26" spans="1:74">
      <c r="A26" t="s">
        <v>259</v>
      </c>
      <c r="G26" t="s">
        <v>68</v>
      </c>
      <c r="H26" s="115">
        <v>634.57000000000005</v>
      </c>
      <c r="I26" s="88">
        <v>258.26</v>
      </c>
      <c r="J26" s="88">
        <v>304.70000000000005</v>
      </c>
      <c r="K26" s="88">
        <v>0.97</v>
      </c>
      <c r="L26" s="88">
        <v>8.7099999999999991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96.75</v>
      </c>
      <c r="X26">
        <v>0</v>
      </c>
      <c r="Y26">
        <v>2.9</v>
      </c>
      <c r="Z26">
        <v>13.25</v>
      </c>
      <c r="AA26">
        <v>6.77</v>
      </c>
      <c r="AB26">
        <v>3.93</v>
      </c>
      <c r="AC26">
        <v>28.69</v>
      </c>
      <c r="AD26">
        <v>0.97</v>
      </c>
      <c r="AE26">
        <v>16.45</v>
      </c>
      <c r="AF26">
        <v>29.02</v>
      </c>
      <c r="AG26">
        <v>17.420000000000002</v>
      </c>
      <c r="AH26">
        <v>94.33</v>
      </c>
      <c r="AI26">
        <v>186.24</v>
      </c>
      <c r="AJ26">
        <v>69.66</v>
      </c>
      <c r="AK26">
        <v>31.44</v>
      </c>
      <c r="AL26">
        <v>23.22</v>
      </c>
      <c r="AM26">
        <v>66.52</v>
      </c>
      <c r="AN26">
        <v>0.57999999999999996</v>
      </c>
      <c r="AO26">
        <v>96.75</v>
      </c>
      <c r="AP26">
        <v>0</v>
      </c>
      <c r="AQ26">
        <v>14.51</v>
      </c>
      <c r="AR26">
        <v>14.51</v>
      </c>
      <c r="AS26">
        <v>45.71</v>
      </c>
      <c r="AT26">
        <v>51.42</v>
      </c>
      <c r="AU26">
        <v>21.84</v>
      </c>
      <c r="AV26">
        <v>0</v>
      </c>
      <c r="AW26">
        <v>191.19</v>
      </c>
      <c r="AX26">
        <v>1.94</v>
      </c>
      <c r="AY26">
        <v>0</v>
      </c>
      <c r="AZ26">
        <v>0</v>
      </c>
      <c r="BA26">
        <v>0</v>
      </c>
      <c r="BB26">
        <v>0.82</v>
      </c>
      <c r="BC26">
        <v>0.4</v>
      </c>
      <c r="BD26">
        <v>0.52</v>
      </c>
      <c r="BE26">
        <v>0.94</v>
      </c>
      <c r="BF26">
        <v>0.93</v>
      </c>
      <c r="BG26">
        <v>1.02</v>
      </c>
      <c r="BH26">
        <v>0.87</v>
      </c>
      <c r="BI26">
        <v>0.61</v>
      </c>
      <c r="BJ26">
        <v>0.61</v>
      </c>
      <c r="BK26">
        <v>1.35</v>
      </c>
      <c r="BL26">
        <v>0.77</v>
      </c>
      <c r="BM26">
        <v>0.48</v>
      </c>
      <c r="BN26">
        <v>2.9</v>
      </c>
      <c r="BO26">
        <v>0.68</v>
      </c>
      <c r="BP26">
        <v>0.57999999999999996</v>
      </c>
      <c r="BQ26">
        <v>0</v>
      </c>
      <c r="BR26">
        <v>0</v>
      </c>
      <c r="BS26">
        <v>67.72</v>
      </c>
      <c r="BT26">
        <v>0</v>
      </c>
      <c r="BU26">
        <v>0</v>
      </c>
      <c r="BV26">
        <v>0</v>
      </c>
    </row>
    <row r="27" spans="1:74">
      <c r="A27" t="s">
        <v>260</v>
      </c>
      <c r="G27" t="s">
        <v>69</v>
      </c>
      <c r="H27" s="115">
        <v>470.62999999999988</v>
      </c>
      <c r="I27" s="88">
        <v>189.09</v>
      </c>
      <c r="J27" s="88">
        <v>304.70000000000005</v>
      </c>
      <c r="K27" s="88">
        <v>0.97</v>
      </c>
      <c r="L27" s="88">
        <v>8.7099999999999991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96.75</v>
      </c>
      <c r="X27">
        <v>0</v>
      </c>
      <c r="Y27">
        <v>2.9</v>
      </c>
      <c r="Z27">
        <v>13.25</v>
      </c>
      <c r="AA27">
        <v>6.77</v>
      </c>
      <c r="AB27">
        <v>3.93</v>
      </c>
      <c r="AC27">
        <v>28.69</v>
      </c>
      <c r="AD27">
        <v>0.97</v>
      </c>
      <c r="AE27">
        <v>16.45</v>
      </c>
      <c r="AF27">
        <v>29.02</v>
      </c>
      <c r="AG27">
        <v>17.420000000000002</v>
      </c>
      <c r="AH27">
        <v>0</v>
      </c>
      <c r="AI27">
        <v>186.24</v>
      </c>
      <c r="AJ27">
        <v>0</v>
      </c>
      <c r="AK27">
        <v>0</v>
      </c>
      <c r="AL27">
        <v>0</v>
      </c>
      <c r="AM27">
        <v>66.52</v>
      </c>
      <c r="AN27">
        <v>0.63</v>
      </c>
      <c r="AO27">
        <v>96.75</v>
      </c>
      <c r="AP27">
        <v>0</v>
      </c>
      <c r="AQ27">
        <v>14.51</v>
      </c>
      <c r="AR27">
        <v>0</v>
      </c>
      <c r="AS27">
        <v>45.71</v>
      </c>
      <c r="AT27">
        <v>51.42</v>
      </c>
      <c r="AU27">
        <v>21.84</v>
      </c>
      <c r="AV27">
        <v>0</v>
      </c>
      <c r="AW27">
        <v>191.19</v>
      </c>
      <c r="AX27">
        <v>1.94</v>
      </c>
      <c r="AY27">
        <v>0</v>
      </c>
      <c r="AZ27">
        <v>0</v>
      </c>
      <c r="BA27">
        <v>0</v>
      </c>
      <c r="BB27">
        <v>0.82</v>
      </c>
      <c r="BC27">
        <v>0.4</v>
      </c>
      <c r="BD27">
        <v>0.52</v>
      </c>
      <c r="BE27">
        <v>0.94</v>
      </c>
      <c r="BF27">
        <v>0.93</v>
      </c>
      <c r="BG27">
        <v>1.02</v>
      </c>
      <c r="BH27">
        <v>0.87</v>
      </c>
      <c r="BI27">
        <v>0.61</v>
      </c>
      <c r="BJ27">
        <v>0.61</v>
      </c>
      <c r="BK27">
        <v>1.35</v>
      </c>
      <c r="BL27">
        <v>0.77</v>
      </c>
      <c r="BM27">
        <v>0.48</v>
      </c>
      <c r="BN27">
        <v>2.9</v>
      </c>
      <c r="BO27">
        <v>0.68</v>
      </c>
      <c r="BP27">
        <v>0.57999999999999996</v>
      </c>
      <c r="BQ27">
        <v>0</v>
      </c>
      <c r="BR27">
        <v>0</v>
      </c>
      <c r="BS27">
        <v>67.72</v>
      </c>
      <c r="BT27">
        <v>0</v>
      </c>
      <c r="BU27">
        <v>0</v>
      </c>
      <c r="BV27">
        <v>0</v>
      </c>
    </row>
    <row r="28" spans="1:74">
      <c r="A28" t="s">
        <v>261</v>
      </c>
      <c r="G28" t="s">
        <v>70</v>
      </c>
      <c r="H28" s="115">
        <v>470.62999999999988</v>
      </c>
      <c r="I28" s="88">
        <v>189.09</v>
      </c>
      <c r="J28" s="88">
        <v>304.70000000000005</v>
      </c>
      <c r="K28" s="88">
        <v>0.97</v>
      </c>
      <c r="L28" s="88">
        <v>8.7099999999999991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96.75</v>
      </c>
      <c r="X28">
        <v>0</v>
      </c>
      <c r="Y28">
        <v>2.9</v>
      </c>
      <c r="Z28">
        <v>13.25</v>
      </c>
      <c r="AA28">
        <v>6.77</v>
      </c>
      <c r="AB28">
        <v>3.93</v>
      </c>
      <c r="AC28">
        <v>28.69</v>
      </c>
      <c r="AD28">
        <v>0.97</v>
      </c>
      <c r="AE28">
        <v>16.45</v>
      </c>
      <c r="AF28">
        <v>29.02</v>
      </c>
      <c r="AG28">
        <v>17.420000000000002</v>
      </c>
      <c r="AH28">
        <v>0</v>
      </c>
      <c r="AI28">
        <v>186.24</v>
      </c>
      <c r="AJ28">
        <v>0</v>
      </c>
      <c r="AK28">
        <v>0</v>
      </c>
      <c r="AL28">
        <v>0</v>
      </c>
      <c r="AM28">
        <v>66.52</v>
      </c>
      <c r="AN28">
        <v>0.63</v>
      </c>
      <c r="AO28">
        <v>96.75</v>
      </c>
      <c r="AP28">
        <v>0</v>
      </c>
      <c r="AQ28">
        <v>14.51</v>
      </c>
      <c r="AR28">
        <v>0</v>
      </c>
      <c r="AS28">
        <v>45.71</v>
      </c>
      <c r="AT28">
        <v>51.42</v>
      </c>
      <c r="AU28">
        <v>21.84</v>
      </c>
      <c r="AV28">
        <v>0</v>
      </c>
      <c r="AW28">
        <v>191.19</v>
      </c>
      <c r="AX28">
        <v>1.94</v>
      </c>
      <c r="AY28">
        <v>0</v>
      </c>
      <c r="AZ28">
        <v>0</v>
      </c>
      <c r="BA28">
        <v>0</v>
      </c>
      <c r="BB28">
        <v>0.82</v>
      </c>
      <c r="BC28">
        <v>0.4</v>
      </c>
      <c r="BD28">
        <v>0.52</v>
      </c>
      <c r="BE28">
        <v>0.94</v>
      </c>
      <c r="BF28">
        <v>0.93</v>
      </c>
      <c r="BG28">
        <v>1.02</v>
      </c>
      <c r="BH28">
        <v>0.87</v>
      </c>
      <c r="BI28">
        <v>0.61</v>
      </c>
      <c r="BJ28">
        <v>0.61</v>
      </c>
      <c r="BK28">
        <v>1.35</v>
      </c>
      <c r="BL28">
        <v>0.77</v>
      </c>
      <c r="BM28">
        <v>0.48</v>
      </c>
      <c r="BN28">
        <v>2.9</v>
      </c>
      <c r="BO28">
        <v>0.68</v>
      </c>
      <c r="BP28">
        <v>0.57999999999999996</v>
      </c>
      <c r="BQ28">
        <v>0</v>
      </c>
      <c r="BR28">
        <v>0</v>
      </c>
      <c r="BS28">
        <v>67.72</v>
      </c>
      <c r="BT28">
        <v>0</v>
      </c>
      <c r="BU28">
        <v>0</v>
      </c>
      <c r="BV28">
        <v>0</v>
      </c>
    </row>
    <row r="29" spans="1:74">
      <c r="A29" t="s">
        <v>269</v>
      </c>
      <c r="G29" t="s">
        <v>71</v>
      </c>
      <c r="H29" s="115">
        <v>470.62999999999988</v>
      </c>
      <c r="I29" s="88">
        <v>189.09</v>
      </c>
      <c r="J29" s="88">
        <v>304.70000000000005</v>
      </c>
      <c r="K29" s="88">
        <v>0.97</v>
      </c>
      <c r="L29" s="88">
        <v>8.7099999999999991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96.75</v>
      </c>
      <c r="X29">
        <v>0</v>
      </c>
      <c r="Y29">
        <v>2.9</v>
      </c>
      <c r="Z29">
        <v>13.25</v>
      </c>
      <c r="AA29">
        <v>6.77</v>
      </c>
      <c r="AB29">
        <v>3.93</v>
      </c>
      <c r="AC29">
        <v>28.69</v>
      </c>
      <c r="AD29">
        <v>0.97</v>
      </c>
      <c r="AE29">
        <v>16.45</v>
      </c>
      <c r="AF29">
        <v>29.02</v>
      </c>
      <c r="AG29">
        <v>17.420000000000002</v>
      </c>
      <c r="AH29">
        <v>0</v>
      </c>
      <c r="AI29">
        <v>186.24</v>
      </c>
      <c r="AJ29">
        <v>0</v>
      </c>
      <c r="AK29">
        <v>0</v>
      </c>
      <c r="AL29">
        <v>0</v>
      </c>
      <c r="AM29">
        <v>66.52</v>
      </c>
      <c r="AN29">
        <v>0.63</v>
      </c>
      <c r="AO29">
        <v>96.75</v>
      </c>
      <c r="AP29">
        <v>0</v>
      </c>
      <c r="AQ29">
        <v>14.51</v>
      </c>
      <c r="AR29">
        <v>0</v>
      </c>
      <c r="AS29">
        <v>45.71</v>
      </c>
      <c r="AT29">
        <v>51.42</v>
      </c>
      <c r="AU29">
        <v>21.84</v>
      </c>
      <c r="AV29">
        <v>0</v>
      </c>
      <c r="AW29">
        <v>191.19</v>
      </c>
      <c r="AX29">
        <v>1.94</v>
      </c>
      <c r="AY29">
        <v>0</v>
      </c>
      <c r="AZ29">
        <v>0</v>
      </c>
      <c r="BA29">
        <v>0</v>
      </c>
      <c r="BB29">
        <v>0.82</v>
      </c>
      <c r="BC29">
        <v>0.4</v>
      </c>
      <c r="BD29">
        <v>0.52</v>
      </c>
      <c r="BE29">
        <v>0.94</v>
      </c>
      <c r="BF29">
        <v>0.93</v>
      </c>
      <c r="BG29">
        <v>1.02</v>
      </c>
      <c r="BH29">
        <v>0.87</v>
      </c>
      <c r="BI29">
        <v>0.61</v>
      </c>
      <c r="BJ29">
        <v>0.61</v>
      </c>
      <c r="BK29">
        <v>1.35</v>
      </c>
      <c r="BL29">
        <v>0.77</v>
      </c>
      <c r="BM29">
        <v>0.48</v>
      </c>
      <c r="BN29">
        <v>2.9</v>
      </c>
      <c r="BO29">
        <v>0.68</v>
      </c>
      <c r="BP29">
        <v>0.57999999999999996</v>
      </c>
      <c r="BQ29">
        <v>0</v>
      </c>
      <c r="BR29">
        <v>0</v>
      </c>
      <c r="BS29">
        <v>67.72</v>
      </c>
      <c r="BT29">
        <v>0</v>
      </c>
      <c r="BU29">
        <v>0</v>
      </c>
      <c r="BV29">
        <v>0</v>
      </c>
    </row>
    <row r="30" spans="1:74">
      <c r="A30" t="s">
        <v>270</v>
      </c>
      <c r="G30" t="s">
        <v>72</v>
      </c>
      <c r="H30" s="115">
        <v>472.38999999999987</v>
      </c>
      <c r="I30" s="88">
        <v>189.85</v>
      </c>
      <c r="J30" s="88">
        <v>304.70000000000005</v>
      </c>
      <c r="K30" s="88">
        <v>0.97</v>
      </c>
      <c r="L30" s="88">
        <v>8.7099999999999991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96.75</v>
      </c>
      <c r="X30">
        <v>0</v>
      </c>
      <c r="Y30">
        <v>2.9</v>
      </c>
      <c r="Z30">
        <v>13.25</v>
      </c>
      <c r="AA30">
        <v>6.77</v>
      </c>
      <c r="AB30">
        <v>3.93</v>
      </c>
      <c r="AC30">
        <v>28.69</v>
      </c>
      <c r="AD30">
        <v>0.97</v>
      </c>
      <c r="AE30">
        <v>16.45</v>
      </c>
      <c r="AF30">
        <v>29.02</v>
      </c>
      <c r="AG30">
        <v>17.420000000000002</v>
      </c>
      <c r="AH30">
        <v>0</v>
      </c>
      <c r="AI30">
        <v>186.24</v>
      </c>
      <c r="AJ30">
        <v>0</v>
      </c>
      <c r="AK30">
        <v>0</v>
      </c>
      <c r="AL30">
        <v>0</v>
      </c>
      <c r="AM30">
        <v>66.52</v>
      </c>
      <c r="AN30">
        <v>0.63</v>
      </c>
      <c r="AO30">
        <v>96.75</v>
      </c>
      <c r="AP30">
        <v>0</v>
      </c>
      <c r="AQ30">
        <v>14.51</v>
      </c>
      <c r="AR30">
        <v>0</v>
      </c>
      <c r="AS30">
        <v>45.71</v>
      </c>
      <c r="AT30">
        <v>51.42</v>
      </c>
      <c r="AU30">
        <v>21.84</v>
      </c>
      <c r="AV30">
        <v>0</v>
      </c>
      <c r="AW30">
        <v>191.19</v>
      </c>
      <c r="AX30">
        <v>1.94</v>
      </c>
      <c r="AY30">
        <v>0</v>
      </c>
      <c r="AZ30">
        <v>0</v>
      </c>
      <c r="BA30">
        <v>0</v>
      </c>
      <c r="BB30">
        <v>0.82</v>
      </c>
      <c r="BC30">
        <v>0.4</v>
      </c>
      <c r="BD30">
        <v>0.52</v>
      </c>
      <c r="BE30">
        <v>0.94</v>
      </c>
      <c r="BF30">
        <v>0.93</v>
      </c>
      <c r="BG30">
        <v>1.02</v>
      </c>
      <c r="BH30">
        <v>0.87</v>
      </c>
      <c r="BI30">
        <v>0.61</v>
      </c>
      <c r="BJ30">
        <v>0.61</v>
      </c>
      <c r="BK30">
        <v>1.35</v>
      </c>
      <c r="BL30">
        <v>0.77</v>
      </c>
      <c r="BM30">
        <v>0.48</v>
      </c>
      <c r="BN30">
        <v>2.9</v>
      </c>
      <c r="BO30">
        <v>0.68</v>
      </c>
      <c r="BP30">
        <v>0.57999999999999996</v>
      </c>
      <c r="BQ30">
        <v>0</v>
      </c>
      <c r="BR30">
        <v>0</v>
      </c>
      <c r="BS30">
        <v>67.72</v>
      </c>
      <c r="BT30">
        <v>0</v>
      </c>
      <c r="BU30">
        <v>1.76</v>
      </c>
      <c r="BV30">
        <v>0.76</v>
      </c>
    </row>
    <row r="31" spans="1:74">
      <c r="A31" t="s">
        <v>280</v>
      </c>
      <c r="G31" t="s">
        <v>73</v>
      </c>
      <c r="H31" s="115">
        <v>474.91999999999985</v>
      </c>
      <c r="I31" s="88">
        <v>190.9</v>
      </c>
      <c r="J31" s="88">
        <v>304.70000000000005</v>
      </c>
      <c r="K31" s="88">
        <v>0.97</v>
      </c>
      <c r="L31" s="88">
        <v>15.48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96.75</v>
      </c>
      <c r="X31">
        <v>0</v>
      </c>
      <c r="Y31">
        <v>2.9</v>
      </c>
      <c r="Z31">
        <v>13.25</v>
      </c>
      <c r="AA31">
        <v>6.77</v>
      </c>
      <c r="AB31">
        <v>3.93</v>
      </c>
      <c r="AC31">
        <v>28.69</v>
      </c>
      <c r="AD31">
        <v>0.97</v>
      </c>
      <c r="AE31">
        <v>16.45</v>
      </c>
      <c r="AF31">
        <v>29.02</v>
      </c>
      <c r="AG31">
        <v>17.420000000000002</v>
      </c>
      <c r="AH31">
        <v>0</v>
      </c>
      <c r="AI31">
        <v>186.24</v>
      </c>
      <c r="AJ31">
        <v>0</v>
      </c>
      <c r="AK31">
        <v>0</v>
      </c>
      <c r="AL31">
        <v>0</v>
      </c>
      <c r="AM31">
        <v>66.52</v>
      </c>
      <c r="AN31">
        <v>0.68</v>
      </c>
      <c r="AO31">
        <v>96.75</v>
      </c>
      <c r="AP31">
        <v>0</v>
      </c>
      <c r="AQ31">
        <v>14.51</v>
      </c>
      <c r="AR31">
        <v>0</v>
      </c>
      <c r="AS31">
        <v>45.71</v>
      </c>
      <c r="AT31">
        <v>51.42</v>
      </c>
      <c r="AU31">
        <v>21.84</v>
      </c>
      <c r="AV31">
        <v>0</v>
      </c>
      <c r="AW31">
        <v>191.19</v>
      </c>
      <c r="AX31">
        <v>8.7100000000000009</v>
      </c>
      <c r="AY31">
        <v>0</v>
      </c>
      <c r="AZ31">
        <v>0</v>
      </c>
      <c r="BA31">
        <v>0</v>
      </c>
      <c r="BB31">
        <v>0.82</v>
      </c>
      <c r="BC31">
        <v>0.4</v>
      </c>
      <c r="BD31">
        <v>0.52</v>
      </c>
      <c r="BE31">
        <v>0.94</v>
      </c>
      <c r="BF31">
        <v>0.96</v>
      </c>
      <c r="BG31">
        <v>1.02</v>
      </c>
      <c r="BH31">
        <v>0.96</v>
      </c>
      <c r="BI31">
        <v>0.61</v>
      </c>
      <c r="BJ31">
        <v>0.61</v>
      </c>
      <c r="BK31">
        <v>1.35</v>
      </c>
      <c r="BL31">
        <v>0.77</v>
      </c>
      <c r="BM31">
        <v>0.48</v>
      </c>
      <c r="BN31">
        <v>2.9</v>
      </c>
      <c r="BO31">
        <v>0.68</v>
      </c>
      <c r="BP31">
        <v>0.57999999999999996</v>
      </c>
      <c r="BQ31">
        <v>0</v>
      </c>
      <c r="BR31">
        <v>0</v>
      </c>
      <c r="BS31">
        <v>67.72</v>
      </c>
      <c r="BT31">
        <v>0</v>
      </c>
      <c r="BU31">
        <v>4.1500000000000004</v>
      </c>
      <c r="BV31">
        <v>1.78</v>
      </c>
    </row>
    <row r="32" spans="1:74">
      <c r="A32" t="s">
        <v>281</v>
      </c>
      <c r="G32" t="s">
        <v>74</v>
      </c>
      <c r="H32" s="115">
        <v>479.86999999999989</v>
      </c>
      <c r="I32" s="88">
        <v>193.02</v>
      </c>
      <c r="J32" s="88">
        <v>304.70000000000005</v>
      </c>
      <c r="K32" s="88">
        <v>0.97</v>
      </c>
      <c r="L32" s="88">
        <v>15.48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96.75</v>
      </c>
      <c r="X32">
        <v>0</v>
      </c>
      <c r="Y32">
        <v>2.9</v>
      </c>
      <c r="Z32">
        <v>13.25</v>
      </c>
      <c r="AA32">
        <v>6.77</v>
      </c>
      <c r="AB32">
        <v>3.93</v>
      </c>
      <c r="AC32">
        <v>28.69</v>
      </c>
      <c r="AD32">
        <v>0.97</v>
      </c>
      <c r="AE32">
        <v>16.45</v>
      </c>
      <c r="AF32">
        <v>29.02</v>
      </c>
      <c r="AG32">
        <v>17.420000000000002</v>
      </c>
      <c r="AH32">
        <v>0</v>
      </c>
      <c r="AI32">
        <v>186.24</v>
      </c>
      <c r="AJ32">
        <v>0</v>
      </c>
      <c r="AK32">
        <v>0</v>
      </c>
      <c r="AL32">
        <v>0</v>
      </c>
      <c r="AM32">
        <v>66.52</v>
      </c>
      <c r="AN32">
        <v>0.68</v>
      </c>
      <c r="AO32">
        <v>96.75</v>
      </c>
      <c r="AP32">
        <v>0</v>
      </c>
      <c r="AQ32">
        <v>14.51</v>
      </c>
      <c r="AR32">
        <v>0</v>
      </c>
      <c r="AS32">
        <v>45.71</v>
      </c>
      <c r="AT32">
        <v>51.42</v>
      </c>
      <c r="AU32">
        <v>21.84</v>
      </c>
      <c r="AV32">
        <v>0</v>
      </c>
      <c r="AW32">
        <v>191.19</v>
      </c>
      <c r="AX32">
        <v>8.7100000000000009</v>
      </c>
      <c r="AY32">
        <v>0</v>
      </c>
      <c r="AZ32">
        <v>0</v>
      </c>
      <c r="BA32">
        <v>0</v>
      </c>
      <c r="BB32">
        <v>0.82</v>
      </c>
      <c r="BC32">
        <v>0.4</v>
      </c>
      <c r="BD32">
        <v>0.52</v>
      </c>
      <c r="BE32">
        <v>0.94</v>
      </c>
      <c r="BF32">
        <v>0.96</v>
      </c>
      <c r="BG32">
        <v>1.02</v>
      </c>
      <c r="BH32">
        <v>0.96</v>
      </c>
      <c r="BI32">
        <v>0.61</v>
      </c>
      <c r="BJ32">
        <v>0.61</v>
      </c>
      <c r="BK32">
        <v>1.35</v>
      </c>
      <c r="BL32">
        <v>0.77</v>
      </c>
      <c r="BM32">
        <v>0.48</v>
      </c>
      <c r="BN32">
        <v>2.9</v>
      </c>
      <c r="BO32">
        <v>0.68</v>
      </c>
      <c r="BP32">
        <v>0.57999999999999996</v>
      </c>
      <c r="BQ32">
        <v>0</v>
      </c>
      <c r="BR32">
        <v>0</v>
      </c>
      <c r="BS32">
        <v>67.72</v>
      </c>
      <c r="BT32">
        <v>0</v>
      </c>
      <c r="BU32">
        <v>9.1</v>
      </c>
      <c r="BV32">
        <v>3.9</v>
      </c>
    </row>
    <row r="33" spans="1:74">
      <c r="A33" t="s">
        <v>282</v>
      </c>
      <c r="G33" t="s">
        <v>75</v>
      </c>
      <c r="H33" s="115">
        <v>485.46999999999986</v>
      </c>
      <c r="I33" s="88">
        <v>195.42000000000002</v>
      </c>
      <c r="J33" s="88">
        <v>304.70000000000005</v>
      </c>
      <c r="K33" s="88">
        <v>0.97</v>
      </c>
      <c r="L33" s="88">
        <v>15.48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96.75</v>
      </c>
      <c r="X33">
        <v>0</v>
      </c>
      <c r="Y33">
        <v>2.9</v>
      </c>
      <c r="Z33">
        <v>13.25</v>
      </c>
      <c r="AA33">
        <v>6.77</v>
      </c>
      <c r="AB33">
        <v>3.93</v>
      </c>
      <c r="AC33">
        <v>28.69</v>
      </c>
      <c r="AD33">
        <v>0.97</v>
      </c>
      <c r="AE33">
        <v>16.45</v>
      </c>
      <c r="AF33">
        <v>29.02</v>
      </c>
      <c r="AG33">
        <v>17.420000000000002</v>
      </c>
      <c r="AH33">
        <v>0</v>
      </c>
      <c r="AI33">
        <v>186.24</v>
      </c>
      <c r="AJ33">
        <v>0</v>
      </c>
      <c r="AK33">
        <v>0</v>
      </c>
      <c r="AL33">
        <v>0</v>
      </c>
      <c r="AM33">
        <v>66.52</v>
      </c>
      <c r="AN33">
        <v>0.68</v>
      </c>
      <c r="AO33">
        <v>96.75</v>
      </c>
      <c r="AP33">
        <v>0</v>
      </c>
      <c r="AQ33">
        <v>14.51</v>
      </c>
      <c r="AR33">
        <v>0</v>
      </c>
      <c r="AS33">
        <v>45.71</v>
      </c>
      <c r="AT33">
        <v>51.42</v>
      </c>
      <c r="AU33">
        <v>21.84</v>
      </c>
      <c r="AV33">
        <v>0</v>
      </c>
      <c r="AW33">
        <v>191.19</v>
      </c>
      <c r="AX33">
        <v>8.7100000000000009</v>
      </c>
      <c r="AY33">
        <v>0</v>
      </c>
      <c r="AZ33">
        <v>0</v>
      </c>
      <c r="BA33">
        <v>0</v>
      </c>
      <c r="BB33">
        <v>0.82</v>
      </c>
      <c r="BC33">
        <v>0.4</v>
      </c>
      <c r="BD33">
        <v>0.52</v>
      </c>
      <c r="BE33">
        <v>0.94</v>
      </c>
      <c r="BF33">
        <v>0.96</v>
      </c>
      <c r="BG33">
        <v>1.02</v>
      </c>
      <c r="BH33">
        <v>0.96</v>
      </c>
      <c r="BI33">
        <v>0.61</v>
      </c>
      <c r="BJ33">
        <v>0.61</v>
      </c>
      <c r="BK33">
        <v>1.35</v>
      </c>
      <c r="BL33">
        <v>0.77</v>
      </c>
      <c r="BM33">
        <v>0.48</v>
      </c>
      <c r="BN33">
        <v>2.9</v>
      </c>
      <c r="BO33">
        <v>0.68</v>
      </c>
      <c r="BP33">
        <v>0.57999999999999996</v>
      </c>
      <c r="BQ33">
        <v>0</v>
      </c>
      <c r="BR33">
        <v>0</v>
      </c>
      <c r="BS33">
        <v>67.72</v>
      </c>
      <c r="BT33">
        <v>0</v>
      </c>
      <c r="BU33">
        <v>14.7</v>
      </c>
      <c r="BV33">
        <v>6.3</v>
      </c>
    </row>
    <row r="34" spans="1:74">
      <c r="A34" t="s">
        <v>283</v>
      </c>
      <c r="G34" t="s">
        <v>76</v>
      </c>
      <c r="H34" s="115">
        <v>491.06999999999988</v>
      </c>
      <c r="I34" s="88">
        <v>197.82</v>
      </c>
      <c r="J34" s="88">
        <v>304.70000000000005</v>
      </c>
      <c r="K34" s="88">
        <v>0.97</v>
      </c>
      <c r="L34" s="88">
        <v>15.48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96.75</v>
      </c>
      <c r="X34">
        <v>0</v>
      </c>
      <c r="Y34">
        <v>2.9</v>
      </c>
      <c r="Z34">
        <v>13.25</v>
      </c>
      <c r="AA34">
        <v>6.77</v>
      </c>
      <c r="AB34">
        <v>3.93</v>
      </c>
      <c r="AC34">
        <v>28.69</v>
      </c>
      <c r="AD34">
        <v>0.97</v>
      </c>
      <c r="AE34">
        <v>16.45</v>
      </c>
      <c r="AF34">
        <v>29.02</v>
      </c>
      <c r="AG34">
        <v>17.420000000000002</v>
      </c>
      <c r="AH34">
        <v>0</v>
      </c>
      <c r="AI34">
        <v>186.24</v>
      </c>
      <c r="AJ34">
        <v>0</v>
      </c>
      <c r="AK34">
        <v>0</v>
      </c>
      <c r="AL34">
        <v>0</v>
      </c>
      <c r="AM34">
        <v>66.52</v>
      </c>
      <c r="AN34">
        <v>0.68</v>
      </c>
      <c r="AO34">
        <v>96.75</v>
      </c>
      <c r="AP34">
        <v>0</v>
      </c>
      <c r="AQ34">
        <v>14.51</v>
      </c>
      <c r="AR34">
        <v>0</v>
      </c>
      <c r="AS34">
        <v>45.71</v>
      </c>
      <c r="AT34">
        <v>51.42</v>
      </c>
      <c r="AU34">
        <v>21.84</v>
      </c>
      <c r="AV34">
        <v>0</v>
      </c>
      <c r="AW34">
        <v>191.19</v>
      </c>
      <c r="AX34">
        <v>8.7100000000000009</v>
      </c>
      <c r="AY34">
        <v>0</v>
      </c>
      <c r="AZ34">
        <v>0</v>
      </c>
      <c r="BA34">
        <v>0</v>
      </c>
      <c r="BB34">
        <v>0.82</v>
      </c>
      <c r="BC34">
        <v>0.4</v>
      </c>
      <c r="BD34">
        <v>0.52</v>
      </c>
      <c r="BE34">
        <v>0.94</v>
      </c>
      <c r="BF34">
        <v>0.96</v>
      </c>
      <c r="BG34">
        <v>1.02</v>
      </c>
      <c r="BH34">
        <v>0.96</v>
      </c>
      <c r="BI34">
        <v>0.61</v>
      </c>
      <c r="BJ34">
        <v>0.61</v>
      </c>
      <c r="BK34">
        <v>1.35</v>
      </c>
      <c r="BL34">
        <v>0.77</v>
      </c>
      <c r="BM34">
        <v>0.48</v>
      </c>
      <c r="BN34">
        <v>2.9</v>
      </c>
      <c r="BO34">
        <v>0.68</v>
      </c>
      <c r="BP34">
        <v>0.57999999999999996</v>
      </c>
      <c r="BQ34">
        <v>0</v>
      </c>
      <c r="BR34">
        <v>0</v>
      </c>
      <c r="BS34">
        <v>67.72</v>
      </c>
      <c r="BT34">
        <v>0</v>
      </c>
      <c r="BU34">
        <v>20.3</v>
      </c>
      <c r="BV34">
        <v>8.6999999999999993</v>
      </c>
    </row>
    <row r="35" spans="1:74">
      <c r="A35" t="s">
        <v>297</v>
      </c>
      <c r="G35" t="s">
        <v>77</v>
      </c>
      <c r="H35" s="115">
        <v>498.23999999999995</v>
      </c>
      <c r="I35" s="88">
        <v>200.82</v>
      </c>
      <c r="J35" s="88">
        <v>304.70000000000005</v>
      </c>
      <c r="K35" s="88">
        <v>0.97</v>
      </c>
      <c r="L35" s="88">
        <v>15.48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96.75</v>
      </c>
      <c r="X35">
        <v>0</v>
      </c>
      <c r="Y35">
        <v>2.9</v>
      </c>
      <c r="Z35">
        <v>13.25</v>
      </c>
      <c r="AA35">
        <v>6.77</v>
      </c>
      <c r="AB35">
        <v>3.93</v>
      </c>
      <c r="AC35">
        <v>28.69</v>
      </c>
      <c r="AD35">
        <v>0.97</v>
      </c>
      <c r="AE35">
        <v>16.45</v>
      </c>
      <c r="AF35">
        <v>29.02</v>
      </c>
      <c r="AG35">
        <v>17.420000000000002</v>
      </c>
      <c r="AH35">
        <v>0</v>
      </c>
      <c r="AI35">
        <v>186.24</v>
      </c>
      <c r="AJ35">
        <v>0</v>
      </c>
      <c r="AK35">
        <v>0</v>
      </c>
      <c r="AL35">
        <v>0</v>
      </c>
      <c r="AM35">
        <v>66.52</v>
      </c>
      <c r="AN35">
        <v>0.73</v>
      </c>
      <c r="AO35">
        <v>96.75</v>
      </c>
      <c r="AP35">
        <v>0</v>
      </c>
      <c r="AQ35">
        <v>14.51</v>
      </c>
      <c r="AR35">
        <v>0</v>
      </c>
      <c r="AS35">
        <v>45.71</v>
      </c>
      <c r="AT35">
        <v>51.42</v>
      </c>
      <c r="AU35">
        <v>21.84</v>
      </c>
      <c r="AV35">
        <v>0</v>
      </c>
      <c r="AW35">
        <v>191.19</v>
      </c>
      <c r="AX35">
        <v>8.7100000000000009</v>
      </c>
      <c r="AY35">
        <v>0</v>
      </c>
      <c r="AZ35">
        <v>0</v>
      </c>
      <c r="BA35">
        <v>0</v>
      </c>
      <c r="BB35">
        <v>0.97</v>
      </c>
      <c r="BC35">
        <v>0.4</v>
      </c>
      <c r="BD35">
        <v>0.52</v>
      </c>
      <c r="BE35">
        <v>0.94</v>
      </c>
      <c r="BF35">
        <v>0.96</v>
      </c>
      <c r="BG35">
        <v>1.02</v>
      </c>
      <c r="BH35">
        <v>0.96</v>
      </c>
      <c r="BI35">
        <v>0.61</v>
      </c>
      <c r="BJ35">
        <v>0.57999999999999996</v>
      </c>
      <c r="BK35">
        <v>1.35</v>
      </c>
      <c r="BL35">
        <v>0.77</v>
      </c>
      <c r="BM35">
        <v>0.48</v>
      </c>
      <c r="BN35">
        <v>2.9</v>
      </c>
      <c r="BO35">
        <v>0.68</v>
      </c>
      <c r="BP35">
        <v>0.57999999999999996</v>
      </c>
      <c r="BQ35">
        <v>0</v>
      </c>
      <c r="BR35">
        <v>0</v>
      </c>
      <c r="BS35">
        <v>67.72</v>
      </c>
      <c r="BT35">
        <v>0</v>
      </c>
      <c r="BU35">
        <v>27.3</v>
      </c>
      <c r="BV35">
        <v>11.7</v>
      </c>
    </row>
    <row r="36" spans="1:74">
      <c r="A36" t="s">
        <v>330</v>
      </c>
      <c r="G36" t="s">
        <v>78</v>
      </c>
      <c r="H36" s="115">
        <v>502.43999999999994</v>
      </c>
      <c r="I36" s="88">
        <v>202.62</v>
      </c>
      <c r="J36" s="88">
        <v>304.70000000000005</v>
      </c>
      <c r="K36" s="88">
        <v>0.97</v>
      </c>
      <c r="L36" s="88">
        <v>15.48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96.75</v>
      </c>
      <c r="X36">
        <v>0</v>
      </c>
      <c r="Y36">
        <v>2.9</v>
      </c>
      <c r="Z36">
        <v>13.25</v>
      </c>
      <c r="AA36">
        <v>6.77</v>
      </c>
      <c r="AB36">
        <v>3.93</v>
      </c>
      <c r="AC36">
        <v>28.69</v>
      </c>
      <c r="AD36">
        <v>0.97</v>
      </c>
      <c r="AE36">
        <v>16.45</v>
      </c>
      <c r="AF36">
        <v>29.02</v>
      </c>
      <c r="AG36">
        <v>17.420000000000002</v>
      </c>
      <c r="AH36">
        <v>0</v>
      </c>
      <c r="AI36">
        <v>186.24</v>
      </c>
      <c r="AJ36">
        <v>0</v>
      </c>
      <c r="AK36">
        <v>0</v>
      </c>
      <c r="AL36">
        <v>0</v>
      </c>
      <c r="AM36">
        <v>66.52</v>
      </c>
      <c r="AN36">
        <v>0.73</v>
      </c>
      <c r="AO36">
        <v>96.75</v>
      </c>
      <c r="AP36">
        <v>0</v>
      </c>
      <c r="AQ36">
        <v>14.51</v>
      </c>
      <c r="AR36">
        <v>0</v>
      </c>
      <c r="AS36">
        <v>45.71</v>
      </c>
      <c r="AT36">
        <v>51.42</v>
      </c>
      <c r="AU36">
        <v>21.84</v>
      </c>
      <c r="AV36">
        <v>0</v>
      </c>
      <c r="AW36">
        <v>191.19</v>
      </c>
      <c r="AX36">
        <v>8.7100000000000009</v>
      </c>
      <c r="AY36">
        <v>0</v>
      </c>
      <c r="AZ36">
        <v>0</v>
      </c>
      <c r="BA36">
        <v>0</v>
      </c>
      <c r="BB36">
        <v>0.97</v>
      </c>
      <c r="BC36">
        <v>0.4</v>
      </c>
      <c r="BD36">
        <v>0.52</v>
      </c>
      <c r="BE36">
        <v>0.94</v>
      </c>
      <c r="BF36">
        <v>0.96</v>
      </c>
      <c r="BG36">
        <v>1.02</v>
      </c>
      <c r="BH36">
        <v>0.96</v>
      </c>
      <c r="BI36">
        <v>0.61</v>
      </c>
      <c r="BJ36">
        <v>0.57999999999999996</v>
      </c>
      <c r="BK36">
        <v>1.35</v>
      </c>
      <c r="BL36">
        <v>0.77</v>
      </c>
      <c r="BM36">
        <v>0.48</v>
      </c>
      <c r="BN36">
        <v>2.9</v>
      </c>
      <c r="BO36">
        <v>0.68</v>
      </c>
      <c r="BP36">
        <v>0.57999999999999996</v>
      </c>
      <c r="BQ36">
        <v>0</v>
      </c>
      <c r="BR36">
        <v>0</v>
      </c>
      <c r="BS36">
        <v>67.72</v>
      </c>
      <c r="BT36">
        <v>0</v>
      </c>
      <c r="BU36">
        <v>31.5</v>
      </c>
      <c r="BV36">
        <v>13.5</v>
      </c>
    </row>
    <row r="37" spans="1:74">
      <c r="A37" t="s">
        <v>331</v>
      </c>
      <c r="G37" t="s">
        <v>79</v>
      </c>
      <c r="H37" s="115">
        <v>510.13999999999993</v>
      </c>
      <c r="I37" s="88">
        <v>205.92000000000002</v>
      </c>
      <c r="J37" s="88">
        <v>304.70000000000005</v>
      </c>
      <c r="K37" s="88">
        <v>0.97</v>
      </c>
      <c r="L37" s="88">
        <v>15.48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96.75</v>
      </c>
      <c r="X37">
        <v>0</v>
      </c>
      <c r="Y37">
        <v>2.9</v>
      </c>
      <c r="Z37">
        <v>13.25</v>
      </c>
      <c r="AA37">
        <v>6.77</v>
      </c>
      <c r="AB37">
        <v>3.93</v>
      </c>
      <c r="AC37">
        <v>28.69</v>
      </c>
      <c r="AD37">
        <v>0.97</v>
      </c>
      <c r="AE37">
        <v>16.45</v>
      </c>
      <c r="AF37">
        <v>29.02</v>
      </c>
      <c r="AG37">
        <v>17.420000000000002</v>
      </c>
      <c r="AH37">
        <v>0</v>
      </c>
      <c r="AI37">
        <v>186.24</v>
      </c>
      <c r="AJ37">
        <v>0</v>
      </c>
      <c r="AK37">
        <v>0</v>
      </c>
      <c r="AL37">
        <v>0</v>
      </c>
      <c r="AM37">
        <v>66.52</v>
      </c>
      <c r="AN37">
        <v>0.73</v>
      </c>
      <c r="AO37">
        <v>96.75</v>
      </c>
      <c r="AP37">
        <v>0</v>
      </c>
      <c r="AQ37">
        <v>14.51</v>
      </c>
      <c r="AR37">
        <v>0</v>
      </c>
      <c r="AS37">
        <v>45.71</v>
      </c>
      <c r="AT37">
        <v>51.42</v>
      </c>
      <c r="AU37">
        <v>21.84</v>
      </c>
      <c r="AV37">
        <v>0</v>
      </c>
      <c r="AW37">
        <v>191.19</v>
      </c>
      <c r="AX37">
        <v>8.7100000000000009</v>
      </c>
      <c r="AY37">
        <v>0</v>
      </c>
      <c r="AZ37">
        <v>0</v>
      </c>
      <c r="BA37">
        <v>0</v>
      </c>
      <c r="BB37">
        <v>0.97</v>
      </c>
      <c r="BC37">
        <v>0.4</v>
      </c>
      <c r="BD37">
        <v>0.52</v>
      </c>
      <c r="BE37">
        <v>0.94</v>
      </c>
      <c r="BF37">
        <v>0.96</v>
      </c>
      <c r="BG37">
        <v>1.02</v>
      </c>
      <c r="BH37">
        <v>0.96</v>
      </c>
      <c r="BI37">
        <v>0.61</v>
      </c>
      <c r="BJ37">
        <v>0.57999999999999996</v>
      </c>
      <c r="BK37">
        <v>1.35</v>
      </c>
      <c r="BL37">
        <v>0.77</v>
      </c>
      <c r="BM37">
        <v>0.48</v>
      </c>
      <c r="BN37">
        <v>2.9</v>
      </c>
      <c r="BO37">
        <v>0.68</v>
      </c>
      <c r="BP37">
        <v>0.57999999999999996</v>
      </c>
      <c r="BQ37">
        <v>0</v>
      </c>
      <c r="BR37">
        <v>0</v>
      </c>
      <c r="BS37">
        <v>67.72</v>
      </c>
      <c r="BT37">
        <v>0</v>
      </c>
      <c r="BU37">
        <v>39.200000000000003</v>
      </c>
      <c r="BV37">
        <v>16.8</v>
      </c>
    </row>
    <row r="38" spans="1:74">
      <c r="A38" t="s">
        <v>332</v>
      </c>
      <c r="G38" t="s">
        <v>80</v>
      </c>
      <c r="H38" s="115">
        <v>518.54</v>
      </c>
      <c r="I38" s="88">
        <v>209.52</v>
      </c>
      <c r="J38" s="88">
        <v>304.70000000000005</v>
      </c>
      <c r="K38" s="88">
        <v>0.97</v>
      </c>
      <c r="L38" s="88">
        <v>15.48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96.75</v>
      </c>
      <c r="X38">
        <v>0</v>
      </c>
      <c r="Y38">
        <v>2.9</v>
      </c>
      <c r="Z38">
        <v>13.25</v>
      </c>
      <c r="AA38">
        <v>6.77</v>
      </c>
      <c r="AB38">
        <v>3.93</v>
      </c>
      <c r="AC38">
        <v>28.69</v>
      </c>
      <c r="AD38">
        <v>0.97</v>
      </c>
      <c r="AE38">
        <v>16.45</v>
      </c>
      <c r="AF38">
        <v>29.02</v>
      </c>
      <c r="AG38">
        <v>17.420000000000002</v>
      </c>
      <c r="AH38">
        <v>0</v>
      </c>
      <c r="AI38">
        <v>186.24</v>
      </c>
      <c r="AJ38">
        <v>0</v>
      </c>
      <c r="AK38">
        <v>0</v>
      </c>
      <c r="AL38">
        <v>0</v>
      </c>
      <c r="AM38">
        <v>66.52</v>
      </c>
      <c r="AN38">
        <v>0.73</v>
      </c>
      <c r="AO38">
        <v>96.75</v>
      </c>
      <c r="AP38">
        <v>0</v>
      </c>
      <c r="AQ38">
        <v>14.51</v>
      </c>
      <c r="AR38">
        <v>0</v>
      </c>
      <c r="AS38">
        <v>45.71</v>
      </c>
      <c r="AT38">
        <v>51.42</v>
      </c>
      <c r="AU38">
        <v>21.84</v>
      </c>
      <c r="AV38">
        <v>0</v>
      </c>
      <c r="AW38">
        <v>191.19</v>
      </c>
      <c r="AX38">
        <v>8.7100000000000009</v>
      </c>
      <c r="AY38">
        <v>0</v>
      </c>
      <c r="AZ38">
        <v>0</v>
      </c>
      <c r="BA38">
        <v>0</v>
      </c>
      <c r="BB38">
        <v>0.97</v>
      </c>
      <c r="BC38">
        <v>0.4</v>
      </c>
      <c r="BD38">
        <v>0.52</v>
      </c>
      <c r="BE38">
        <v>0.94</v>
      </c>
      <c r="BF38">
        <v>0.96</v>
      </c>
      <c r="BG38">
        <v>1.02</v>
      </c>
      <c r="BH38">
        <v>0.96</v>
      </c>
      <c r="BI38">
        <v>0.61</v>
      </c>
      <c r="BJ38">
        <v>0.57999999999999996</v>
      </c>
      <c r="BK38">
        <v>1.35</v>
      </c>
      <c r="BL38">
        <v>0.77</v>
      </c>
      <c r="BM38">
        <v>0.48</v>
      </c>
      <c r="BN38">
        <v>2.9</v>
      </c>
      <c r="BO38">
        <v>0.68</v>
      </c>
      <c r="BP38">
        <v>0.57999999999999996</v>
      </c>
      <c r="BQ38">
        <v>0</v>
      </c>
      <c r="BR38">
        <v>0</v>
      </c>
      <c r="BS38">
        <v>67.72</v>
      </c>
      <c r="BT38">
        <v>0</v>
      </c>
      <c r="BU38">
        <v>47.6</v>
      </c>
      <c r="BV38">
        <v>20.399999999999999</v>
      </c>
    </row>
    <row r="39" spans="1:74">
      <c r="A39" t="s">
        <v>333</v>
      </c>
      <c r="G39" t="s">
        <v>81</v>
      </c>
      <c r="H39" s="115">
        <v>518.29</v>
      </c>
      <c r="I39" s="88">
        <v>210.66</v>
      </c>
      <c r="J39" s="88">
        <v>304.09000000000003</v>
      </c>
      <c r="K39" s="88">
        <v>49.35</v>
      </c>
      <c r="L39" s="88">
        <v>15.48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96.75</v>
      </c>
      <c r="X39">
        <v>0</v>
      </c>
      <c r="Y39">
        <v>2.9</v>
      </c>
      <c r="Z39">
        <v>13.25</v>
      </c>
      <c r="AA39">
        <v>6.77</v>
      </c>
      <c r="AB39">
        <v>3.93</v>
      </c>
      <c r="AC39">
        <v>28.69</v>
      </c>
      <c r="AD39">
        <v>0.97</v>
      </c>
      <c r="AE39">
        <v>16.45</v>
      </c>
      <c r="AF39">
        <v>29.02</v>
      </c>
      <c r="AG39">
        <v>17.420000000000002</v>
      </c>
      <c r="AH39">
        <v>0</v>
      </c>
      <c r="AI39">
        <v>186.24</v>
      </c>
      <c r="AJ39">
        <v>0</v>
      </c>
      <c r="AK39">
        <v>0</v>
      </c>
      <c r="AL39">
        <v>0</v>
      </c>
      <c r="AM39">
        <v>66.52</v>
      </c>
      <c r="AN39">
        <v>0.97</v>
      </c>
      <c r="AO39">
        <v>96.75</v>
      </c>
      <c r="AP39">
        <v>0</v>
      </c>
      <c r="AQ39">
        <v>14.51</v>
      </c>
      <c r="AR39">
        <v>0</v>
      </c>
      <c r="AS39">
        <v>45.71</v>
      </c>
      <c r="AT39">
        <v>51.42</v>
      </c>
      <c r="AU39">
        <v>21.84</v>
      </c>
      <c r="AV39">
        <v>0</v>
      </c>
      <c r="AW39">
        <v>191.19</v>
      </c>
      <c r="AX39">
        <v>8.7100000000000009</v>
      </c>
      <c r="AY39">
        <v>0</v>
      </c>
      <c r="AZ39">
        <v>48.38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1.35</v>
      </c>
      <c r="BL39">
        <v>0.77</v>
      </c>
      <c r="BM39">
        <v>0.48</v>
      </c>
      <c r="BN39">
        <v>2.9</v>
      </c>
      <c r="BO39">
        <v>0.68</v>
      </c>
      <c r="BP39">
        <v>0.57999999999999996</v>
      </c>
      <c r="BQ39">
        <v>0</v>
      </c>
      <c r="BR39">
        <v>0</v>
      </c>
      <c r="BS39">
        <v>67.72</v>
      </c>
      <c r="BT39">
        <v>0</v>
      </c>
      <c r="BU39">
        <v>52.5</v>
      </c>
      <c r="BV39">
        <v>22.5</v>
      </c>
    </row>
    <row r="40" spans="1:74">
      <c r="A40" t="s">
        <v>354</v>
      </c>
      <c r="G40" t="s">
        <v>82</v>
      </c>
      <c r="H40" s="115">
        <v>525.99</v>
      </c>
      <c r="I40" s="88">
        <v>213.96</v>
      </c>
      <c r="J40" s="88">
        <v>304.09000000000003</v>
      </c>
      <c r="K40" s="88">
        <v>49.35</v>
      </c>
      <c r="L40" s="88">
        <v>15.48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96.75</v>
      </c>
      <c r="X40">
        <v>0</v>
      </c>
      <c r="Y40">
        <v>2.9</v>
      </c>
      <c r="Z40">
        <v>13.25</v>
      </c>
      <c r="AA40">
        <v>6.77</v>
      </c>
      <c r="AB40">
        <v>3.93</v>
      </c>
      <c r="AC40">
        <v>28.69</v>
      </c>
      <c r="AD40">
        <v>0.97</v>
      </c>
      <c r="AE40">
        <v>16.45</v>
      </c>
      <c r="AF40">
        <v>29.02</v>
      </c>
      <c r="AG40">
        <v>17.420000000000002</v>
      </c>
      <c r="AH40">
        <v>0</v>
      </c>
      <c r="AI40">
        <v>186.24</v>
      </c>
      <c r="AJ40">
        <v>0</v>
      </c>
      <c r="AK40">
        <v>0</v>
      </c>
      <c r="AL40">
        <v>0</v>
      </c>
      <c r="AM40">
        <v>66.52</v>
      </c>
      <c r="AN40">
        <v>0.97</v>
      </c>
      <c r="AO40">
        <v>96.75</v>
      </c>
      <c r="AP40">
        <v>0</v>
      </c>
      <c r="AQ40">
        <v>14.51</v>
      </c>
      <c r="AR40">
        <v>0</v>
      </c>
      <c r="AS40">
        <v>45.71</v>
      </c>
      <c r="AT40">
        <v>51.42</v>
      </c>
      <c r="AU40">
        <v>21.84</v>
      </c>
      <c r="AV40">
        <v>0</v>
      </c>
      <c r="AW40">
        <v>191.19</v>
      </c>
      <c r="AX40">
        <v>8.7100000000000009</v>
      </c>
      <c r="AY40">
        <v>0</v>
      </c>
      <c r="AZ40">
        <v>48.38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1.35</v>
      </c>
      <c r="BL40">
        <v>0.77</v>
      </c>
      <c r="BM40">
        <v>0.48</v>
      </c>
      <c r="BN40">
        <v>2.9</v>
      </c>
      <c r="BO40">
        <v>0.68</v>
      </c>
      <c r="BP40">
        <v>0.57999999999999996</v>
      </c>
      <c r="BQ40">
        <v>0</v>
      </c>
      <c r="BR40">
        <v>0</v>
      </c>
      <c r="BS40">
        <v>67.72</v>
      </c>
      <c r="BT40">
        <v>0</v>
      </c>
      <c r="BU40">
        <v>60.2</v>
      </c>
      <c r="BV40">
        <v>25.8</v>
      </c>
    </row>
    <row r="41" spans="1:74">
      <c r="A41" t="s">
        <v>355</v>
      </c>
      <c r="G41" t="s">
        <v>83</v>
      </c>
      <c r="H41" s="115">
        <v>532.29</v>
      </c>
      <c r="I41" s="88">
        <v>216.66</v>
      </c>
      <c r="J41" s="88">
        <v>304.09000000000003</v>
      </c>
      <c r="K41" s="88">
        <v>49.35</v>
      </c>
      <c r="L41" s="88">
        <v>15.48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96.75</v>
      </c>
      <c r="X41">
        <v>0</v>
      </c>
      <c r="Y41">
        <v>2.9</v>
      </c>
      <c r="Z41">
        <v>13.25</v>
      </c>
      <c r="AA41">
        <v>6.77</v>
      </c>
      <c r="AB41">
        <v>3.93</v>
      </c>
      <c r="AC41">
        <v>28.69</v>
      </c>
      <c r="AD41">
        <v>0.97</v>
      </c>
      <c r="AE41">
        <v>16.45</v>
      </c>
      <c r="AF41">
        <v>29.02</v>
      </c>
      <c r="AG41">
        <v>17.420000000000002</v>
      </c>
      <c r="AH41">
        <v>0</v>
      </c>
      <c r="AI41">
        <v>186.24</v>
      </c>
      <c r="AJ41">
        <v>0</v>
      </c>
      <c r="AK41">
        <v>0</v>
      </c>
      <c r="AL41">
        <v>0</v>
      </c>
      <c r="AM41">
        <v>66.52</v>
      </c>
      <c r="AN41">
        <v>0.97</v>
      </c>
      <c r="AO41">
        <v>96.75</v>
      </c>
      <c r="AP41">
        <v>0</v>
      </c>
      <c r="AQ41">
        <v>14.51</v>
      </c>
      <c r="AR41">
        <v>0</v>
      </c>
      <c r="AS41">
        <v>45.71</v>
      </c>
      <c r="AT41">
        <v>51.42</v>
      </c>
      <c r="AU41">
        <v>21.84</v>
      </c>
      <c r="AV41">
        <v>0</v>
      </c>
      <c r="AW41">
        <v>191.19</v>
      </c>
      <c r="AX41">
        <v>8.7100000000000009</v>
      </c>
      <c r="AY41">
        <v>0</v>
      </c>
      <c r="AZ41">
        <v>48.38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1.35</v>
      </c>
      <c r="BL41">
        <v>0.77</v>
      </c>
      <c r="BM41">
        <v>0.48</v>
      </c>
      <c r="BN41">
        <v>2.9</v>
      </c>
      <c r="BO41">
        <v>0.68</v>
      </c>
      <c r="BP41">
        <v>0.57999999999999996</v>
      </c>
      <c r="BQ41">
        <v>0</v>
      </c>
      <c r="BR41">
        <v>0</v>
      </c>
      <c r="BS41">
        <v>67.72</v>
      </c>
      <c r="BT41">
        <v>0</v>
      </c>
      <c r="BU41">
        <v>66.5</v>
      </c>
      <c r="BV41">
        <v>28.5</v>
      </c>
    </row>
    <row r="42" spans="1:74">
      <c r="A42" t="s">
        <v>356</v>
      </c>
      <c r="G42" t="s">
        <v>84</v>
      </c>
      <c r="H42" s="115">
        <v>535.79</v>
      </c>
      <c r="I42" s="88">
        <v>218.16</v>
      </c>
      <c r="J42" s="88">
        <v>304.09000000000003</v>
      </c>
      <c r="K42" s="88">
        <v>49.35</v>
      </c>
      <c r="L42" s="88">
        <v>15.48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96.75</v>
      </c>
      <c r="X42">
        <v>0</v>
      </c>
      <c r="Y42">
        <v>2.9</v>
      </c>
      <c r="Z42">
        <v>13.25</v>
      </c>
      <c r="AA42">
        <v>6.77</v>
      </c>
      <c r="AB42">
        <v>3.93</v>
      </c>
      <c r="AC42">
        <v>28.69</v>
      </c>
      <c r="AD42">
        <v>0.97</v>
      </c>
      <c r="AE42">
        <v>16.45</v>
      </c>
      <c r="AF42">
        <v>29.02</v>
      </c>
      <c r="AG42">
        <v>17.420000000000002</v>
      </c>
      <c r="AH42">
        <v>0</v>
      </c>
      <c r="AI42">
        <v>186.24</v>
      </c>
      <c r="AJ42">
        <v>0</v>
      </c>
      <c r="AK42">
        <v>0</v>
      </c>
      <c r="AL42">
        <v>0</v>
      </c>
      <c r="AM42">
        <v>66.52</v>
      </c>
      <c r="AN42">
        <v>0.97</v>
      </c>
      <c r="AO42">
        <v>96.75</v>
      </c>
      <c r="AP42">
        <v>0</v>
      </c>
      <c r="AQ42">
        <v>14.51</v>
      </c>
      <c r="AR42">
        <v>0</v>
      </c>
      <c r="AS42">
        <v>45.71</v>
      </c>
      <c r="AT42">
        <v>51.42</v>
      </c>
      <c r="AU42">
        <v>21.84</v>
      </c>
      <c r="AV42">
        <v>0</v>
      </c>
      <c r="AW42">
        <v>191.19</v>
      </c>
      <c r="AX42">
        <v>8.7100000000000009</v>
      </c>
      <c r="AY42">
        <v>0</v>
      </c>
      <c r="AZ42">
        <v>48.38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1.35</v>
      </c>
      <c r="BL42">
        <v>0.77</v>
      </c>
      <c r="BM42">
        <v>0.48</v>
      </c>
      <c r="BN42">
        <v>2.9</v>
      </c>
      <c r="BO42">
        <v>0.68</v>
      </c>
      <c r="BP42">
        <v>0.57999999999999996</v>
      </c>
      <c r="BQ42">
        <v>0</v>
      </c>
      <c r="BR42">
        <v>0</v>
      </c>
      <c r="BS42">
        <v>67.72</v>
      </c>
      <c r="BT42">
        <v>0</v>
      </c>
      <c r="BU42">
        <v>70</v>
      </c>
      <c r="BV42">
        <v>30</v>
      </c>
    </row>
    <row r="43" spans="1:74">
      <c r="A43" t="s">
        <v>362</v>
      </c>
      <c r="G43" t="s">
        <v>85</v>
      </c>
      <c r="H43" s="115">
        <v>546.29</v>
      </c>
      <c r="I43" s="88">
        <v>222.66</v>
      </c>
      <c r="J43" s="88">
        <v>304.09000000000003</v>
      </c>
      <c r="K43" s="88">
        <v>49.35</v>
      </c>
      <c r="L43" s="88">
        <v>8.7099999999999991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96.75</v>
      </c>
      <c r="X43">
        <v>0</v>
      </c>
      <c r="Y43">
        <v>2.9</v>
      </c>
      <c r="Z43">
        <v>13.25</v>
      </c>
      <c r="AA43">
        <v>6.77</v>
      </c>
      <c r="AB43">
        <v>3.93</v>
      </c>
      <c r="AC43">
        <v>28.69</v>
      </c>
      <c r="AD43">
        <v>0.97</v>
      </c>
      <c r="AE43">
        <v>16.45</v>
      </c>
      <c r="AF43">
        <v>29.02</v>
      </c>
      <c r="AG43">
        <v>17.420000000000002</v>
      </c>
      <c r="AH43">
        <v>0</v>
      </c>
      <c r="AI43">
        <v>186.24</v>
      </c>
      <c r="AJ43">
        <v>0</v>
      </c>
      <c r="AK43">
        <v>0</v>
      </c>
      <c r="AL43">
        <v>0</v>
      </c>
      <c r="AM43">
        <v>66.52</v>
      </c>
      <c r="AN43">
        <v>0.97</v>
      </c>
      <c r="AO43">
        <v>96.75</v>
      </c>
      <c r="AP43">
        <v>0</v>
      </c>
      <c r="AQ43">
        <v>14.51</v>
      </c>
      <c r="AR43">
        <v>0</v>
      </c>
      <c r="AS43">
        <v>45.71</v>
      </c>
      <c r="AT43">
        <v>51.42</v>
      </c>
      <c r="AU43">
        <v>21.84</v>
      </c>
      <c r="AV43">
        <v>0</v>
      </c>
      <c r="AW43">
        <v>191.19</v>
      </c>
      <c r="AX43">
        <v>1.94</v>
      </c>
      <c r="AY43">
        <v>0</v>
      </c>
      <c r="AZ43">
        <v>48.38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1.35</v>
      </c>
      <c r="BL43">
        <v>0.77</v>
      </c>
      <c r="BM43">
        <v>0.48</v>
      </c>
      <c r="BN43">
        <v>2.9</v>
      </c>
      <c r="BO43">
        <v>0.68</v>
      </c>
      <c r="BP43">
        <v>0.57999999999999996</v>
      </c>
      <c r="BQ43">
        <v>0</v>
      </c>
      <c r="BR43">
        <v>0</v>
      </c>
      <c r="BS43">
        <v>67.72</v>
      </c>
      <c r="BT43">
        <v>0</v>
      </c>
      <c r="BU43">
        <v>80.5</v>
      </c>
      <c r="BV43">
        <v>34.5</v>
      </c>
    </row>
    <row r="44" spans="1:74">
      <c r="A44" t="s">
        <v>366</v>
      </c>
      <c r="G44" t="s">
        <v>86</v>
      </c>
      <c r="H44" s="115">
        <v>549.79</v>
      </c>
      <c r="I44" s="88">
        <v>224.16</v>
      </c>
      <c r="J44" s="88">
        <v>304.09000000000003</v>
      </c>
      <c r="K44" s="88">
        <v>49.35</v>
      </c>
      <c r="L44" s="88">
        <v>8.7099999999999991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96.75</v>
      </c>
      <c r="X44">
        <v>0</v>
      </c>
      <c r="Y44">
        <v>2.9</v>
      </c>
      <c r="Z44">
        <v>13.25</v>
      </c>
      <c r="AA44">
        <v>6.77</v>
      </c>
      <c r="AB44">
        <v>3.93</v>
      </c>
      <c r="AC44">
        <v>28.69</v>
      </c>
      <c r="AD44">
        <v>0.97</v>
      </c>
      <c r="AE44">
        <v>16.45</v>
      </c>
      <c r="AF44">
        <v>29.02</v>
      </c>
      <c r="AG44">
        <v>17.420000000000002</v>
      </c>
      <c r="AH44">
        <v>0</v>
      </c>
      <c r="AI44">
        <v>186.24</v>
      </c>
      <c r="AJ44">
        <v>0</v>
      </c>
      <c r="AK44">
        <v>0</v>
      </c>
      <c r="AL44">
        <v>0</v>
      </c>
      <c r="AM44">
        <v>66.52</v>
      </c>
      <c r="AN44">
        <v>0.97</v>
      </c>
      <c r="AO44">
        <v>96.75</v>
      </c>
      <c r="AP44">
        <v>0</v>
      </c>
      <c r="AQ44">
        <v>14.51</v>
      </c>
      <c r="AR44">
        <v>0</v>
      </c>
      <c r="AS44">
        <v>45.71</v>
      </c>
      <c r="AT44">
        <v>51.42</v>
      </c>
      <c r="AU44">
        <v>21.84</v>
      </c>
      <c r="AV44">
        <v>0</v>
      </c>
      <c r="AW44">
        <v>191.19</v>
      </c>
      <c r="AX44">
        <v>1.94</v>
      </c>
      <c r="AY44">
        <v>0</v>
      </c>
      <c r="AZ44">
        <v>48.38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1.35</v>
      </c>
      <c r="BL44">
        <v>0.77</v>
      </c>
      <c r="BM44">
        <v>0.48</v>
      </c>
      <c r="BN44">
        <v>2.9</v>
      </c>
      <c r="BO44">
        <v>0.68</v>
      </c>
      <c r="BP44">
        <v>0.57999999999999996</v>
      </c>
      <c r="BQ44">
        <v>0</v>
      </c>
      <c r="BR44">
        <v>0</v>
      </c>
      <c r="BS44">
        <v>67.72</v>
      </c>
      <c r="BT44">
        <v>0</v>
      </c>
      <c r="BU44">
        <v>84</v>
      </c>
      <c r="BV44">
        <v>36</v>
      </c>
    </row>
    <row r="45" spans="1:74">
      <c r="A45" t="s">
        <v>389</v>
      </c>
      <c r="G45" t="s">
        <v>87</v>
      </c>
      <c r="H45" s="115">
        <v>549.79</v>
      </c>
      <c r="I45" s="88">
        <v>224.16</v>
      </c>
      <c r="J45" s="88">
        <v>304.09000000000003</v>
      </c>
      <c r="K45" s="88">
        <v>49.35</v>
      </c>
      <c r="L45" s="88">
        <v>8.7099999999999991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96.75</v>
      </c>
      <c r="X45">
        <v>0</v>
      </c>
      <c r="Y45">
        <v>2.9</v>
      </c>
      <c r="Z45">
        <v>13.25</v>
      </c>
      <c r="AA45">
        <v>6.77</v>
      </c>
      <c r="AB45">
        <v>3.93</v>
      </c>
      <c r="AC45">
        <v>28.69</v>
      </c>
      <c r="AD45">
        <v>0.97</v>
      </c>
      <c r="AE45">
        <v>16.45</v>
      </c>
      <c r="AF45">
        <v>29.02</v>
      </c>
      <c r="AG45">
        <v>17.420000000000002</v>
      </c>
      <c r="AH45">
        <v>0</v>
      </c>
      <c r="AI45">
        <v>186.24</v>
      </c>
      <c r="AJ45">
        <v>0</v>
      </c>
      <c r="AK45">
        <v>0</v>
      </c>
      <c r="AL45">
        <v>0</v>
      </c>
      <c r="AM45">
        <v>66.52</v>
      </c>
      <c r="AN45">
        <v>0.97</v>
      </c>
      <c r="AO45">
        <v>96.75</v>
      </c>
      <c r="AP45">
        <v>0</v>
      </c>
      <c r="AQ45">
        <v>14.51</v>
      </c>
      <c r="AR45">
        <v>0</v>
      </c>
      <c r="AS45">
        <v>45.71</v>
      </c>
      <c r="AT45">
        <v>51.42</v>
      </c>
      <c r="AU45">
        <v>21.84</v>
      </c>
      <c r="AV45">
        <v>0</v>
      </c>
      <c r="AW45">
        <v>191.19</v>
      </c>
      <c r="AX45">
        <v>1.94</v>
      </c>
      <c r="AY45">
        <v>0</v>
      </c>
      <c r="AZ45">
        <v>48.38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1.35</v>
      </c>
      <c r="BL45">
        <v>0.77</v>
      </c>
      <c r="BM45">
        <v>0.48</v>
      </c>
      <c r="BN45">
        <v>2.9</v>
      </c>
      <c r="BO45">
        <v>0.68</v>
      </c>
      <c r="BP45">
        <v>0.57999999999999996</v>
      </c>
      <c r="BQ45">
        <v>0</v>
      </c>
      <c r="BR45">
        <v>0</v>
      </c>
      <c r="BS45">
        <v>67.72</v>
      </c>
      <c r="BT45">
        <v>0</v>
      </c>
      <c r="BU45">
        <v>84</v>
      </c>
      <c r="BV45">
        <v>36</v>
      </c>
    </row>
    <row r="46" spans="1:74">
      <c r="A46" t="s">
        <v>390</v>
      </c>
      <c r="G46" t="s">
        <v>88</v>
      </c>
      <c r="H46" s="115">
        <v>556.79</v>
      </c>
      <c r="I46" s="88">
        <v>227.16</v>
      </c>
      <c r="J46" s="88">
        <v>304.09000000000003</v>
      </c>
      <c r="K46" s="88">
        <v>49.35</v>
      </c>
      <c r="L46" s="88">
        <v>8.7099999999999991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96.75</v>
      </c>
      <c r="X46">
        <v>0</v>
      </c>
      <c r="Y46">
        <v>2.9</v>
      </c>
      <c r="Z46">
        <v>13.25</v>
      </c>
      <c r="AA46">
        <v>6.77</v>
      </c>
      <c r="AB46">
        <v>3.93</v>
      </c>
      <c r="AC46">
        <v>28.69</v>
      </c>
      <c r="AD46">
        <v>0.97</v>
      </c>
      <c r="AE46">
        <v>16.45</v>
      </c>
      <c r="AF46">
        <v>29.02</v>
      </c>
      <c r="AG46">
        <v>17.420000000000002</v>
      </c>
      <c r="AH46">
        <v>0</v>
      </c>
      <c r="AI46">
        <v>186.24</v>
      </c>
      <c r="AJ46">
        <v>0</v>
      </c>
      <c r="AK46">
        <v>0</v>
      </c>
      <c r="AL46">
        <v>0</v>
      </c>
      <c r="AM46">
        <v>66.52</v>
      </c>
      <c r="AN46">
        <v>0.97</v>
      </c>
      <c r="AO46">
        <v>96.75</v>
      </c>
      <c r="AP46">
        <v>0</v>
      </c>
      <c r="AQ46">
        <v>14.51</v>
      </c>
      <c r="AR46">
        <v>0</v>
      </c>
      <c r="AS46">
        <v>45.71</v>
      </c>
      <c r="AT46">
        <v>51.42</v>
      </c>
      <c r="AU46">
        <v>21.84</v>
      </c>
      <c r="AV46">
        <v>0</v>
      </c>
      <c r="AW46">
        <v>191.19</v>
      </c>
      <c r="AX46">
        <v>1.94</v>
      </c>
      <c r="AY46">
        <v>0</v>
      </c>
      <c r="AZ46">
        <v>48.38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1.35</v>
      </c>
      <c r="BL46">
        <v>0.77</v>
      </c>
      <c r="BM46">
        <v>0.48</v>
      </c>
      <c r="BN46">
        <v>2.9</v>
      </c>
      <c r="BO46">
        <v>0.68</v>
      </c>
      <c r="BP46">
        <v>0.57999999999999996</v>
      </c>
      <c r="BQ46">
        <v>0</v>
      </c>
      <c r="BR46">
        <v>0</v>
      </c>
      <c r="BS46">
        <v>67.72</v>
      </c>
      <c r="BT46">
        <v>0</v>
      </c>
      <c r="BU46">
        <v>91</v>
      </c>
      <c r="BV46">
        <v>39</v>
      </c>
    </row>
    <row r="47" spans="1:74">
      <c r="A47" t="s">
        <v>394</v>
      </c>
      <c r="G47" t="s">
        <v>89</v>
      </c>
      <c r="H47" s="115">
        <v>556.79</v>
      </c>
      <c r="I47" s="88">
        <v>227.16</v>
      </c>
      <c r="J47" s="88">
        <v>304.09000000000003</v>
      </c>
      <c r="K47" s="88">
        <v>49.35</v>
      </c>
      <c r="L47" s="88">
        <v>8.7099999999999991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96.75</v>
      </c>
      <c r="X47">
        <v>0</v>
      </c>
      <c r="Y47">
        <v>2.9</v>
      </c>
      <c r="Z47">
        <v>13.25</v>
      </c>
      <c r="AA47">
        <v>6.77</v>
      </c>
      <c r="AB47">
        <v>3.93</v>
      </c>
      <c r="AC47">
        <v>28.69</v>
      </c>
      <c r="AD47">
        <v>0.97</v>
      </c>
      <c r="AE47">
        <v>16.45</v>
      </c>
      <c r="AF47">
        <v>29.02</v>
      </c>
      <c r="AG47">
        <v>17.420000000000002</v>
      </c>
      <c r="AH47">
        <v>0</v>
      </c>
      <c r="AI47">
        <v>186.24</v>
      </c>
      <c r="AJ47">
        <v>0</v>
      </c>
      <c r="AK47">
        <v>0</v>
      </c>
      <c r="AL47">
        <v>0</v>
      </c>
      <c r="AM47">
        <v>66.52</v>
      </c>
      <c r="AN47">
        <v>0.97</v>
      </c>
      <c r="AO47">
        <v>96.75</v>
      </c>
      <c r="AP47">
        <v>0</v>
      </c>
      <c r="AQ47">
        <v>14.51</v>
      </c>
      <c r="AR47">
        <v>0</v>
      </c>
      <c r="AS47">
        <v>45.71</v>
      </c>
      <c r="AT47">
        <v>51.42</v>
      </c>
      <c r="AU47">
        <v>21.84</v>
      </c>
      <c r="AV47">
        <v>0</v>
      </c>
      <c r="AW47">
        <v>191.19</v>
      </c>
      <c r="AX47">
        <v>1.94</v>
      </c>
      <c r="AY47">
        <v>0</v>
      </c>
      <c r="AZ47">
        <v>48.38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1.35</v>
      </c>
      <c r="BL47">
        <v>0.77</v>
      </c>
      <c r="BM47">
        <v>0.48</v>
      </c>
      <c r="BN47">
        <v>2.9</v>
      </c>
      <c r="BO47">
        <v>0.68</v>
      </c>
      <c r="BP47">
        <v>0.57999999999999996</v>
      </c>
      <c r="BQ47">
        <v>0</v>
      </c>
      <c r="BR47">
        <v>0</v>
      </c>
      <c r="BS47">
        <v>67.72</v>
      </c>
      <c r="BT47">
        <v>0</v>
      </c>
      <c r="BU47">
        <v>91</v>
      </c>
      <c r="BV47">
        <v>39</v>
      </c>
    </row>
    <row r="48" spans="1:74">
      <c r="A48" t="s">
        <v>398</v>
      </c>
      <c r="G48" t="s">
        <v>90</v>
      </c>
      <c r="H48" s="115">
        <v>563.79</v>
      </c>
      <c r="I48" s="88">
        <v>230.16</v>
      </c>
      <c r="J48" s="88">
        <v>304.09000000000003</v>
      </c>
      <c r="K48" s="88">
        <v>49.35</v>
      </c>
      <c r="L48" s="88">
        <v>8.7099999999999991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96.75</v>
      </c>
      <c r="X48">
        <v>0</v>
      </c>
      <c r="Y48">
        <v>2.9</v>
      </c>
      <c r="Z48">
        <v>13.25</v>
      </c>
      <c r="AA48">
        <v>6.77</v>
      </c>
      <c r="AB48">
        <v>3.93</v>
      </c>
      <c r="AC48">
        <v>28.69</v>
      </c>
      <c r="AD48">
        <v>0.97</v>
      </c>
      <c r="AE48">
        <v>16.45</v>
      </c>
      <c r="AF48">
        <v>29.02</v>
      </c>
      <c r="AG48">
        <v>17.420000000000002</v>
      </c>
      <c r="AH48">
        <v>0</v>
      </c>
      <c r="AI48">
        <v>186.24</v>
      </c>
      <c r="AJ48">
        <v>0</v>
      </c>
      <c r="AK48">
        <v>0</v>
      </c>
      <c r="AL48">
        <v>0</v>
      </c>
      <c r="AM48">
        <v>66.52</v>
      </c>
      <c r="AN48">
        <v>0.97</v>
      </c>
      <c r="AO48">
        <v>96.75</v>
      </c>
      <c r="AP48">
        <v>0</v>
      </c>
      <c r="AQ48">
        <v>14.51</v>
      </c>
      <c r="AR48">
        <v>0</v>
      </c>
      <c r="AS48">
        <v>45.71</v>
      </c>
      <c r="AT48">
        <v>51.42</v>
      </c>
      <c r="AU48">
        <v>21.84</v>
      </c>
      <c r="AV48">
        <v>0</v>
      </c>
      <c r="AW48">
        <v>191.19</v>
      </c>
      <c r="AX48">
        <v>1.94</v>
      </c>
      <c r="AY48">
        <v>0</v>
      </c>
      <c r="AZ48">
        <v>48.38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1.35</v>
      </c>
      <c r="BL48">
        <v>0.77</v>
      </c>
      <c r="BM48">
        <v>0.48</v>
      </c>
      <c r="BN48">
        <v>2.9</v>
      </c>
      <c r="BO48">
        <v>0.68</v>
      </c>
      <c r="BP48">
        <v>0.57999999999999996</v>
      </c>
      <c r="BQ48">
        <v>0</v>
      </c>
      <c r="BR48">
        <v>0</v>
      </c>
      <c r="BS48">
        <v>67.72</v>
      </c>
      <c r="BT48">
        <v>0</v>
      </c>
      <c r="BU48">
        <v>98</v>
      </c>
      <c r="BV48">
        <v>42</v>
      </c>
    </row>
    <row r="49" spans="1:74">
      <c r="A49" t="s">
        <v>399</v>
      </c>
      <c r="G49" t="s">
        <v>91</v>
      </c>
      <c r="H49" s="115">
        <v>567.29</v>
      </c>
      <c r="I49" s="88">
        <v>231.66</v>
      </c>
      <c r="J49" s="88">
        <v>304.09000000000003</v>
      </c>
      <c r="K49" s="88">
        <v>49.35</v>
      </c>
      <c r="L49" s="88">
        <v>8.7099999999999991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96.75</v>
      </c>
      <c r="X49">
        <v>0</v>
      </c>
      <c r="Y49">
        <v>2.9</v>
      </c>
      <c r="Z49">
        <v>13.25</v>
      </c>
      <c r="AA49">
        <v>6.77</v>
      </c>
      <c r="AB49">
        <v>3.93</v>
      </c>
      <c r="AC49">
        <v>28.69</v>
      </c>
      <c r="AD49">
        <v>0.97</v>
      </c>
      <c r="AE49">
        <v>16.45</v>
      </c>
      <c r="AF49">
        <v>29.02</v>
      </c>
      <c r="AG49">
        <v>17.420000000000002</v>
      </c>
      <c r="AH49">
        <v>0</v>
      </c>
      <c r="AI49">
        <v>186.24</v>
      </c>
      <c r="AJ49">
        <v>0</v>
      </c>
      <c r="AK49">
        <v>0</v>
      </c>
      <c r="AL49">
        <v>0</v>
      </c>
      <c r="AM49">
        <v>66.52</v>
      </c>
      <c r="AN49">
        <v>0.97</v>
      </c>
      <c r="AO49">
        <v>96.75</v>
      </c>
      <c r="AP49">
        <v>0</v>
      </c>
      <c r="AQ49">
        <v>14.51</v>
      </c>
      <c r="AR49">
        <v>0</v>
      </c>
      <c r="AS49">
        <v>45.71</v>
      </c>
      <c r="AT49">
        <v>51.42</v>
      </c>
      <c r="AU49">
        <v>21.84</v>
      </c>
      <c r="AV49">
        <v>0</v>
      </c>
      <c r="AW49">
        <v>191.19</v>
      </c>
      <c r="AX49">
        <v>1.94</v>
      </c>
      <c r="AY49">
        <v>0</v>
      </c>
      <c r="AZ49">
        <v>48.38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1.35</v>
      </c>
      <c r="BL49">
        <v>0.77</v>
      </c>
      <c r="BM49">
        <v>0.48</v>
      </c>
      <c r="BN49">
        <v>2.9</v>
      </c>
      <c r="BO49">
        <v>0.68</v>
      </c>
      <c r="BP49">
        <v>0.57999999999999996</v>
      </c>
      <c r="BQ49">
        <v>0</v>
      </c>
      <c r="BR49">
        <v>0</v>
      </c>
      <c r="BS49">
        <v>67.72</v>
      </c>
      <c r="BT49">
        <v>0</v>
      </c>
      <c r="BU49">
        <v>101.5</v>
      </c>
      <c r="BV49">
        <v>43.5</v>
      </c>
    </row>
    <row r="50" spans="1:74">
      <c r="A50" t="s">
        <v>400</v>
      </c>
      <c r="G50" t="s">
        <v>92</v>
      </c>
      <c r="H50" s="115">
        <v>569.39</v>
      </c>
      <c r="I50" s="88">
        <v>232.56</v>
      </c>
      <c r="J50" s="88">
        <v>304.09000000000003</v>
      </c>
      <c r="K50" s="88">
        <v>49.35</v>
      </c>
      <c r="L50" s="88">
        <v>8.7099999999999991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96.75</v>
      </c>
      <c r="X50">
        <v>0</v>
      </c>
      <c r="Y50">
        <v>2.9</v>
      </c>
      <c r="Z50">
        <v>13.25</v>
      </c>
      <c r="AA50">
        <v>6.77</v>
      </c>
      <c r="AB50">
        <v>3.93</v>
      </c>
      <c r="AC50">
        <v>28.69</v>
      </c>
      <c r="AD50">
        <v>0.97</v>
      </c>
      <c r="AE50">
        <v>16.45</v>
      </c>
      <c r="AF50">
        <v>29.02</v>
      </c>
      <c r="AG50">
        <v>17.420000000000002</v>
      </c>
      <c r="AH50">
        <v>0</v>
      </c>
      <c r="AI50">
        <v>186.24</v>
      </c>
      <c r="AJ50">
        <v>0</v>
      </c>
      <c r="AK50">
        <v>0</v>
      </c>
      <c r="AL50">
        <v>0</v>
      </c>
      <c r="AM50">
        <v>66.52</v>
      </c>
      <c r="AN50">
        <v>0.97</v>
      </c>
      <c r="AO50">
        <v>96.75</v>
      </c>
      <c r="AP50">
        <v>0</v>
      </c>
      <c r="AQ50">
        <v>14.51</v>
      </c>
      <c r="AR50">
        <v>0</v>
      </c>
      <c r="AS50">
        <v>45.71</v>
      </c>
      <c r="AT50">
        <v>51.42</v>
      </c>
      <c r="AU50">
        <v>21.84</v>
      </c>
      <c r="AV50">
        <v>0</v>
      </c>
      <c r="AW50">
        <v>191.19</v>
      </c>
      <c r="AX50">
        <v>1.94</v>
      </c>
      <c r="AY50">
        <v>0</v>
      </c>
      <c r="AZ50">
        <v>48.38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1.35</v>
      </c>
      <c r="BL50">
        <v>0.77</v>
      </c>
      <c r="BM50">
        <v>0.48</v>
      </c>
      <c r="BN50">
        <v>2.9</v>
      </c>
      <c r="BO50">
        <v>0.68</v>
      </c>
      <c r="BP50">
        <v>0.57999999999999996</v>
      </c>
      <c r="BQ50">
        <v>0</v>
      </c>
      <c r="BR50">
        <v>0</v>
      </c>
      <c r="BS50">
        <v>67.72</v>
      </c>
      <c r="BT50">
        <v>0</v>
      </c>
      <c r="BU50">
        <v>103.6</v>
      </c>
      <c r="BV50">
        <v>44.4</v>
      </c>
    </row>
    <row r="51" spans="1:74">
      <c r="A51" t="s">
        <v>402</v>
      </c>
      <c r="G51" t="s">
        <v>93</v>
      </c>
      <c r="H51" s="115">
        <v>569.39</v>
      </c>
      <c r="I51" s="88">
        <v>232.56</v>
      </c>
      <c r="J51" s="88">
        <v>304.09000000000003</v>
      </c>
      <c r="K51" s="88">
        <v>49.35</v>
      </c>
      <c r="L51" s="88">
        <v>8.7099999999999991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96.75</v>
      </c>
      <c r="X51">
        <v>0</v>
      </c>
      <c r="Y51">
        <v>2.9</v>
      </c>
      <c r="Z51">
        <v>13.25</v>
      </c>
      <c r="AA51">
        <v>6.77</v>
      </c>
      <c r="AB51">
        <v>3.93</v>
      </c>
      <c r="AC51">
        <v>28.69</v>
      </c>
      <c r="AD51">
        <v>0.97</v>
      </c>
      <c r="AE51">
        <v>16.45</v>
      </c>
      <c r="AF51">
        <v>29.02</v>
      </c>
      <c r="AG51">
        <v>17.420000000000002</v>
      </c>
      <c r="AH51">
        <v>0</v>
      </c>
      <c r="AI51">
        <v>186.24</v>
      </c>
      <c r="AJ51">
        <v>0</v>
      </c>
      <c r="AK51">
        <v>0</v>
      </c>
      <c r="AL51">
        <v>0</v>
      </c>
      <c r="AM51">
        <v>66.52</v>
      </c>
      <c r="AN51">
        <v>0.97</v>
      </c>
      <c r="AO51">
        <v>96.75</v>
      </c>
      <c r="AP51">
        <v>0</v>
      </c>
      <c r="AQ51">
        <v>14.51</v>
      </c>
      <c r="AR51">
        <v>0</v>
      </c>
      <c r="AS51">
        <v>45.71</v>
      </c>
      <c r="AT51">
        <v>51.42</v>
      </c>
      <c r="AU51">
        <v>21.84</v>
      </c>
      <c r="AV51">
        <v>0</v>
      </c>
      <c r="AW51">
        <v>191.19</v>
      </c>
      <c r="AX51">
        <v>1.94</v>
      </c>
      <c r="AY51">
        <v>0</v>
      </c>
      <c r="AZ51">
        <v>48.38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1.35</v>
      </c>
      <c r="BL51">
        <v>0.77</v>
      </c>
      <c r="BM51">
        <v>0.48</v>
      </c>
      <c r="BN51">
        <v>2.9</v>
      </c>
      <c r="BO51">
        <v>0.68</v>
      </c>
      <c r="BP51">
        <v>0.57999999999999996</v>
      </c>
      <c r="BQ51">
        <v>0</v>
      </c>
      <c r="BR51">
        <v>0</v>
      </c>
      <c r="BS51">
        <v>67.72</v>
      </c>
      <c r="BT51">
        <v>0</v>
      </c>
      <c r="BU51">
        <v>103.6</v>
      </c>
      <c r="BV51">
        <v>44.4</v>
      </c>
    </row>
    <row r="52" spans="1:74">
      <c r="A52" t="s">
        <v>403</v>
      </c>
      <c r="G52" t="s">
        <v>94</v>
      </c>
      <c r="H52" s="115">
        <v>569.39</v>
      </c>
      <c r="I52" s="88">
        <v>232.56</v>
      </c>
      <c r="J52" s="88">
        <v>304.09000000000003</v>
      </c>
      <c r="K52" s="88">
        <v>49.35</v>
      </c>
      <c r="L52" s="88">
        <v>8.7099999999999991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96.75</v>
      </c>
      <c r="X52">
        <v>0</v>
      </c>
      <c r="Y52">
        <v>2.9</v>
      </c>
      <c r="Z52">
        <v>13.25</v>
      </c>
      <c r="AA52">
        <v>6.77</v>
      </c>
      <c r="AB52">
        <v>3.93</v>
      </c>
      <c r="AC52">
        <v>28.69</v>
      </c>
      <c r="AD52">
        <v>0.97</v>
      </c>
      <c r="AE52">
        <v>16.45</v>
      </c>
      <c r="AF52">
        <v>29.02</v>
      </c>
      <c r="AG52">
        <v>17.420000000000002</v>
      </c>
      <c r="AH52">
        <v>0</v>
      </c>
      <c r="AI52">
        <v>186.24</v>
      </c>
      <c r="AJ52">
        <v>0</v>
      </c>
      <c r="AK52">
        <v>0</v>
      </c>
      <c r="AL52">
        <v>0</v>
      </c>
      <c r="AM52">
        <v>66.52</v>
      </c>
      <c r="AN52">
        <v>0.97</v>
      </c>
      <c r="AO52">
        <v>96.75</v>
      </c>
      <c r="AP52">
        <v>0</v>
      </c>
      <c r="AQ52">
        <v>14.51</v>
      </c>
      <c r="AR52">
        <v>0</v>
      </c>
      <c r="AS52">
        <v>45.71</v>
      </c>
      <c r="AT52">
        <v>51.42</v>
      </c>
      <c r="AU52">
        <v>21.84</v>
      </c>
      <c r="AV52">
        <v>0</v>
      </c>
      <c r="AW52">
        <v>191.19</v>
      </c>
      <c r="AX52">
        <v>1.94</v>
      </c>
      <c r="AY52">
        <v>0</v>
      </c>
      <c r="AZ52">
        <v>48.38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1.35</v>
      </c>
      <c r="BL52">
        <v>0.77</v>
      </c>
      <c r="BM52">
        <v>0.48</v>
      </c>
      <c r="BN52">
        <v>2.9</v>
      </c>
      <c r="BO52">
        <v>0.68</v>
      </c>
      <c r="BP52">
        <v>0.57999999999999996</v>
      </c>
      <c r="BQ52">
        <v>0</v>
      </c>
      <c r="BR52">
        <v>0</v>
      </c>
      <c r="BS52">
        <v>67.72</v>
      </c>
      <c r="BT52">
        <v>0</v>
      </c>
      <c r="BU52">
        <v>103.6</v>
      </c>
      <c r="BV52">
        <v>44.4</v>
      </c>
    </row>
    <row r="53" spans="1:74">
      <c r="A53" t="s">
        <v>447</v>
      </c>
      <c r="G53" t="s">
        <v>95</v>
      </c>
      <c r="H53" s="115">
        <v>569.39</v>
      </c>
      <c r="I53" s="88">
        <v>232.56</v>
      </c>
      <c r="J53" s="88">
        <v>304.09000000000003</v>
      </c>
      <c r="K53" s="88">
        <v>49.35</v>
      </c>
      <c r="L53" s="88">
        <v>8.7099999999999991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96.75</v>
      </c>
      <c r="X53">
        <v>0</v>
      </c>
      <c r="Y53">
        <v>2.9</v>
      </c>
      <c r="Z53">
        <v>13.25</v>
      </c>
      <c r="AA53">
        <v>6.77</v>
      </c>
      <c r="AB53">
        <v>3.93</v>
      </c>
      <c r="AC53">
        <v>28.69</v>
      </c>
      <c r="AD53">
        <v>0.97</v>
      </c>
      <c r="AE53">
        <v>16.45</v>
      </c>
      <c r="AF53">
        <v>29.02</v>
      </c>
      <c r="AG53">
        <v>17.420000000000002</v>
      </c>
      <c r="AH53">
        <v>0</v>
      </c>
      <c r="AI53">
        <v>186.24</v>
      </c>
      <c r="AJ53">
        <v>0</v>
      </c>
      <c r="AK53">
        <v>0</v>
      </c>
      <c r="AL53">
        <v>0</v>
      </c>
      <c r="AM53">
        <v>66.52</v>
      </c>
      <c r="AN53">
        <v>0.97</v>
      </c>
      <c r="AO53">
        <v>96.75</v>
      </c>
      <c r="AP53">
        <v>0</v>
      </c>
      <c r="AQ53">
        <v>14.51</v>
      </c>
      <c r="AR53">
        <v>0</v>
      </c>
      <c r="AS53">
        <v>45.71</v>
      </c>
      <c r="AT53">
        <v>51.42</v>
      </c>
      <c r="AU53">
        <v>21.84</v>
      </c>
      <c r="AV53">
        <v>0</v>
      </c>
      <c r="AW53">
        <v>191.19</v>
      </c>
      <c r="AX53">
        <v>1.94</v>
      </c>
      <c r="AY53">
        <v>0</v>
      </c>
      <c r="AZ53">
        <v>48.38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1.35</v>
      </c>
      <c r="BL53">
        <v>0.77</v>
      </c>
      <c r="BM53">
        <v>0.48</v>
      </c>
      <c r="BN53">
        <v>2.9</v>
      </c>
      <c r="BO53">
        <v>0.68</v>
      </c>
      <c r="BP53">
        <v>0.57999999999999996</v>
      </c>
      <c r="BQ53">
        <v>0</v>
      </c>
      <c r="BR53">
        <v>0</v>
      </c>
      <c r="BS53">
        <v>67.72</v>
      </c>
      <c r="BT53">
        <v>0</v>
      </c>
      <c r="BU53">
        <v>103.6</v>
      </c>
      <c r="BV53">
        <v>44.4</v>
      </c>
    </row>
    <row r="54" spans="1:74">
      <c r="A54" t="s">
        <v>446</v>
      </c>
      <c r="G54" t="s">
        <v>96</v>
      </c>
      <c r="H54" s="115">
        <v>569.39</v>
      </c>
      <c r="I54" s="88">
        <v>232.56</v>
      </c>
      <c r="J54" s="88">
        <v>304.09000000000003</v>
      </c>
      <c r="K54" s="88">
        <v>49.35</v>
      </c>
      <c r="L54" s="88">
        <v>8.7099999999999991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96.75</v>
      </c>
      <c r="X54">
        <v>0</v>
      </c>
      <c r="Y54">
        <v>2.9</v>
      </c>
      <c r="Z54">
        <v>13.25</v>
      </c>
      <c r="AA54">
        <v>6.77</v>
      </c>
      <c r="AB54">
        <v>3.93</v>
      </c>
      <c r="AC54">
        <v>28.69</v>
      </c>
      <c r="AD54">
        <v>0.97</v>
      </c>
      <c r="AE54">
        <v>16.45</v>
      </c>
      <c r="AF54">
        <v>29.02</v>
      </c>
      <c r="AG54">
        <v>17.420000000000002</v>
      </c>
      <c r="AH54">
        <v>0</v>
      </c>
      <c r="AI54">
        <v>186.24</v>
      </c>
      <c r="AJ54">
        <v>0</v>
      </c>
      <c r="AK54">
        <v>0</v>
      </c>
      <c r="AL54">
        <v>0</v>
      </c>
      <c r="AM54">
        <v>66.52</v>
      </c>
      <c r="AN54">
        <v>0.97</v>
      </c>
      <c r="AO54">
        <v>96.75</v>
      </c>
      <c r="AP54">
        <v>0</v>
      </c>
      <c r="AQ54">
        <v>14.51</v>
      </c>
      <c r="AR54">
        <v>0</v>
      </c>
      <c r="AS54">
        <v>45.71</v>
      </c>
      <c r="AT54">
        <v>51.42</v>
      </c>
      <c r="AU54">
        <v>21.84</v>
      </c>
      <c r="AV54">
        <v>0</v>
      </c>
      <c r="AW54">
        <v>191.19</v>
      </c>
      <c r="AX54">
        <v>1.94</v>
      </c>
      <c r="AY54">
        <v>0</v>
      </c>
      <c r="AZ54">
        <v>48.38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1.35</v>
      </c>
      <c r="BL54">
        <v>0.77</v>
      </c>
      <c r="BM54">
        <v>0.48</v>
      </c>
      <c r="BN54">
        <v>2.9</v>
      </c>
      <c r="BO54">
        <v>0.68</v>
      </c>
      <c r="BP54">
        <v>0.57999999999999996</v>
      </c>
      <c r="BQ54">
        <v>0</v>
      </c>
      <c r="BR54">
        <v>0</v>
      </c>
      <c r="BS54">
        <v>67.72</v>
      </c>
      <c r="BT54">
        <v>0</v>
      </c>
      <c r="BU54">
        <v>103.6</v>
      </c>
      <c r="BV54">
        <v>44.4</v>
      </c>
    </row>
    <row r="55" spans="1:74">
      <c r="A55" t="s">
        <v>448</v>
      </c>
      <c r="G55" t="s">
        <v>97</v>
      </c>
      <c r="H55" s="115">
        <v>569.39</v>
      </c>
      <c r="I55" s="88">
        <v>232.56</v>
      </c>
      <c r="J55" s="88">
        <v>304.09000000000003</v>
      </c>
      <c r="K55" s="88">
        <v>49.35</v>
      </c>
      <c r="L55" s="88">
        <v>8.7099999999999991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96.75</v>
      </c>
      <c r="X55">
        <v>0</v>
      </c>
      <c r="Y55">
        <v>2.9</v>
      </c>
      <c r="Z55">
        <v>13.25</v>
      </c>
      <c r="AA55">
        <v>6.77</v>
      </c>
      <c r="AB55">
        <v>3.93</v>
      </c>
      <c r="AC55">
        <v>28.69</v>
      </c>
      <c r="AD55">
        <v>0.97</v>
      </c>
      <c r="AE55">
        <v>16.45</v>
      </c>
      <c r="AF55">
        <v>29.02</v>
      </c>
      <c r="AG55">
        <v>17.420000000000002</v>
      </c>
      <c r="AH55">
        <v>0</v>
      </c>
      <c r="AI55">
        <v>186.24</v>
      </c>
      <c r="AJ55">
        <v>0</v>
      </c>
      <c r="AK55">
        <v>0</v>
      </c>
      <c r="AL55">
        <v>0</v>
      </c>
      <c r="AM55">
        <v>66.52</v>
      </c>
      <c r="AN55">
        <v>0.97</v>
      </c>
      <c r="AO55">
        <v>96.75</v>
      </c>
      <c r="AP55">
        <v>0</v>
      </c>
      <c r="AQ55">
        <v>14.51</v>
      </c>
      <c r="AR55">
        <v>0</v>
      </c>
      <c r="AS55">
        <v>45.71</v>
      </c>
      <c r="AT55">
        <v>51.42</v>
      </c>
      <c r="AU55">
        <v>21.84</v>
      </c>
      <c r="AV55">
        <v>0</v>
      </c>
      <c r="AW55">
        <v>191.19</v>
      </c>
      <c r="AX55">
        <v>1.94</v>
      </c>
      <c r="AY55">
        <v>0</v>
      </c>
      <c r="AZ55">
        <v>48.38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1.35</v>
      </c>
      <c r="BL55">
        <v>0.77</v>
      </c>
      <c r="BM55">
        <v>0.48</v>
      </c>
      <c r="BN55">
        <v>2.9</v>
      </c>
      <c r="BO55">
        <v>0.68</v>
      </c>
      <c r="BP55">
        <v>0.57999999999999996</v>
      </c>
      <c r="BQ55">
        <v>0</v>
      </c>
      <c r="BR55">
        <v>0</v>
      </c>
      <c r="BS55">
        <v>67.72</v>
      </c>
      <c r="BT55">
        <v>0</v>
      </c>
      <c r="BU55">
        <v>103.6</v>
      </c>
      <c r="BV55">
        <v>44.4</v>
      </c>
    </row>
    <row r="56" spans="1:74">
      <c r="G56" t="s">
        <v>98</v>
      </c>
      <c r="H56" s="115">
        <v>569.39</v>
      </c>
      <c r="I56" s="88">
        <v>232.56</v>
      </c>
      <c r="J56" s="88">
        <v>304.09000000000003</v>
      </c>
      <c r="K56" s="88">
        <v>49.35</v>
      </c>
      <c r="L56" s="88">
        <v>8.7099999999999991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96.75</v>
      </c>
      <c r="X56">
        <v>0</v>
      </c>
      <c r="Y56">
        <v>2.9</v>
      </c>
      <c r="Z56">
        <v>13.25</v>
      </c>
      <c r="AA56">
        <v>6.77</v>
      </c>
      <c r="AB56">
        <v>3.93</v>
      </c>
      <c r="AC56">
        <v>28.69</v>
      </c>
      <c r="AD56">
        <v>0.97</v>
      </c>
      <c r="AE56">
        <v>16.45</v>
      </c>
      <c r="AF56">
        <v>29.02</v>
      </c>
      <c r="AG56">
        <v>17.420000000000002</v>
      </c>
      <c r="AH56">
        <v>0</v>
      </c>
      <c r="AI56">
        <v>186.24</v>
      </c>
      <c r="AJ56">
        <v>0</v>
      </c>
      <c r="AK56">
        <v>0</v>
      </c>
      <c r="AL56">
        <v>0</v>
      </c>
      <c r="AM56">
        <v>66.52</v>
      </c>
      <c r="AN56">
        <v>0.97</v>
      </c>
      <c r="AO56">
        <v>96.75</v>
      </c>
      <c r="AP56">
        <v>0</v>
      </c>
      <c r="AQ56">
        <v>14.51</v>
      </c>
      <c r="AR56">
        <v>0</v>
      </c>
      <c r="AS56">
        <v>45.71</v>
      </c>
      <c r="AT56">
        <v>51.42</v>
      </c>
      <c r="AU56">
        <v>21.84</v>
      </c>
      <c r="AV56">
        <v>0</v>
      </c>
      <c r="AW56">
        <v>191.19</v>
      </c>
      <c r="AX56">
        <v>1.94</v>
      </c>
      <c r="AY56">
        <v>0</v>
      </c>
      <c r="AZ56">
        <v>48.38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1.35</v>
      </c>
      <c r="BL56">
        <v>0.77</v>
      </c>
      <c r="BM56">
        <v>0.48</v>
      </c>
      <c r="BN56">
        <v>2.9</v>
      </c>
      <c r="BO56">
        <v>0.68</v>
      </c>
      <c r="BP56">
        <v>0.57999999999999996</v>
      </c>
      <c r="BQ56">
        <v>0</v>
      </c>
      <c r="BR56">
        <v>0</v>
      </c>
      <c r="BS56">
        <v>67.72</v>
      </c>
      <c r="BT56">
        <v>0</v>
      </c>
      <c r="BU56">
        <v>103.6</v>
      </c>
      <c r="BV56">
        <v>44.4</v>
      </c>
    </row>
    <row r="57" spans="1:74">
      <c r="G57" t="s">
        <v>99</v>
      </c>
      <c r="H57" s="115">
        <v>569.39</v>
      </c>
      <c r="I57" s="88">
        <v>232.56</v>
      </c>
      <c r="J57" s="88">
        <v>304.09000000000003</v>
      </c>
      <c r="K57" s="88">
        <v>49.35</v>
      </c>
      <c r="L57" s="88">
        <v>8.7099999999999991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96.75</v>
      </c>
      <c r="X57">
        <v>0</v>
      </c>
      <c r="Y57">
        <v>2.9</v>
      </c>
      <c r="Z57">
        <v>13.25</v>
      </c>
      <c r="AA57">
        <v>6.77</v>
      </c>
      <c r="AB57">
        <v>3.93</v>
      </c>
      <c r="AC57">
        <v>28.69</v>
      </c>
      <c r="AD57">
        <v>0.97</v>
      </c>
      <c r="AE57">
        <v>16.45</v>
      </c>
      <c r="AF57">
        <v>29.02</v>
      </c>
      <c r="AG57">
        <v>17.420000000000002</v>
      </c>
      <c r="AH57">
        <v>0</v>
      </c>
      <c r="AI57">
        <v>186.24</v>
      </c>
      <c r="AJ57">
        <v>0</v>
      </c>
      <c r="AK57">
        <v>0</v>
      </c>
      <c r="AL57">
        <v>0</v>
      </c>
      <c r="AM57">
        <v>66.52</v>
      </c>
      <c r="AN57">
        <v>0.97</v>
      </c>
      <c r="AO57">
        <v>96.75</v>
      </c>
      <c r="AP57">
        <v>0</v>
      </c>
      <c r="AQ57">
        <v>14.51</v>
      </c>
      <c r="AR57">
        <v>0</v>
      </c>
      <c r="AS57">
        <v>45.71</v>
      </c>
      <c r="AT57">
        <v>51.42</v>
      </c>
      <c r="AU57">
        <v>21.84</v>
      </c>
      <c r="AV57">
        <v>0</v>
      </c>
      <c r="AW57">
        <v>191.19</v>
      </c>
      <c r="AX57">
        <v>1.94</v>
      </c>
      <c r="AY57">
        <v>0</v>
      </c>
      <c r="AZ57">
        <v>48.38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1.35</v>
      </c>
      <c r="BL57">
        <v>0.77</v>
      </c>
      <c r="BM57">
        <v>0.48</v>
      </c>
      <c r="BN57">
        <v>2.9</v>
      </c>
      <c r="BO57">
        <v>0.68</v>
      </c>
      <c r="BP57">
        <v>0.57999999999999996</v>
      </c>
      <c r="BQ57">
        <v>0</v>
      </c>
      <c r="BR57">
        <v>0</v>
      </c>
      <c r="BS57">
        <v>67.72</v>
      </c>
      <c r="BT57">
        <v>0</v>
      </c>
      <c r="BU57">
        <v>103.6</v>
      </c>
      <c r="BV57">
        <v>44.4</v>
      </c>
    </row>
    <row r="58" spans="1:74">
      <c r="G58" t="s">
        <v>100</v>
      </c>
      <c r="H58" s="115">
        <v>569.39</v>
      </c>
      <c r="I58" s="88">
        <v>232.56</v>
      </c>
      <c r="J58" s="88">
        <v>304.09000000000003</v>
      </c>
      <c r="K58" s="88">
        <v>49.35</v>
      </c>
      <c r="L58" s="88">
        <v>8.7099999999999991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96.75</v>
      </c>
      <c r="X58">
        <v>0</v>
      </c>
      <c r="Y58">
        <v>2.9</v>
      </c>
      <c r="Z58">
        <v>13.25</v>
      </c>
      <c r="AA58">
        <v>6.77</v>
      </c>
      <c r="AB58">
        <v>3.93</v>
      </c>
      <c r="AC58">
        <v>28.69</v>
      </c>
      <c r="AD58">
        <v>0.97</v>
      </c>
      <c r="AE58">
        <v>16.45</v>
      </c>
      <c r="AF58">
        <v>29.02</v>
      </c>
      <c r="AG58">
        <v>17.420000000000002</v>
      </c>
      <c r="AH58">
        <v>0</v>
      </c>
      <c r="AI58">
        <v>186.24</v>
      </c>
      <c r="AJ58">
        <v>0</v>
      </c>
      <c r="AK58">
        <v>0</v>
      </c>
      <c r="AL58">
        <v>0</v>
      </c>
      <c r="AM58">
        <v>66.52</v>
      </c>
      <c r="AN58">
        <v>0.97</v>
      </c>
      <c r="AO58">
        <v>96.75</v>
      </c>
      <c r="AP58">
        <v>0</v>
      </c>
      <c r="AQ58">
        <v>14.51</v>
      </c>
      <c r="AR58">
        <v>0</v>
      </c>
      <c r="AS58">
        <v>45.71</v>
      </c>
      <c r="AT58">
        <v>51.42</v>
      </c>
      <c r="AU58">
        <v>21.84</v>
      </c>
      <c r="AV58">
        <v>0</v>
      </c>
      <c r="AW58">
        <v>191.19</v>
      </c>
      <c r="AX58">
        <v>1.94</v>
      </c>
      <c r="AY58">
        <v>0</v>
      </c>
      <c r="AZ58">
        <v>48.38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1.35</v>
      </c>
      <c r="BL58">
        <v>0.77</v>
      </c>
      <c r="BM58">
        <v>0.48</v>
      </c>
      <c r="BN58">
        <v>2.9</v>
      </c>
      <c r="BO58">
        <v>0.68</v>
      </c>
      <c r="BP58">
        <v>0.57999999999999996</v>
      </c>
      <c r="BQ58">
        <v>0</v>
      </c>
      <c r="BR58">
        <v>0</v>
      </c>
      <c r="BS58">
        <v>67.72</v>
      </c>
      <c r="BT58">
        <v>0</v>
      </c>
      <c r="BU58">
        <v>103.6</v>
      </c>
      <c r="BV58">
        <v>44.4</v>
      </c>
    </row>
    <row r="59" spans="1:74">
      <c r="G59" t="s">
        <v>101</v>
      </c>
      <c r="H59" s="115">
        <v>574.78</v>
      </c>
      <c r="I59" s="88">
        <v>233.52</v>
      </c>
      <c r="J59" s="88">
        <v>304.70000000000005</v>
      </c>
      <c r="K59" s="88">
        <v>49.35</v>
      </c>
      <c r="L59" s="88">
        <v>8.7099999999999991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96.75</v>
      </c>
      <c r="X59">
        <v>0</v>
      </c>
      <c r="Y59">
        <v>2.9</v>
      </c>
      <c r="Z59">
        <v>13.25</v>
      </c>
      <c r="AA59">
        <v>6.77</v>
      </c>
      <c r="AB59">
        <v>3.93</v>
      </c>
      <c r="AC59">
        <v>28.69</v>
      </c>
      <c r="AD59">
        <v>0.97</v>
      </c>
      <c r="AE59">
        <v>16.45</v>
      </c>
      <c r="AF59">
        <v>29.02</v>
      </c>
      <c r="AG59">
        <v>17.420000000000002</v>
      </c>
      <c r="AH59">
        <v>0</v>
      </c>
      <c r="AI59">
        <v>186.24</v>
      </c>
      <c r="AJ59">
        <v>0</v>
      </c>
      <c r="AK59">
        <v>0</v>
      </c>
      <c r="AL59">
        <v>0</v>
      </c>
      <c r="AM59">
        <v>66.52</v>
      </c>
      <c r="AN59">
        <v>0.97</v>
      </c>
      <c r="AO59">
        <v>96.75</v>
      </c>
      <c r="AP59">
        <v>0</v>
      </c>
      <c r="AQ59">
        <v>14.51</v>
      </c>
      <c r="AR59">
        <v>0</v>
      </c>
      <c r="AS59">
        <v>45.71</v>
      </c>
      <c r="AT59">
        <v>51.42</v>
      </c>
      <c r="AU59">
        <v>21.84</v>
      </c>
      <c r="AV59">
        <v>0</v>
      </c>
      <c r="AW59">
        <v>191.19</v>
      </c>
      <c r="AX59">
        <v>1.94</v>
      </c>
      <c r="AY59">
        <v>0</v>
      </c>
      <c r="AZ59">
        <v>48.38</v>
      </c>
      <c r="BA59">
        <v>0</v>
      </c>
      <c r="BB59">
        <v>0.97</v>
      </c>
      <c r="BC59">
        <v>0.4</v>
      </c>
      <c r="BD59">
        <v>0.52</v>
      </c>
      <c r="BE59">
        <v>0.94</v>
      </c>
      <c r="BF59">
        <v>0.96</v>
      </c>
      <c r="BG59">
        <v>1.02</v>
      </c>
      <c r="BH59">
        <v>0.96</v>
      </c>
      <c r="BI59">
        <v>0.61</v>
      </c>
      <c r="BJ59">
        <v>0.57999999999999996</v>
      </c>
      <c r="BK59">
        <v>1.35</v>
      </c>
      <c r="BL59">
        <v>0.77</v>
      </c>
      <c r="BM59">
        <v>0.48</v>
      </c>
      <c r="BN59">
        <v>2.9</v>
      </c>
      <c r="BO59">
        <v>0.68</v>
      </c>
      <c r="BP59">
        <v>0.57999999999999996</v>
      </c>
      <c r="BQ59">
        <v>0</v>
      </c>
      <c r="BR59">
        <v>0</v>
      </c>
      <c r="BS59">
        <v>67.72</v>
      </c>
      <c r="BT59">
        <v>0</v>
      </c>
      <c r="BU59">
        <v>103.6</v>
      </c>
      <c r="BV59">
        <v>44.4</v>
      </c>
    </row>
    <row r="60" spans="1:74">
      <c r="G60" t="s">
        <v>102</v>
      </c>
      <c r="H60" s="115">
        <v>574.78</v>
      </c>
      <c r="I60" s="88">
        <v>233.52</v>
      </c>
      <c r="J60" s="88">
        <v>304.70000000000005</v>
      </c>
      <c r="K60" s="88">
        <v>49.35</v>
      </c>
      <c r="L60" s="88">
        <v>8.7099999999999991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96.75</v>
      </c>
      <c r="X60">
        <v>0</v>
      </c>
      <c r="Y60">
        <v>2.9</v>
      </c>
      <c r="Z60">
        <v>13.25</v>
      </c>
      <c r="AA60">
        <v>6.77</v>
      </c>
      <c r="AB60">
        <v>3.93</v>
      </c>
      <c r="AC60">
        <v>28.69</v>
      </c>
      <c r="AD60">
        <v>0.97</v>
      </c>
      <c r="AE60">
        <v>16.45</v>
      </c>
      <c r="AF60">
        <v>29.02</v>
      </c>
      <c r="AG60">
        <v>17.420000000000002</v>
      </c>
      <c r="AH60">
        <v>0</v>
      </c>
      <c r="AI60">
        <v>186.24</v>
      </c>
      <c r="AJ60">
        <v>0</v>
      </c>
      <c r="AK60">
        <v>0</v>
      </c>
      <c r="AL60">
        <v>0</v>
      </c>
      <c r="AM60">
        <v>66.52</v>
      </c>
      <c r="AN60">
        <v>0.97</v>
      </c>
      <c r="AO60">
        <v>96.75</v>
      </c>
      <c r="AP60">
        <v>0</v>
      </c>
      <c r="AQ60">
        <v>14.51</v>
      </c>
      <c r="AR60">
        <v>0</v>
      </c>
      <c r="AS60">
        <v>45.71</v>
      </c>
      <c r="AT60">
        <v>51.42</v>
      </c>
      <c r="AU60">
        <v>21.84</v>
      </c>
      <c r="AV60">
        <v>0</v>
      </c>
      <c r="AW60">
        <v>191.19</v>
      </c>
      <c r="AX60">
        <v>1.94</v>
      </c>
      <c r="AY60">
        <v>0</v>
      </c>
      <c r="AZ60">
        <v>48.38</v>
      </c>
      <c r="BA60">
        <v>0</v>
      </c>
      <c r="BB60">
        <v>0.97</v>
      </c>
      <c r="BC60">
        <v>0.4</v>
      </c>
      <c r="BD60">
        <v>0.52</v>
      </c>
      <c r="BE60">
        <v>0.94</v>
      </c>
      <c r="BF60">
        <v>0.96</v>
      </c>
      <c r="BG60">
        <v>1.02</v>
      </c>
      <c r="BH60">
        <v>0.96</v>
      </c>
      <c r="BI60">
        <v>0.61</v>
      </c>
      <c r="BJ60">
        <v>0.57999999999999996</v>
      </c>
      <c r="BK60">
        <v>1.35</v>
      </c>
      <c r="BL60">
        <v>0.77</v>
      </c>
      <c r="BM60">
        <v>0.48</v>
      </c>
      <c r="BN60">
        <v>2.9</v>
      </c>
      <c r="BO60">
        <v>0.68</v>
      </c>
      <c r="BP60">
        <v>0.57999999999999996</v>
      </c>
      <c r="BQ60">
        <v>0</v>
      </c>
      <c r="BR60">
        <v>0</v>
      </c>
      <c r="BS60">
        <v>67.72</v>
      </c>
      <c r="BT60">
        <v>0</v>
      </c>
      <c r="BU60">
        <v>103.6</v>
      </c>
      <c r="BV60">
        <v>44.4</v>
      </c>
    </row>
    <row r="61" spans="1:74">
      <c r="G61" t="s">
        <v>103</v>
      </c>
      <c r="H61" s="115">
        <v>574.78</v>
      </c>
      <c r="I61" s="88">
        <v>233.52</v>
      </c>
      <c r="J61" s="88">
        <v>304.70000000000005</v>
      </c>
      <c r="K61" s="88">
        <v>49.35</v>
      </c>
      <c r="L61" s="88">
        <v>8.7099999999999991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96.75</v>
      </c>
      <c r="X61">
        <v>0</v>
      </c>
      <c r="Y61">
        <v>2.9</v>
      </c>
      <c r="Z61">
        <v>13.25</v>
      </c>
      <c r="AA61">
        <v>6.77</v>
      </c>
      <c r="AB61">
        <v>3.93</v>
      </c>
      <c r="AC61">
        <v>28.69</v>
      </c>
      <c r="AD61">
        <v>0.97</v>
      </c>
      <c r="AE61">
        <v>16.45</v>
      </c>
      <c r="AF61">
        <v>29.02</v>
      </c>
      <c r="AG61">
        <v>17.420000000000002</v>
      </c>
      <c r="AH61">
        <v>0</v>
      </c>
      <c r="AI61">
        <v>186.24</v>
      </c>
      <c r="AJ61">
        <v>0</v>
      </c>
      <c r="AK61">
        <v>0</v>
      </c>
      <c r="AL61">
        <v>0</v>
      </c>
      <c r="AM61">
        <v>66.52</v>
      </c>
      <c r="AN61">
        <v>0.97</v>
      </c>
      <c r="AO61">
        <v>96.75</v>
      </c>
      <c r="AP61">
        <v>0</v>
      </c>
      <c r="AQ61">
        <v>14.51</v>
      </c>
      <c r="AR61">
        <v>0</v>
      </c>
      <c r="AS61">
        <v>45.71</v>
      </c>
      <c r="AT61">
        <v>51.42</v>
      </c>
      <c r="AU61">
        <v>21.84</v>
      </c>
      <c r="AV61">
        <v>0</v>
      </c>
      <c r="AW61">
        <v>191.19</v>
      </c>
      <c r="AX61">
        <v>1.94</v>
      </c>
      <c r="AY61">
        <v>0</v>
      </c>
      <c r="AZ61">
        <v>48.38</v>
      </c>
      <c r="BA61">
        <v>0</v>
      </c>
      <c r="BB61">
        <v>0.97</v>
      </c>
      <c r="BC61">
        <v>0.4</v>
      </c>
      <c r="BD61">
        <v>0.52</v>
      </c>
      <c r="BE61">
        <v>0.94</v>
      </c>
      <c r="BF61">
        <v>0.96</v>
      </c>
      <c r="BG61">
        <v>1.02</v>
      </c>
      <c r="BH61">
        <v>0.96</v>
      </c>
      <c r="BI61">
        <v>0.61</v>
      </c>
      <c r="BJ61">
        <v>0.57999999999999996</v>
      </c>
      <c r="BK61">
        <v>1.35</v>
      </c>
      <c r="BL61">
        <v>0.77</v>
      </c>
      <c r="BM61">
        <v>0.48</v>
      </c>
      <c r="BN61">
        <v>2.9</v>
      </c>
      <c r="BO61">
        <v>0.68</v>
      </c>
      <c r="BP61">
        <v>0.57999999999999996</v>
      </c>
      <c r="BQ61">
        <v>0</v>
      </c>
      <c r="BR61">
        <v>0</v>
      </c>
      <c r="BS61">
        <v>67.72</v>
      </c>
      <c r="BT61">
        <v>0</v>
      </c>
      <c r="BU61">
        <v>103.6</v>
      </c>
      <c r="BV61">
        <v>44.4</v>
      </c>
    </row>
    <row r="62" spans="1:74">
      <c r="G62" t="s">
        <v>104</v>
      </c>
      <c r="H62" s="115">
        <v>601.69999999999993</v>
      </c>
      <c r="I62" s="88">
        <v>232.62</v>
      </c>
      <c r="J62" s="88">
        <v>304.70000000000005</v>
      </c>
      <c r="K62" s="88">
        <v>49.35</v>
      </c>
      <c r="L62" s="88">
        <v>8.7099999999999991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96.75</v>
      </c>
      <c r="X62">
        <v>0</v>
      </c>
      <c r="Y62">
        <v>2.9</v>
      </c>
      <c r="Z62">
        <v>13.25</v>
      </c>
      <c r="AA62">
        <v>6.77</v>
      </c>
      <c r="AB62">
        <v>3.93</v>
      </c>
      <c r="AC62">
        <v>28.69</v>
      </c>
      <c r="AD62">
        <v>0.97</v>
      </c>
      <c r="AE62">
        <v>16.45</v>
      </c>
      <c r="AF62">
        <v>29.02</v>
      </c>
      <c r="AG62">
        <v>17.420000000000002</v>
      </c>
      <c r="AH62">
        <v>0</v>
      </c>
      <c r="AI62">
        <v>186.24</v>
      </c>
      <c r="AJ62">
        <v>0</v>
      </c>
      <c r="AK62">
        <v>0</v>
      </c>
      <c r="AL62">
        <v>0</v>
      </c>
      <c r="AM62">
        <v>66.52</v>
      </c>
      <c r="AN62">
        <v>0.97</v>
      </c>
      <c r="AO62">
        <v>96.75</v>
      </c>
      <c r="AP62">
        <v>29.02</v>
      </c>
      <c r="AQ62">
        <v>14.51</v>
      </c>
      <c r="AR62">
        <v>0</v>
      </c>
      <c r="AS62">
        <v>45.71</v>
      </c>
      <c r="AT62">
        <v>51.42</v>
      </c>
      <c r="AU62">
        <v>21.84</v>
      </c>
      <c r="AV62">
        <v>0</v>
      </c>
      <c r="AW62">
        <v>191.19</v>
      </c>
      <c r="AX62">
        <v>1.94</v>
      </c>
      <c r="AY62">
        <v>0</v>
      </c>
      <c r="AZ62">
        <v>48.38</v>
      </c>
      <c r="BA62">
        <v>0</v>
      </c>
      <c r="BB62">
        <v>0.97</v>
      </c>
      <c r="BC62">
        <v>0.4</v>
      </c>
      <c r="BD62">
        <v>0.52</v>
      </c>
      <c r="BE62">
        <v>0.94</v>
      </c>
      <c r="BF62">
        <v>0.96</v>
      </c>
      <c r="BG62">
        <v>1.02</v>
      </c>
      <c r="BH62">
        <v>0.96</v>
      </c>
      <c r="BI62">
        <v>0.61</v>
      </c>
      <c r="BJ62">
        <v>0.57999999999999996</v>
      </c>
      <c r="BK62">
        <v>1.35</v>
      </c>
      <c r="BL62">
        <v>0.77</v>
      </c>
      <c r="BM62">
        <v>0.48</v>
      </c>
      <c r="BN62">
        <v>2.9</v>
      </c>
      <c r="BO62">
        <v>0.68</v>
      </c>
      <c r="BP62">
        <v>0.57999999999999996</v>
      </c>
      <c r="BQ62">
        <v>0</v>
      </c>
      <c r="BR62">
        <v>0</v>
      </c>
      <c r="BS62">
        <v>67.72</v>
      </c>
      <c r="BT62">
        <v>0</v>
      </c>
      <c r="BU62">
        <v>101.5</v>
      </c>
      <c r="BV62">
        <v>43.5</v>
      </c>
    </row>
    <row r="63" spans="1:74">
      <c r="G63" t="s">
        <v>105</v>
      </c>
      <c r="H63" s="115">
        <v>598.19999999999993</v>
      </c>
      <c r="I63" s="88">
        <v>231.12</v>
      </c>
      <c r="J63" s="88">
        <v>304.70000000000005</v>
      </c>
      <c r="K63" s="88">
        <v>49.35</v>
      </c>
      <c r="L63" s="88">
        <v>8.7099999999999991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96.75</v>
      </c>
      <c r="X63">
        <v>0</v>
      </c>
      <c r="Y63">
        <v>2.9</v>
      </c>
      <c r="Z63">
        <v>13.25</v>
      </c>
      <c r="AA63">
        <v>6.77</v>
      </c>
      <c r="AB63">
        <v>3.93</v>
      </c>
      <c r="AC63">
        <v>28.69</v>
      </c>
      <c r="AD63">
        <v>0.97</v>
      </c>
      <c r="AE63">
        <v>16.45</v>
      </c>
      <c r="AF63">
        <v>29.02</v>
      </c>
      <c r="AG63">
        <v>17.420000000000002</v>
      </c>
      <c r="AH63">
        <v>0</v>
      </c>
      <c r="AI63">
        <v>186.24</v>
      </c>
      <c r="AJ63">
        <v>0</v>
      </c>
      <c r="AK63">
        <v>0</v>
      </c>
      <c r="AL63">
        <v>0</v>
      </c>
      <c r="AM63">
        <v>66.52</v>
      </c>
      <c r="AN63">
        <v>0.97</v>
      </c>
      <c r="AO63">
        <v>96.75</v>
      </c>
      <c r="AP63">
        <v>29.02</v>
      </c>
      <c r="AQ63">
        <v>14.51</v>
      </c>
      <c r="AR63">
        <v>0</v>
      </c>
      <c r="AS63">
        <v>45.71</v>
      </c>
      <c r="AT63">
        <v>51.42</v>
      </c>
      <c r="AU63">
        <v>21.84</v>
      </c>
      <c r="AV63">
        <v>0</v>
      </c>
      <c r="AW63">
        <v>191.19</v>
      </c>
      <c r="AX63">
        <v>1.94</v>
      </c>
      <c r="AY63">
        <v>0</v>
      </c>
      <c r="AZ63">
        <v>48.38</v>
      </c>
      <c r="BA63">
        <v>0</v>
      </c>
      <c r="BB63">
        <v>0.97</v>
      </c>
      <c r="BC63">
        <v>0.4</v>
      </c>
      <c r="BD63">
        <v>0.52</v>
      </c>
      <c r="BE63">
        <v>0.94</v>
      </c>
      <c r="BF63">
        <v>0.96</v>
      </c>
      <c r="BG63">
        <v>1.02</v>
      </c>
      <c r="BH63">
        <v>0.96</v>
      </c>
      <c r="BI63">
        <v>0.61</v>
      </c>
      <c r="BJ63">
        <v>0.57999999999999996</v>
      </c>
      <c r="BK63">
        <v>1.35</v>
      </c>
      <c r="BL63">
        <v>0.77</v>
      </c>
      <c r="BM63">
        <v>0.48</v>
      </c>
      <c r="BN63">
        <v>2.9</v>
      </c>
      <c r="BO63">
        <v>0.68</v>
      </c>
      <c r="BP63">
        <v>0.57999999999999996</v>
      </c>
      <c r="BQ63">
        <v>0</v>
      </c>
      <c r="BR63">
        <v>0</v>
      </c>
      <c r="BS63">
        <v>67.72</v>
      </c>
      <c r="BT63">
        <v>0</v>
      </c>
      <c r="BU63">
        <v>98</v>
      </c>
      <c r="BV63">
        <v>42</v>
      </c>
    </row>
    <row r="64" spans="1:74">
      <c r="G64" t="s">
        <v>106</v>
      </c>
      <c r="H64" s="115">
        <v>633.76999999999987</v>
      </c>
      <c r="I64" s="88">
        <v>228.12</v>
      </c>
      <c r="J64" s="88">
        <v>304.70000000000005</v>
      </c>
      <c r="K64" s="88">
        <v>49.35</v>
      </c>
      <c r="L64" s="88">
        <v>8.7099999999999991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96.75</v>
      </c>
      <c r="X64">
        <v>0</v>
      </c>
      <c r="Y64">
        <v>2.9</v>
      </c>
      <c r="Z64">
        <v>13.25</v>
      </c>
      <c r="AA64">
        <v>6.77</v>
      </c>
      <c r="AB64">
        <v>3.93</v>
      </c>
      <c r="AC64">
        <v>28.69</v>
      </c>
      <c r="AD64">
        <v>0.97</v>
      </c>
      <c r="AE64">
        <v>16.45</v>
      </c>
      <c r="AF64">
        <v>29.02</v>
      </c>
      <c r="AG64">
        <v>17.420000000000002</v>
      </c>
      <c r="AH64">
        <v>0</v>
      </c>
      <c r="AI64">
        <v>186.24</v>
      </c>
      <c r="AJ64">
        <v>0</v>
      </c>
      <c r="AK64">
        <v>0</v>
      </c>
      <c r="AL64">
        <v>0</v>
      </c>
      <c r="AM64">
        <v>66.52</v>
      </c>
      <c r="AN64">
        <v>0.97</v>
      </c>
      <c r="AO64">
        <v>96.75</v>
      </c>
      <c r="AP64">
        <v>29.02</v>
      </c>
      <c r="AQ64">
        <v>14.51</v>
      </c>
      <c r="AR64">
        <v>0</v>
      </c>
      <c r="AS64">
        <v>45.71</v>
      </c>
      <c r="AT64">
        <v>51.42</v>
      </c>
      <c r="AU64">
        <v>21.84</v>
      </c>
      <c r="AV64">
        <v>0</v>
      </c>
      <c r="AW64">
        <v>191.19</v>
      </c>
      <c r="AX64">
        <v>1.94</v>
      </c>
      <c r="AY64">
        <v>42.57</v>
      </c>
      <c r="AZ64">
        <v>48.38</v>
      </c>
      <c r="BA64">
        <v>0</v>
      </c>
      <c r="BB64">
        <v>0.97</v>
      </c>
      <c r="BC64">
        <v>0.4</v>
      </c>
      <c r="BD64">
        <v>0.52</v>
      </c>
      <c r="BE64">
        <v>0.94</v>
      </c>
      <c r="BF64">
        <v>0.96</v>
      </c>
      <c r="BG64">
        <v>1.02</v>
      </c>
      <c r="BH64">
        <v>0.96</v>
      </c>
      <c r="BI64">
        <v>0.61</v>
      </c>
      <c r="BJ64">
        <v>0.57999999999999996</v>
      </c>
      <c r="BK64">
        <v>1.35</v>
      </c>
      <c r="BL64">
        <v>0.77</v>
      </c>
      <c r="BM64">
        <v>0.48</v>
      </c>
      <c r="BN64">
        <v>2.9</v>
      </c>
      <c r="BO64">
        <v>0.68</v>
      </c>
      <c r="BP64">
        <v>0.57999999999999996</v>
      </c>
      <c r="BQ64">
        <v>0</v>
      </c>
      <c r="BR64">
        <v>0</v>
      </c>
      <c r="BS64">
        <v>67.72</v>
      </c>
      <c r="BT64">
        <v>0</v>
      </c>
      <c r="BU64">
        <v>91</v>
      </c>
      <c r="BV64">
        <v>39</v>
      </c>
    </row>
    <row r="65" spans="7:74">
      <c r="G65" t="s">
        <v>107</v>
      </c>
      <c r="H65" s="115">
        <v>626.76999999999987</v>
      </c>
      <c r="I65" s="88">
        <v>225.12</v>
      </c>
      <c r="J65" s="88">
        <v>304.70000000000005</v>
      </c>
      <c r="K65" s="88">
        <v>49.35</v>
      </c>
      <c r="L65" s="88">
        <v>8.7099999999999991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96.75</v>
      </c>
      <c r="X65">
        <v>0</v>
      </c>
      <c r="Y65">
        <v>2.9</v>
      </c>
      <c r="Z65">
        <v>13.25</v>
      </c>
      <c r="AA65">
        <v>6.77</v>
      </c>
      <c r="AB65">
        <v>3.93</v>
      </c>
      <c r="AC65">
        <v>28.69</v>
      </c>
      <c r="AD65">
        <v>0.97</v>
      </c>
      <c r="AE65">
        <v>16.45</v>
      </c>
      <c r="AF65">
        <v>29.02</v>
      </c>
      <c r="AG65">
        <v>17.420000000000002</v>
      </c>
      <c r="AH65">
        <v>0</v>
      </c>
      <c r="AI65">
        <v>186.24</v>
      </c>
      <c r="AJ65">
        <v>0</v>
      </c>
      <c r="AK65">
        <v>0</v>
      </c>
      <c r="AL65">
        <v>0</v>
      </c>
      <c r="AM65">
        <v>66.52</v>
      </c>
      <c r="AN65">
        <v>0.97</v>
      </c>
      <c r="AO65">
        <v>96.75</v>
      </c>
      <c r="AP65">
        <v>29.02</v>
      </c>
      <c r="AQ65">
        <v>14.51</v>
      </c>
      <c r="AR65">
        <v>0</v>
      </c>
      <c r="AS65">
        <v>45.71</v>
      </c>
      <c r="AT65">
        <v>51.42</v>
      </c>
      <c r="AU65">
        <v>21.84</v>
      </c>
      <c r="AV65">
        <v>0</v>
      </c>
      <c r="AW65">
        <v>191.19</v>
      </c>
      <c r="AX65">
        <v>1.94</v>
      </c>
      <c r="AY65">
        <v>42.57</v>
      </c>
      <c r="AZ65">
        <v>48.38</v>
      </c>
      <c r="BA65">
        <v>0</v>
      </c>
      <c r="BB65">
        <v>0.97</v>
      </c>
      <c r="BC65">
        <v>0.4</v>
      </c>
      <c r="BD65">
        <v>0.52</v>
      </c>
      <c r="BE65">
        <v>0.94</v>
      </c>
      <c r="BF65">
        <v>0.96</v>
      </c>
      <c r="BG65">
        <v>1.02</v>
      </c>
      <c r="BH65">
        <v>0.96</v>
      </c>
      <c r="BI65">
        <v>0.61</v>
      </c>
      <c r="BJ65">
        <v>0.57999999999999996</v>
      </c>
      <c r="BK65">
        <v>1.35</v>
      </c>
      <c r="BL65">
        <v>0.77</v>
      </c>
      <c r="BM65">
        <v>0.48</v>
      </c>
      <c r="BN65">
        <v>2.9</v>
      </c>
      <c r="BO65">
        <v>0.68</v>
      </c>
      <c r="BP65">
        <v>0.57999999999999996</v>
      </c>
      <c r="BQ65">
        <v>0</v>
      </c>
      <c r="BR65">
        <v>0</v>
      </c>
      <c r="BS65">
        <v>67.72</v>
      </c>
      <c r="BT65">
        <v>0</v>
      </c>
      <c r="BU65">
        <v>84</v>
      </c>
      <c r="BV65">
        <v>36</v>
      </c>
    </row>
    <row r="66" spans="7:74">
      <c r="G66" t="s">
        <v>108</v>
      </c>
      <c r="H66" s="115">
        <v>626.76999999999987</v>
      </c>
      <c r="I66" s="88">
        <v>225.12</v>
      </c>
      <c r="J66" s="88">
        <v>304.70000000000005</v>
      </c>
      <c r="K66" s="88">
        <v>49.35</v>
      </c>
      <c r="L66" s="88">
        <v>8.7099999999999991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96.75</v>
      </c>
      <c r="X66">
        <v>0</v>
      </c>
      <c r="Y66">
        <v>2.9</v>
      </c>
      <c r="Z66">
        <v>13.25</v>
      </c>
      <c r="AA66">
        <v>6.77</v>
      </c>
      <c r="AB66">
        <v>3.93</v>
      </c>
      <c r="AC66">
        <v>28.69</v>
      </c>
      <c r="AD66">
        <v>0.97</v>
      </c>
      <c r="AE66">
        <v>16.45</v>
      </c>
      <c r="AF66">
        <v>29.02</v>
      </c>
      <c r="AG66">
        <v>17.420000000000002</v>
      </c>
      <c r="AH66">
        <v>0</v>
      </c>
      <c r="AI66">
        <v>186.24</v>
      </c>
      <c r="AJ66">
        <v>0</v>
      </c>
      <c r="AK66">
        <v>0</v>
      </c>
      <c r="AL66">
        <v>0</v>
      </c>
      <c r="AM66">
        <v>66.52</v>
      </c>
      <c r="AN66">
        <v>0.97</v>
      </c>
      <c r="AO66">
        <v>96.75</v>
      </c>
      <c r="AP66">
        <v>29.02</v>
      </c>
      <c r="AQ66">
        <v>14.51</v>
      </c>
      <c r="AR66">
        <v>0</v>
      </c>
      <c r="AS66">
        <v>45.71</v>
      </c>
      <c r="AT66">
        <v>51.42</v>
      </c>
      <c r="AU66">
        <v>21.84</v>
      </c>
      <c r="AV66">
        <v>0</v>
      </c>
      <c r="AW66">
        <v>191.19</v>
      </c>
      <c r="AX66">
        <v>1.94</v>
      </c>
      <c r="AY66">
        <v>42.57</v>
      </c>
      <c r="AZ66">
        <v>48.38</v>
      </c>
      <c r="BA66">
        <v>0</v>
      </c>
      <c r="BB66">
        <v>0.97</v>
      </c>
      <c r="BC66">
        <v>0.4</v>
      </c>
      <c r="BD66">
        <v>0.52</v>
      </c>
      <c r="BE66">
        <v>0.94</v>
      </c>
      <c r="BF66">
        <v>0.96</v>
      </c>
      <c r="BG66">
        <v>1.02</v>
      </c>
      <c r="BH66">
        <v>0.96</v>
      </c>
      <c r="BI66">
        <v>0.61</v>
      </c>
      <c r="BJ66">
        <v>0.57999999999999996</v>
      </c>
      <c r="BK66">
        <v>1.35</v>
      </c>
      <c r="BL66">
        <v>0.77</v>
      </c>
      <c r="BM66">
        <v>0.48</v>
      </c>
      <c r="BN66">
        <v>2.9</v>
      </c>
      <c r="BO66">
        <v>0.68</v>
      </c>
      <c r="BP66">
        <v>0.57999999999999996</v>
      </c>
      <c r="BQ66">
        <v>0</v>
      </c>
      <c r="BR66">
        <v>0</v>
      </c>
      <c r="BS66">
        <v>67.72</v>
      </c>
      <c r="BT66">
        <v>0</v>
      </c>
      <c r="BU66">
        <v>84</v>
      </c>
      <c r="BV66">
        <v>36</v>
      </c>
    </row>
    <row r="67" spans="7:74">
      <c r="G67" t="s">
        <v>109</v>
      </c>
      <c r="H67" s="115">
        <v>618.14999999999986</v>
      </c>
      <c r="I67" s="88">
        <v>220.62</v>
      </c>
      <c r="J67" s="88">
        <v>304.70000000000005</v>
      </c>
      <c r="K67" s="88">
        <v>49.35</v>
      </c>
      <c r="L67" s="88">
        <v>8.7099999999999991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96.75</v>
      </c>
      <c r="X67">
        <v>0</v>
      </c>
      <c r="Y67">
        <v>2.9</v>
      </c>
      <c r="Z67">
        <v>13.25</v>
      </c>
      <c r="AA67">
        <v>6.77</v>
      </c>
      <c r="AB67">
        <v>5.96</v>
      </c>
      <c r="AC67">
        <v>28.69</v>
      </c>
      <c r="AD67">
        <v>0.97</v>
      </c>
      <c r="AE67">
        <v>16.45</v>
      </c>
      <c r="AF67">
        <v>29.02</v>
      </c>
      <c r="AG67">
        <v>17.420000000000002</v>
      </c>
      <c r="AH67">
        <v>0</v>
      </c>
      <c r="AI67">
        <v>186.24</v>
      </c>
      <c r="AJ67">
        <v>0</v>
      </c>
      <c r="AK67">
        <v>0</v>
      </c>
      <c r="AL67">
        <v>0</v>
      </c>
      <c r="AM67">
        <v>66.52</v>
      </c>
      <c r="AN67">
        <v>0.82</v>
      </c>
      <c r="AO67">
        <v>96.75</v>
      </c>
      <c r="AP67">
        <v>29.02</v>
      </c>
      <c r="AQ67">
        <v>14.51</v>
      </c>
      <c r="AR67">
        <v>0</v>
      </c>
      <c r="AS67">
        <v>45.71</v>
      </c>
      <c r="AT67">
        <v>51.42</v>
      </c>
      <c r="AU67">
        <v>21.84</v>
      </c>
      <c r="AV67">
        <v>0</v>
      </c>
      <c r="AW67">
        <v>191.19</v>
      </c>
      <c r="AX67">
        <v>1.94</v>
      </c>
      <c r="AY67">
        <v>42.57</v>
      </c>
      <c r="AZ67">
        <v>48.38</v>
      </c>
      <c r="BA67">
        <v>0</v>
      </c>
      <c r="BB67">
        <v>0.97</v>
      </c>
      <c r="BC67">
        <v>0.4</v>
      </c>
      <c r="BD67">
        <v>0.52</v>
      </c>
      <c r="BE67">
        <v>0.94</v>
      </c>
      <c r="BF67">
        <v>0.96</v>
      </c>
      <c r="BG67">
        <v>1.02</v>
      </c>
      <c r="BH67">
        <v>0.96</v>
      </c>
      <c r="BI67">
        <v>0.61</v>
      </c>
      <c r="BJ67">
        <v>0.57999999999999996</v>
      </c>
      <c r="BK67">
        <v>1.35</v>
      </c>
      <c r="BL67">
        <v>0.77</v>
      </c>
      <c r="BM67">
        <v>0.48</v>
      </c>
      <c r="BN67">
        <v>2.9</v>
      </c>
      <c r="BO67">
        <v>0.68</v>
      </c>
      <c r="BP67">
        <v>0.57999999999999996</v>
      </c>
      <c r="BQ67">
        <v>0</v>
      </c>
      <c r="BR67">
        <v>0</v>
      </c>
      <c r="BS67">
        <v>67.72</v>
      </c>
      <c r="BT67">
        <v>0</v>
      </c>
      <c r="BU67">
        <v>73.5</v>
      </c>
      <c r="BV67">
        <v>31.5</v>
      </c>
    </row>
    <row r="68" spans="7:74">
      <c r="G68" t="s">
        <v>110</v>
      </c>
      <c r="H68" s="115">
        <v>614.64999999999986</v>
      </c>
      <c r="I68" s="88">
        <v>219.12</v>
      </c>
      <c r="J68" s="88">
        <v>304.70000000000005</v>
      </c>
      <c r="K68" s="88">
        <v>49.35</v>
      </c>
      <c r="L68" s="88">
        <v>8.7099999999999991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96.75</v>
      </c>
      <c r="X68">
        <v>0</v>
      </c>
      <c r="Y68">
        <v>2.9</v>
      </c>
      <c r="Z68">
        <v>13.25</v>
      </c>
      <c r="AA68">
        <v>6.77</v>
      </c>
      <c r="AB68">
        <v>5.96</v>
      </c>
      <c r="AC68">
        <v>28.69</v>
      </c>
      <c r="AD68">
        <v>0.97</v>
      </c>
      <c r="AE68">
        <v>16.45</v>
      </c>
      <c r="AF68">
        <v>29.02</v>
      </c>
      <c r="AG68">
        <v>17.420000000000002</v>
      </c>
      <c r="AH68">
        <v>0</v>
      </c>
      <c r="AI68">
        <v>186.24</v>
      </c>
      <c r="AJ68">
        <v>0</v>
      </c>
      <c r="AK68">
        <v>0</v>
      </c>
      <c r="AL68">
        <v>0</v>
      </c>
      <c r="AM68">
        <v>66.52</v>
      </c>
      <c r="AN68">
        <v>0.82</v>
      </c>
      <c r="AO68">
        <v>96.75</v>
      </c>
      <c r="AP68">
        <v>29.02</v>
      </c>
      <c r="AQ68">
        <v>14.51</v>
      </c>
      <c r="AR68">
        <v>0</v>
      </c>
      <c r="AS68">
        <v>45.71</v>
      </c>
      <c r="AT68">
        <v>51.42</v>
      </c>
      <c r="AU68">
        <v>21.84</v>
      </c>
      <c r="AV68">
        <v>0</v>
      </c>
      <c r="AW68">
        <v>191.19</v>
      </c>
      <c r="AX68">
        <v>1.94</v>
      </c>
      <c r="AY68">
        <v>42.57</v>
      </c>
      <c r="AZ68">
        <v>48.38</v>
      </c>
      <c r="BA68">
        <v>0</v>
      </c>
      <c r="BB68">
        <v>0.97</v>
      </c>
      <c r="BC68">
        <v>0.4</v>
      </c>
      <c r="BD68">
        <v>0.52</v>
      </c>
      <c r="BE68">
        <v>0.94</v>
      </c>
      <c r="BF68">
        <v>0.96</v>
      </c>
      <c r="BG68">
        <v>1.02</v>
      </c>
      <c r="BH68">
        <v>0.96</v>
      </c>
      <c r="BI68">
        <v>0.61</v>
      </c>
      <c r="BJ68">
        <v>0.57999999999999996</v>
      </c>
      <c r="BK68">
        <v>1.35</v>
      </c>
      <c r="BL68">
        <v>0.77</v>
      </c>
      <c r="BM68">
        <v>0.48</v>
      </c>
      <c r="BN68">
        <v>2.9</v>
      </c>
      <c r="BO68">
        <v>0.68</v>
      </c>
      <c r="BP68">
        <v>0.57999999999999996</v>
      </c>
      <c r="BQ68">
        <v>0</v>
      </c>
      <c r="BR68">
        <v>0</v>
      </c>
      <c r="BS68">
        <v>67.72</v>
      </c>
      <c r="BT68">
        <v>0</v>
      </c>
      <c r="BU68">
        <v>70</v>
      </c>
      <c r="BV68">
        <v>30</v>
      </c>
    </row>
    <row r="69" spans="7:74">
      <c r="G69" t="s">
        <v>111</v>
      </c>
      <c r="H69" s="115">
        <v>608.49999999999989</v>
      </c>
      <c r="I69" s="88">
        <v>216.49</v>
      </c>
      <c r="J69" s="88">
        <v>304.70000000000005</v>
      </c>
      <c r="K69" s="88">
        <v>49.35</v>
      </c>
      <c r="L69" s="88">
        <v>8.7099999999999991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96.75</v>
      </c>
      <c r="X69">
        <v>0</v>
      </c>
      <c r="Y69">
        <v>2.9</v>
      </c>
      <c r="Z69">
        <v>13.25</v>
      </c>
      <c r="AA69">
        <v>6.77</v>
      </c>
      <c r="AB69">
        <v>5.96</v>
      </c>
      <c r="AC69">
        <v>28.69</v>
      </c>
      <c r="AD69">
        <v>0.97</v>
      </c>
      <c r="AE69">
        <v>16.45</v>
      </c>
      <c r="AF69">
        <v>29.02</v>
      </c>
      <c r="AG69">
        <v>17.420000000000002</v>
      </c>
      <c r="AH69">
        <v>0</v>
      </c>
      <c r="AI69">
        <v>186.24</v>
      </c>
      <c r="AJ69">
        <v>0</v>
      </c>
      <c r="AK69">
        <v>0</v>
      </c>
      <c r="AL69">
        <v>0</v>
      </c>
      <c r="AM69">
        <v>66.52</v>
      </c>
      <c r="AN69">
        <v>0.82</v>
      </c>
      <c r="AO69">
        <v>96.75</v>
      </c>
      <c r="AP69">
        <v>29.02</v>
      </c>
      <c r="AQ69">
        <v>14.51</v>
      </c>
      <c r="AR69">
        <v>0</v>
      </c>
      <c r="AS69">
        <v>45.71</v>
      </c>
      <c r="AT69">
        <v>51.42</v>
      </c>
      <c r="AU69">
        <v>21.84</v>
      </c>
      <c r="AV69">
        <v>0</v>
      </c>
      <c r="AW69">
        <v>191.19</v>
      </c>
      <c r="AX69">
        <v>1.94</v>
      </c>
      <c r="AY69">
        <v>42.57</v>
      </c>
      <c r="AZ69">
        <v>48.38</v>
      </c>
      <c r="BA69">
        <v>0</v>
      </c>
      <c r="BB69">
        <v>0.97</v>
      </c>
      <c r="BC69">
        <v>0.4</v>
      </c>
      <c r="BD69">
        <v>0.52</v>
      </c>
      <c r="BE69">
        <v>0.94</v>
      </c>
      <c r="BF69">
        <v>0.96</v>
      </c>
      <c r="BG69">
        <v>1.02</v>
      </c>
      <c r="BH69">
        <v>0.96</v>
      </c>
      <c r="BI69">
        <v>0.61</v>
      </c>
      <c r="BJ69">
        <v>0.57999999999999996</v>
      </c>
      <c r="BK69">
        <v>1.35</v>
      </c>
      <c r="BL69">
        <v>0.77</v>
      </c>
      <c r="BM69">
        <v>0.48</v>
      </c>
      <c r="BN69">
        <v>2.9</v>
      </c>
      <c r="BO69">
        <v>0.68</v>
      </c>
      <c r="BP69">
        <v>0.57999999999999996</v>
      </c>
      <c r="BQ69">
        <v>0</v>
      </c>
      <c r="BR69">
        <v>0</v>
      </c>
      <c r="BS69">
        <v>67.72</v>
      </c>
      <c r="BT69">
        <v>0</v>
      </c>
      <c r="BU69">
        <v>63.85</v>
      </c>
      <c r="BV69">
        <v>27.37</v>
      </c>
    </row>
    <row r="70" spans="7:74">
      <c r="G70" t="s">
        <v>112</v>
      </c>
      <c r="H70" s="115">
        <v>601.77999999999986</v>
      </c>
      <c r="I70" s="88">
        <v>213.6</v>
      </c>
      <c r="J70" s="88">
        <v>304.70000000000005</v>
      </c>
      <c r="K70" s="88">
        <v>49.35</v>
      </c>
      <c r="L70" s="88">
        <v>8.7099999999999991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96.75</v>
      </c>
      <c r="X70">
        <v>0</v>
      </c>
      <c r="Y70">
        <v>2.9</v>
      </c>
      <c r="Z70">
        <v>13.25</v>
      </c>
      <c r="AA70">
        <v>6.77</v>
      </c>
      <c r="AB70">
        <v>5.96</v>
      </c>
      <c r="AC70">
        <v>28.69</v>
      </c>
      <c r="AD70">
        <v>0.97</v>
      </c>
      <c r="AE70">
        <v>16.45</v>
      </c>
      <c r="AF70">
        <v>29.02</v>
      </c>
      <c r="AG70">
        <v>17.420000000000002</v>
      </c>
      <c r="AH70">
        <v>0</v>
      </c>
      <c r="AI70">
        <v>186.24</v>
      </c>
      <c r="AJ70">
        <v>0</v>
      </c>
      <c r="AK70">
        <v>0</v>
      </c>
      <c r="AL70">
        <v>0</v>
      </c>
      <c r="AM70">
        <v>66.52</v>
      </c>
      <c r="AN70">
        <v>0.82</v>
      </c>
      <c r="AO70">
        <v>96.75</v>
      </c>
      <c r="AP70">
        <v>29.02</v>
      </c>
      <c r="AQ70">
        <v>14.51</v>
      </c>
      <c r="AR70">
        <v>0</v>
      </c>
      <c r="AS70">
        <v>45.71</v>
      </c>
      <c r="AT70">
        <v>51.42</v>
      </c>
      <c r="AU70">
        <v>21.84</v>
      </c>
      <c r="AV70">
        <v>0</v>
      </c>
      <c r="AW70">
        <v>191.19</v>
      </c>
      <c r="AX70">
        <v>1.94</v>
      </c>
      <c r="AY70">
        <v>42.57</v>
      </c>
      <c r="AZ70">
        <v>48.38</v>
      </c>
      <c r="BA70">
        <v>0</v>
      </c>
      <c r="BB70">
        <v>0.97</v>
      </c>
      <c r="BC70">
        <v>0.4</v>
      </c>
      <c r="BD70">
        <v>0.52</v>
      </c>
      <c r="BE70">
        <v>0.94</v>
      </c>
      <c r="BF70">
        <v>0.96</v>
      </c>
      <c r="BG70">
        <v>1.02</v>
      </c>
      <c r="BH70">
        <v>0.96</v>
      </c>
      <c r="BI70">
        <v>0.61</v>
      </c>
      <c r="BJ70">
        <v>0.57999999999999996</v>
      </c>
      <c r="BK70">
        <v>1.35</v>
      </c>
      <c r="BL70">
        <v>0.77</v>
      </c>
      <c r="BM70">
        <v>0.48</v>
      </c>
      <c r="BN70">
        <v>2.9</v>
      </c>
      <c r="BO70">
        <v>0.68</v>
      </c>
      <c r="BP70">
        <v>0.57999999999999996</v>
      </c>
      <c r="BQ70">
        <v>0</v>
      </c>
      <c r="BR70">
        <v>0</v>
      </c>
      <c r="BS70">
        <v>67.72</v>
      </c>
      <c r="BT70">
        <v>0</v>
      </c>
      <c r="BU70">
        <v>57.13</v>
      </c>
      <c r="BV70">
        <v>24.48</v>
      </c>
    </row>
    <row r="71" spans="7:74">
      <c r="G71" t="s">
        <v>113</v>
      </c>
      <c r="H71" s="115">
        <v>565.58999999999992</v>
      </c>
      <c r="I71" s="88">
        <v>210.53</v>
      </c>
      <c r="J71" s="88">
        <v>304.70000000000005</v>
      </c>
      <c r="K71" s="88">
        <v>49.35</v>
      </c>
      <c r="L71" s="88">
        <v>8.7099999999999991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96.75</v>
      </c>
      <c r="X71">
        <v>0</v>
      </c>
      <c r="Y71">
        <v>2.9</v>
      </c>
      <c r="Z71">
        <v>13.25</v>
      </c>
      <c r="AA71">
        <v>6.77</v>
      </c>
      <c r="AB71">
        <v>5.96</v>
      </c>
      <c r="AC71">
        <v>28.69</v>
      </c>
      <c r="AD71">
        <v>0.97</v>
      </c>
      <c r="AE71">
        <v>16.45</v>
      </c>
      <c r="AF71">
        <v>0</v>
      </c>
      <c r="AG71">
        <v>17.420000000000002</v>
      </c>
      <c r="AH71">
        <v>0</v>
      </c>
      <c r="AI71">
        <v>186.24</v>
      </c>
      <c r="AJ71">
        <v>0</v>
      </c>
      <c r="AK71">
        <v>0</v>
      </c>
      <c r="AL71">
        <v>0</v>
      </c>
      <c r="AM71">
        <v>66.52</v>
      </c>
      <c r="AN71">
        <v>0.82</v>
      </c>
      <c r="AO71">
        <v>96.75</v>
      </c>
      <c r="AP71">
        <v>29.02</v>
      </c>
      <c r="AQ71">
        <v>14.51</v>
      </c>
      <c r="AR71">
        <v>0</v>
      </c>
      <c r="AS71">
        <v>45.71</v>
      </c>
      <c r="AT71">
        <v>51.42</v>
      </c>
      <c r="AU71">
        <v>21.84</v>
      </c>
      <c r="AV71">
        <v>0</v>
      </c>
      <c r="AW71">
        <v>191.19</v>
      </c>
      <c r="AX71">
        <v>1.94</v>
      </c>
      <c r="AY71">
        <v>42.57</v>
      </c>
      <c r="AZ71">
        <v>48.38</v>
      </c>
      <c r="BA71">
        <v>0</v>
      </c>
      <c r="BB71">
        <v>0.97</v>
      </c>
      <c r="BC71">
        <v>0.4</v>
      </c>
      <c r="BD71">
        <v>0.52</v>
      </c>
      <c r="BE71">
        <v>0.94</v>
      </c>
      <c r="BF71">
        <v>0.96</v>
      </c>
      <c r="BG71">
        <v>1.02</v>
      </c>
      <c r="BH71">
        <v>0.96</v>
      </c>
      <c r="BI71">
        <v>0.61</v>
      </c>
      <c r="BJ71">
        <v>0.57999999999999996</v>
      </c>
      <c r="BK71">
        <v>1.35</v>
      </c>
      <c r="BL71">
        <v>0.77</v>
      </c>
      <c r="BM71">
        <v>0.48</v>
      </c>
      <c r="BN71">
        <v>2.9</v>
      </c>
      <c r="BO71">
        <v>0.68</v>
      </c>
      <c r="BP71">
        <v>0.57999999999999996</v>
      </c>
      <c r="BQ71">
        <v>0</v>
      </c>
      <c r="BR71">
        <v>0</v>
      </c>
      <c r="BS71">
        <v>67.72</v>
      </c>
      <c r="BT71">
        <v>0</v>
      </c>
      <c r="BU71">
        <v>49.96</v>
      </c>
      <c r="BV71">
        <v>21.41</v>
      </c>
    </row>
    <row r="72" spans="7:74">
      <c r="G72" t="s">
        <v>114</v>
      </c>
      <c r="H72" s="115">
        <v>558.3599999999999</v>
      </c>
      <c r="I72" s="88">
        <v>207.43</v>
      </c>
      <c r="J72" s="88">
        <v>304.70000000000005</v>
      </c>
      <c r="K72" s="88">
        <v>49.35</v>
      </c>
      <c r="L72" s="88">
        <v>8.7099999999999991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96.75</v>
      </c>
      <c r="X72">
        <v>0</v>
      </c>
      <c r="Y72">
        <v>2.9</v>
      </c>
      <c r="Z72">
        <v>13.25</v>
      </c>
      <c r="AA72">
        <v>6.77</v>
      </c>
      <c r="AB72">
        <v>5.96</v>
      </c>
      <c r="AC72">
        <v>28.69</v>
      </c>
      <c r="AD72">
        <v>0.97</v>
      </c>
      <c r="AE72">
        <v>16.45</v>
      </c>
      <c r="AF72">
        <v>0</v>
      </c>
      <c r="AG72">
        <v>17.420000000000002</v>
      </c>
      <c r="AH72">
        <v>0</v>
      </c>
      <c r="AI72">
        <v>186.24</v>
      </c>
      <c r="AJ72">
        <v>0</v>
      </c>
      <c r="AK72">
        <v>0</v>
      </c>
      <c r="AL72">
        <v>0</v>
      </c>
      <c r="AM72">
        <v>66.52</v>
      </c>
      <c r="AN72">
        <v>0.82</v>
      </c>
      <c r="AO72">
        <v>96.75</v>
      </c>
      <c r="AP72">
        <v>29.02</v>
      </c>
      <c r="AQ72">
        <v>14.51</v>
      </c>
      <c r="AR72">
        <v>0</v>
      </c>
      <c r="AS72">
        <v>45.71</v>
      </c>
      <c r="AT72">
        <v>51.42</v>
      </c>
      <c r="AU72">
        <v>21.84</v>
      </c>
      <c r="AV72">
        <v>0</v>
      </c>
      <c r="AW72">
        <v>191.19</v>
      </c>
      <c r="AX72">
        <v>1.94</v>
      </c>
      <c r="AY72">
        <v>42.57</v>
      </c>
      <c r="AZ72">
        <v>48.38</v>
      </c>
      <c r="BA72">
        <v>0</v>
      </c>
      <c r="BB72">
        <v>0.97</v>
      </c>
      <c r="BC72">
        <v>0.4</v>
      </c>
      <c r="BD72">
        <v>0.52</v>
      </c>
      <c r="BE72">
        <v>0.94</v>
      </c>
      <c r="BF72">
        <v>0.96</v>
      </c>
      <c r="BG72">
        <v>1.02</v>
      </c>
      <c r="BH72">
        <v>0.96</v>
      </c>
      <c r="BI72">
        <v>0.61</v>
      </c>
      <c r="BJ72">
        <v>0.57999999999999996</v>
      </c>
      <c r="BK72">
        <v>1.35</v>
      </c>
      <c r="BL72">
        <v>0.77</v>
      </c>
      <c r="BM72">
        <v>0.48</v>
      </c>
      <c r="BN72">
        <v>2.9</v>
      </c>
      <c r="BO72">
        <v>0.68</v>
      </c>
      <c r="BP72">
        <v>0.57999999999999996</v>
      </c>
      <c r="BQ72">
        <v>0</v>
      </c>
      <c r="BR72">
        <v>0</v>
      </c>
      <c r="BS72">
        <v>67.72</v>
      </c>
      <c r="BT72">
        <v>0</v>
      </c>
      <c r="BU72">
        <v>42.73</v>
      </c>
      <c r="BV72">
        <v>18.309999999999999</v>
      </c>
    </row>
    <row r="73" spans="7:74">
      <c r="G73" t="s">
        <v>115</v>
      </c>
      <c r="H73" s="115">
        <v>551.54999999999984</v>
      </c>
      <c r="I73" s="88">
        <v>204.51</v>
      </c>
      <c r="J73" s="88">
        <v>304.70000000000005</v>
      </c>
      <c r="K73" s="88">
        <v>49.35</v>
      </c>
      <c r="L73" s="88">
        <v>8.7099999999999991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96.75</v>
      </c>
      <c r="X73">
        <v>0</v>
      </c>
      <c r="Y73">
        <v>2.9</v>
      </c>
      <c r="Z73">
        <v>13.25</v>
      </c>
      <c r="AA73">
        <v>6.77</v>
      </c>
      <c r="AB73">
        <v>5.96</v>
      </c>
      <c r="AC73">
        <v>28.69</v>
      </c>
      <c r="AD73">
        <v>0.97</v>
      </c>
      <c r="AE73">
        <v>16.45</v>
      </c>
      <c r="AF73">
        <v>0</v>
      </c>
      <c r="AG73">
        <v>17.420000000000002</v>
      </c>
      <c r="AH73">
        <v>0</v>
      </c>
      <c r="AI73">
        <v>186.24</v>
      </c>
      <c r="AJ73">
        <v>0</v>
      </c>
      <c r="AK73">
        <v>0</v>
      </c>
      <c r="AL73">
        <v>0</v>
      </c>
      <c r="AM73">
        <v>66.52</v>
      </c>
      <c r="AN73">
        <v>0.82</v>
      </c>
      <c r="AO73">
        <v>96.75</v>
      </c>
      <c r="AP73">
        <v>29.02</v>
      </c>
      <c r="AQ73">
        <v>14.51</v>
      </c>
      <c r="AR73">
        <v>0</v>
      </c>
      <c r="AS73">
        <v>45.71</v>
      </c>
      <c r="AT73">
        <v>51.42</v>
      </c>
      <c r="AU73">
        <v>21.84</v>
      </c>
      <c r="AV73">
        <v>0</v>
      </c>
      <c r="AW73">
        <v>191.19</v>
      </c>
      <c r="AX73">
        <v>1.94</v>
      </c>
      <c r="AY73">
        <v>42.57</v>
      </c>
      <c r="AZ73">
        <v>48.38</v>
      </c>
      <c r="BA73">
        <v>0</v>
      </c>
      <c r="BB73">
        <v>0.97</v>
      </c>
      <c r="BC73">
        <v>0.4</v>
      </c>
      <c r="BD73">
        <v>0.52</v>
      </c>
      <c r="BE73">
        <v>0.94</v>
      </c>
      <c r="BF73">
        <v>0.96</v>
      </c>
      <c r="BG73">
        <v>1.02</v>
      </c>
      <c r="BH73">
        <v>0.96</v>
      </c>
      <c r="BI73">
        <v>0.61</v>
      </c>
      <c r="BJ73">
        <v>0.57999999999999996</v>
      </c>
      <c r="BK73">
        <v>1.35</v>
      </c>
      <c r="BL73">
        <v>0.77</v>
      </c>
      <c r="BM73">
        <v>0.48</v>
      </c>
      <c r="BN73">
        <v>2.9</v>
      </c>
      <c r="BO73">
        <v>0.68</v>
      </c>
      <c r="BP73">
        <v>0.57999999999999996</v>
      </c>
      <c r="BQ73">
        <v>0</v>
      </c>
      <c r="BR73">
        <v>0</v>
      </c>
      <c r="BS73">
        <v>67.72</v>
      </c>
      <c r="BT73">
        <v>0</v>
      </c>
      <c r="BU73">
        <v>35.92</v>
      </c>
      <c r="BV73">
        <v>15.39</v>
      </c>
    </row>
    <row r="74" spans="7:74">
      <c r="G74" t="s">
        <v>116</v>
      </c>
      <c r="H74" s="115">
        <v>544.89999999999986</v>
      </c>
      <c r="I74" s="88">
        <v>201.66</v>
      </c>
      <c r="J74" s="88">
        <v>304.70000000000005</v>
      </c>
      <c r="K74" s="88">
        <v>49.35</v>
      </c>
      <c r="L74" s="88">
        <v>8.7099999999999991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96.75</v>
      </c>
      <c r="X74">
        <v>0</v>
      </c>
      <c r="Y74">
        <v>2.9</v>
      </c>
      <c r="Z74">
        <v>13.25</v>
      </c>
      <c r="AA74">
        <v>6.77</v>
      </c>
      <c r="AB74">
        <v>5.96</v>
      </c>
      <c r="AC74">
        <v>28.69</v>
      </c>
      <c r="AD74">
        <v>0.97</v>
      </c>
      <c r="AE74">
        <v>16.45</v>
      </c>
      <c r="AF74">
        <v>0</v>
      </c>
      <c r="AG74">
        <v>17.420000000000002</v>
      </c>
      <c r="AH74">
        <v>0</v>
      </c>
      <c r="AI74">
        <v>186.24</v>
      </c>
      <c r="AJ74">
        <v>0</v>
      </c>
      <c r="AK74">
        <v>0</v>
      </c>
      <c r="AL74">
        <v>0</v>
      </c>
      <c r="AM74">
        <v>66.52</v>
      </c>
      <c r="AN74">
        <v>0.82</v>
      </c>
      <c r="AO74">
        <v>96.75</v>
      </c>
      <c r="AP74">
        <v>29.02</v>
      </c>
      <c r="AQ74">
        <v>14.51</v>
      </c>
      <c r="AR74">
        <v>0</v>
      </c>
      <c r="AS74">
        <v>45.71</v>
      </c>
      <c r="AT74">
        <v>51.42</v>
      </c>
      <c r="AU74">
        <v>21.84</v>
      </c>
      <c r="AV74">
        <v>0</v>
      </c>
      <c r="AW74">
        <v>191.19</v>
      </c>
      <c r="AX74">
        <v>1.94</v>
      </c>
      <c r="AY74">
        <v>42.57</v>
      </c>
      <c r="AZ74">
        <v>48.38</v>
      </c>
      <c r="BA74">
        <v>0</v>
      </c>
      <c r="BB74">
        <v>0.97</v>
      </c>
      <c r="BC74">
        <v>0.4</v>
      </c>
      <c r="BD74">
        <v>0.52</v>
      </c>
      <c r="BE74">
        <v>0.94</v>
      </c>
      <c r="BF74">
        <v>0.96</v>
      </c>
      <c r="BG74">
        <v>1.02</v>
      </c>
      <c r="BH74">
        <v>0.96</v>
      </c>
      <c r="BI74">
        <v>0.61</v>
      </c>
      <c r="BJ74">
        <v>0.57999999999999996</v>
      </c>
      <c r="BK74">
        <v>1.35</v>
      </c>
      <c r="BL74">
        <v>0.77</v>
      </c>
      <c r="BM74">
        <v>0.48</v>
      </c>
      <c r="BN74">
        <v>2.9</v>
      </c>
      <c r="BO74">
        <v>0.68</v>
      </c>
      <c r="BP74">
        <v>0.57999999999999996</v>
      </c>
      <c r="BQ74">
        <v>0</v>
      </c>
      <c r="BR74">
        <v>0</v>
      </c>
      <c r="BS74">
        <v>67.72</v>
      </c>
      <c r="BT74">
        <v>0</v>
      </c>
      <c r="BU74">
        <v>29.27</v>
      </c>
      <c r="BV74">
        <v>12.54</v>
      </c>
    </row>
    <row r="75" spans="7:74">
      <c r="G75" t="s">
        <v>117</v>
      </c>
      <c r="H75" s="115">
        <v>587.0899999999998</v>
      </c>
      <c r="I75" s="88">
        <v>199</v>
      </c>
      <c r="J75" s="88">
        <v>304.70000000000005</v>
      </c>
      <c r="K75" s="88">
        <v>0.97</v>
      </c>
      <c r="L75" s="88">
        <v>8.7099999999999991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96.75</v>
      </c>
      <c r="X75">
        <v>0</v>
      </c>
      <c r="Y75">
        <v>2.9</v>
      </c>
      <c r="Z75">
        <v>13.25</v>
      </c>
      <c r="AA75">
        <v>6.77</v>
      </c>
      <c r="AB75">
        <v>5.96</v>
      </c>
      <c r="AC75">
        <v>28.69</v>
      </c>
      <c r="AD75">
        <v>0.97</v>
      </c>
      <c r="AE75">
        <v>16.45</v>
      </c>
      <c r="AF75">
        <v>0</v>
      </c>
      <c r="AG75">
        <v>17.420000000000002</v>
      </c>
      <c r="AH75">
        <v>0</v>
      </c>
      <c r="AI75">
        <v>186.24</v>
      </c>
      <c r="AJ75">
        <v>0</v>
      </c>
      <c r="AK75">
        <v>0</v>
      </c>
      <c r="AL75">
        <v>0</v>
      </c>
      <c r="AM75">
        <v>66.52</v>
      </c>
      <c r="AN75">
        <v>0.87</v>
      </c>
      <c r="AO75">
        <v>96.75</v>
      </c>
      <c r="AP75">
        <v>29.02</v>
      </c>
      <c r="AQ75">
        <v>14.51</v>
      </c>
      <c r="AR75">
        <v>0</v>
      </c>
      <c r="AS75">
        <v>45.71</v>
      </c>
      <c r="AT75">
        <v>51.42</v>
      </c>
      <c r="AU75">
        <v>21.84</v>
      </c>
      <c r="AV75">
        <v>0</v>
      </c>
      <c r="AW75">
        <v>191.19</v>
      </c>
      <c r="AX75">
        <v>1.94</v>
      </c>
      <c r="AY75">
        <v>90.94</v>
      </c>
      <c r="AZ75">
        <v>0</v>
      </c>
      <c r="BA75">
        <v>0</v>
      </c>
      <c r="BB75">
        <v>0.97</v>
      </c>
      <c r="BC75">
        <v>0.4</v>
      </c>
      <c r="BD75">
        <v>0.52</v>
      </c>
      <c r="BE75">
        <v>0.94</v>
      </c>
      <c r="BF75">
        <v>0.96</v>
      </c>
      <c r="BG75">
        <v>1.02</v>
      </c>
      <c r="BH75">
        <v>0.96</v>
      </c>
      <c r="BI75">
        <v>0.61</v>
      </c>
      <c r="BJ75">
        <v>0.57999999999999996</v>
      </c>
      <c r="BK75">
        <v>1.35</v>
      </c>
      <c r="BL75">
        <v>0.77</v>
      </c>
      <c r="BM75">
        <v>0.48</v>
      </c>
      <c r="BN75">
        <v>2.9</v>
      </c>
      <c r="BO75">
        <v>0.68</v>
      </c>
      <c r="BP75">
        <v>0.57999999999999996</v>
      </c>
      <c r="BQ75">
        <v>0</v>
      </c>
      <c r="BR75">
        <v>0</v>
      </c>
      <c r="BS75">
        <v>67.72</v>
      </c>
      <c r="BT75">
        <v>0</v>
      </c>
      <c r="BU75">
        <v>23.04</v>
      </c>
      <c r="BV75">
        <v>9.8800000000000008</v>
      </c>
    </row>
    <row r="76" spans="7:74">
      <c r="G76" t="s">
        <v>118</v>
      </c>
      <c r="H76" s="115">
        <v>490.46999999999991</v>
      </c>
      <c r="I76" s="88">
        <v>196.56</v>
      </c>
      <c r="J76" s="88">
        <v>304.70000000000005</v>
      </c>
      <c r="K76" s="88">
        <v>0.97</v>
      </c>
      <c r="L76" s="88">
        <v>8.7099999999999991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96.75</v>
      </c>
      <c r="X76">
        <v>0</v>
      </c>
      <c r="Y76">
        <v>2.9</v>
      </c>
      <c r="Z76">
        <v>13.25</v>
      </c>
      <c r="AA76">
        <v>6.77</v>
      </c>
      <c r="AB76">
        <v>5.96</v>
      </c>
      <c r="AC76">
        <v>28.69</v>
      </c>
      <c r="AD76">
        <v>0.97</v>
      </c>
      <c r="AE76">
        <v>16.45</v>
      </c>
      <c r="AF76">
        <v>0</v>
      </c>
      <c r="AG76">
        <v>17.420000000000002</v>
      </c>
      <c r="AH76">
        <v>0</v>
      </c>
      <c r="AI76">
        <v>186.24</v>
      </c>
      <c r="AJ76">
        <v>0</v>
      </c>
      <c r="AK76">
        <v>0</v>
      </c>
      <c r="AL76">
        <v>0</v>
      </c>
      <c r="AM76">
        <v>66.52</v>
      </c>
      <c r="AN76">
        <v>0.87</v>
      </c>
      <c r="AO76">
        <v>96.75</v>
      </c>
      <c r="AP76">
        <v>29.02</v>
      </c>
      <c r="AQ76">
        <v>14.51</v>
      </c>
      <c r="AR76">
        <v>0</v>
      </c>
      <c r="AS76">
        <v>45.71</v>
      </c>
      <c r="AT76">
        <v>51.42</v>
      </c>
      <c r="AU76">
        <v>21.84</v>
      </c>
      <c r="AV76">
        <v>0</v>
      </c>
      <c r="AW76">
        <v>191.19</v>
      </c>
      <c r="AX76">
        <v>1.94</v>
      </c>
      <c r="AY76">
        <v>0</v>
      </c>
      <c r="AZ76">
        <v>0</v>
      </c>
      <c r="BA76">
        <v>0</v>
      </c>
      <c r="BB76">
        <v>0.97</v>
      </c>
      <c r="BC76">
        <v>0.4</v>
      </c>
      <c r="BD76">
        <v>0.52</v>
      </c>
      <c r="BE76">
        <v>0.94</v>
      </c>
      <c r="BF76">
        <v>0.96</v>
      </c>
      <c r="BG76">
        <v>1.02</v>
      </c>
      <c r="BH76">
        <v>0.96</v>
      </c>
      <c r="BI76">
        <v>0.61</v>
      </c>
      <c r="BJ76">
        <v>0.57999999999999996</v>
      </c>
      <c r="BK76">
        <v>1.35</v>
      </c>
      <c r="BL76">
        <v>0.77</v>
      </c>
      <c r="BM76">
        <v>0.48</v>
      </c>
      <c r="BN76">
        <v>2.9</v>
      </c>
      <c r="BO76">
        <v>0.68</v>
      </c>
      <c r="BP76">
        <v>0.57999999999999996</v>
      </c>
      <c r="BQ76">
        <v>0</v>
      </c>
      <c r="BR76">
        <v>0</v>
      </c>
      <c r="BS76">
        <v>67.72</v>
      </c>
      <c r="BT76">
        <v>0</v>
      </c>
      <c r="BU76">
        <v>17.36</v>
      </c>
      <c r="BV76">
        <v>7.44</v>
      </c>
    </row>
    <row r="77" spans="7:74">
      <c r="G77" t="s">
        <v>119</v>
      </c>
      <c r="H77" s="115">
        <v>480.53999999999991</v>
      </c>
      <c r="I77" s="88">
        <v>192.31</v>
      </c>
      <c r="J77" s="88">
        <v>304.70000000000005</v>
      </c>
      <c r="K77" s="88">
        <v>0.97</v>
      </c>
      <c r="L77" s="88">
        <v>8.7099999999999991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96.75</v>
      </c>
      <c r="X77">
        <v>0</v>
      </c>
      <c r="Y77">
        <v>2.9</v>
      </c>
      <c r="Z77">
        <v>13.25</v>
      </c>
      <c r="AA77">
        <v>6.77</v>
      </c>
      <c r="AB77">
        <v>5.96</v>
      </c>
      <c r="AC77">
        <v>28.69</v>
      </c>
      <c r="AD77">
        <v>0.97</v>
      </c>
      <c r="AE77">
        <v>16.45</v>
      </c>
      <c r="AF77">
        <v>0</v>
      </c>
      <c r="AG77">
        <v>17.420000000000002</v>
      </c>
      <c r="AH77">
        <v>0</v>
      </c>
      <c r="AI77">
        <v>186.24</v>
      </c>
      <c r="AJ77">
        <v>0</v>
      </c>
      <c r="AK77">
        <v>0</v>
      </c>
      <c r="AL77">
        <v>0</v>
      </c>
      <c r="AM77">
        <v>66.52</v>
      </c>
      <c r="AN77">
        <v>0.87</v>
      </c>
      <c r="AO77">
        <v>96.75</v>
      </c>
      <c r="AP77">
        <v>29.02</v>
      </c>
      <c r="AQ77">
        <v>14.51</v>
      </c>
      <c r="AR77">
        <v>0</v>
      </c>
      <c r="AS77">
        <v>45.71</v>
      </c>
      <c r="AT77">
        <v>51.42</v>
      </c>
      <c r="AU77">
        <v>21.84</v>
      </c>
      <c r="AV77">
        <v>0</v>
      </c>
      <c r="AW77">
        <v>191.19</v>
      </c>
      <c r="AX77">
        <v>1.94</v>
      </c>
      <c r="AY77">
        <v>0</v>
      </c>
      <c r="AZ77">
        <v>0</v>
      </c>
      <c r="BA77">
        <v>0</v>
      </c>
      <c r="BB77">
        <v>0.97</v>
      </c>
      <c r="BC77">
        <v>0.4</v>
      </c>
      <c r="BD77">
        <v>0.52</v>
      </c>
      <c r="BE77">
        <v>0.94</v>
      </c>
      <c r="BF77">
        <v>0.96</v>
      </c>
      <c r="BG77">
        <v>1.02</v>
      </c>
      <c r="BH77">
        <v>0.96</v>
      </c>
      <c r="BI77">
        <v>0.61</v>
      </c>
      <c r="BJ77">
        <v>0.57999999999999996</v>
      </c>
      <c r="BK77">
        <v>1.35</v>
      </c>
      <c r="BL77">
        <v>0.77</v>
      </c>
      <c r="BM77">
        <v>0.48</v>
      </c>
      <c r="BN77">
        <v>2.9</v>
      </c>
      <c r="BO77">
        <v>0.68</v>
      </c>
      <c r="BP77">
        <v>0.57999999999999996</v>
      </c>
      <c r="BQ77">
        <v>0</v>
      </c>
      <c r="BR77">
        <v>0</v>
      </c>
      <c r="BS77">
        <v>67.72</v>
      </c>
      <c r="BT77">
        <v>0</v>
      </c>
      <c r="BU77">
        <v>7.43</v>
      </c>
      <c r="BV77">
        <v>3.19</v>
      </c>
    </row>
    <row r="78" spans="7:74">
      <c r="G78" t="s">
        <v>120</v>
      </c>
      <c r="H78" s="115">
        <v>477.34999999999991</v>
      </c>
      <c r="I78" s="88">
        <v>190.94</v>
      </c>
      <c r="J78" s="88">
        <v>304.70000000000005</v>
      </c>
      <c r="K78" s="88">
        <v>0.97</v>
      </c>
      <c r="L78" s="88">
        <v>8.7099999999999991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96.75</v>
      </c>
      <c r="X78">
        <v>0</v>
      </c>
      <c r="Y78">
        <v>2.9</v>
      </c>
      <c r="Z78">
        <v>13.25</v>
      </c>
      <c r="AA78">
        <v>6.77</v>
      </c>
      <c r="AB78">
        <v>5.96</v>
      </c>
      <c r="AC78">
        <v>28.69</v>
      </c>
      <c r="AD78">
        <v>0.97</v>
      </c>
      <c r="AE78">
        <v>16.45</v>
      </c>
      <c r="AF78">
        <v>0</v>
      </c>
      <c r="AG78">
        <v>17.420000000000002</v>
      </c>
      <c r="AH78">
        <v>0</v>
      </c>
      <c r="AI78">
        <v>186.24</v>
      </c>
      <c r="AJ78">
        <v>0</v>
      </c>
      <c r="AK78">
        <v>0</v>
      </c>
      <c r="AL78">
        <v>0</v>
      </c>
      <c r="AM78">
        <v>66.52</v>
      </c>
      <c r="AN78">
        <v>0.87</v>
      </c>
      <c r="AO78">
        <v>96.75</v>
      </c>
      <c r="AP78">
        <v>29.02</v>
      </c>
      <c r="AQ78">
        <v>14.51</v>
      </c>
      <c r="AR78">
        <v>0</v>
      </c>
      <c r="AS78">
        <v>45.71</v>
      </c>
      <c r="AT78">
        <v>51.42</v>
      </c>
      <c r="AU78">
        <v>21.84</v>
      </c>
      <c r="AV78">
        <v>0</v>
      </c>
      <c r="AW78">
        <v>191.19</v>
      </c>
      <c r="AX78">
        <v>1.94</v>
      </c>
      <c r="AY78">
        <v>0</v>
      </c>
      <c r="AZ78">
        <v>0</v>
      </c>
      <c r="BA78">
        <v>0</v>
      </c>
      <c r="BB78">
        <v>0.97</v>
      </c>
      <c r="BC78">
        <v>0.4</v>
      </c>
      <c r="BD78">
        <v>0.52</v>
      </c>
      <c r="BE78">
        <v>0.94</v>
      </c>
      <c r="BF78">
        <v>0.96</v>
      </c>
      <c r="BG78">
        <v>1.02</v>
      </c>
      <c r="BH78">
        <v>0.96</v>
      </c>
      <c r="BI78">
        <v>0.61</v>
      </c>
      <c r="BJ78">
        <v>0.57999999999999996</v>
      </c>
      <c r="BK78">
        <v>1.35</v>
      </c>
      <c r="BL78">
        <v>0.77</v>
      </c>
      <c r="BM78">
        <v>0.48</v>
      </c>
      <c r="BN78">
        <v>2.9</v>
      </c>
      <c r="BO78">
        <v>0.68</v>
      </c>
      <c r="BP78">
        <v>0.57999999999999996</v>
      </c>
      <c r="BQ78">
        <v>0</v>
      </c>
      <c r="BR78">
        <v>0</v>
      </c>
      <c r="BS78">
        <v>67.72</v>
      </c>
      <c r="BT78">
        <v>0</v>
      </c>
      <c r="BU78">
        <v>4.24</v>
      </c>
      <c r="BV78">
        <v>1.82</v>
      </c>
    </row>
    <row r="79" spans="7:74">
      <c r="G79" t="s">
        <v>121</v>
      </c>
      <c r="H79" s="115">
        <v>619.94999999999982</v>
      </c>
      <c r="I79" s="88">
        <v>189.84</v>
      </c>
      <c r="J79" s="88">
        <v>304.70000000000005</v>
      </c>
      <c r="K79" s="88">
        <v>0.97</v>
      </c>
      <c r="L79" s="88">
        <v>8.7099999999999991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96.75</v>
      </c>
      <c r="X79">
        <v>0</v>
      </c>
      <c r="Y79">
        <v>2.9</v>
      </c>
      <c r="Z79">
        <v>13.25</v>
      </c>
      <c r="AA79">
        <v>6.77</v>
      </c>
      <c r="AB79">
        <v>5.96</v>
      </c>
      <c r="AC79">
        <v>28.69</v>
      </c>
      <c r="AD79">
        <v>0.97</v>
      </c>
      <c r="AE79">
        <v>16.45</v>
      </c>
      <c r="AF79">
        <v>0</v>
      </c>
      <c r="AG79">
        <v>17.420000000000002</v>
      </c>
      <c r="AH79">
        <v>0</v>
      </c>
      <c r="AI79">
        <v>186.24</v>
      </c>
      <c r="AJ79">
        <v>0</v>
      </c>
      <c r="AK79">
        <v>0</v>
      </c>
      <c r="AL79">
        <v>0</v>
      </c>
      <c r="AM79">
        <v>66.52</v>
      </c>
      <c r="AN79">
        <v>0.92</v>
      </c>
      <c r="AO79">
        <v>96.75</v>
      </c>
      <c r="AP79">
        <v>29.02</v>
      </c>
      <c r="AQ79">
        <v>14.51</v>
      </c>
      <c r="AR79">
        <v>0</v>
      </c>
      <c r="AS79">
        <v>45.71</v>
      </c>
      <c r="AT79">
        <v>51.42</v>
      </c>
      <c r="AU79">
        <v>21.84</v>
      </c>
      <c r="AV79">
        <v>0</v>
      </c>
      <c r="AW79">
        <v>191.19</v>
      </c>
      <c r="AX79">
        <v>1.94</v>
      </c>
      <c r="AY79">
        <v>0</v>
      </c>
      <c r="AZ79">
        <v>0</v>
      </c>
      <c r="BA79">
        <v>0</v>
      </c>
      <c r="BB79">
        <v>0.97</v>
      </c>
      <c r="BC79">
        <v>0.4</v>
      </c>
      <c r="BD79">
        <v>0.52</v>
      </c>
      <c r="BE79">
        <v>0.94</v>
      </c>
      <c r="BF79">
        <v>0.96</v>
      </c>
      <c r="BG79">
        <v>1.02</v>
      </c>
      <c r="BH79">
        <v>0.96</v>
      </c>
      <c r="BI79">
        <v>0.61</v>
      </c>
      <c r="BJ79">
        <v>0.57999999999999996</v>
      </c>
      <c r="BK79">
        <v>1.35</v>
      </c>
      <c r="BL79">
        <v>0.77</v>
      </c>
      <c r="BM79">
        <v>0.48</v>
      </c>
      <c r="BN79">
        <v>2.9</v>
      </c>
      <c r="BO79">
        <v>0.68</v>
      </c>
      <c r="BP79">
        <v>0.57999999999999996</v>
      </c>
      <c r="BQ79">
        <v>0</v>
      </c>
      <c r="BR79">
        <v>0</v>
      </c>
      <c r="BS79">
        <v>67.72</v>
      </c>
      <c r="BT79">
        <v>145.12</v>
      </c>
      <c r="BU79">
        <v>1.67</v>
      </c>
      <c r="BV79">
        <v>0.72</v>
      </c>
    </row>
    <row r="80" spans="7:74">
      <c r="G80" t="s">
        <v>122</v>
      </c>
      <c r="H80" s="115">
        <v>618.27999999999986</v>
      </c>
      <c r="I80" s="88">
        <v>189.12</v>
      </c>
      <c r="J80" s="88">
        <v>304.70000000000005</v>
      </c>
      <c r="K80" s="88">
        <v>0.97</v>
      </c>
      <c r="L80" s="88">
        <v>8.7099999999999991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96.75</v>
      </c>
      <c r="X80">
        <v>0</v>
      </c>
      <c r="Y80">
        <v>2.9</v>
      </c>
      <c r="Z80">
        <v>13.25</v>
      </c>
      <c r="AA80">
        <v>6.77</v>
      </c>
      <c r="AB80">
        <v>5.96</v>
      </c>
      <c r="AC80">
        <v>28.69</v>
      </c>
      <c r="AD80">
        <v>0.97</v>
      </c>
      <c r="AE80">
        <v>16.45</v>
      </c>
      <c r="AF80">
        <v>0</v>
      </c>
      <c r="AG80">
        <v>17.420000000000002</v>
      </c>
      <c r="AH80">
        <v>0</v>
      </c>
      <c r="AI80">
        <v>186.24</v>
      </c>
      <c r="AJ80">
        <v>0</v>
      </c>
      <c r="AK80">
        <v>0</v>
      </c>
      <c r="AL80">
        <v>0</v>
      </c>
      <c r="AM80">
        <v>66.52</v>
      </c>
      <c r="AN80">
        <v>0.92</v>
      </c>
      <c r="AO80">
        <v>96.75</v>
      </c>
      <c r="AP80">
        <v>29.02</v>
      </c>
      <c r="AQ80">
        <v>14.51</v>
      </c>
      <c r="AR80">
        <v>0</v>
      </c>
      <c r="AS80">
        <v>45.71</v>
      </c>
      <c r="AT80">
        <v>51.42</v>
      </c>
      <c r="AU80">
        <v>21.84</v>
      </c>
      <c r="AV80">
        <v>0</v>
      </c>
      <c r="AW80">
        <v>191.19</v>
      </c>
      <c r="AX80">
        <v>1.94</v>
      </c>
      <c r="AY80">
        <v>0</v>
      </c>
      <c r="AZ80">
        <v>0</v>
      </c>
      <c r="BA80">
        <v>0</v>
      </c>
      <c r="BB80">
        <v>0.97</v>
      </c>
      <c r="BC80">
        <v>0.4</v>
      </c>
      <c r="BD80">
        <v>0.52</v>
      </c>
      <c r="BE80">
        <v>0.94</v>
      </c>
      <c r="BF80">
        <v>0.96</v>
      </c>
      <c r="BG80">
        <v>1.02</v>
      </c>
      <c r="BH80">
        <v>0.96</v>
      </c>
      <c r="BI80">
        <v>0.61</v>
      </c>
      <c r="BJ80">
        <v>0.57999999999999996</v>
      </c>
      <c r="BK80">
        <v>1.35</v>
      </c>
      <c r="BL80">
        <v>0.77</v>
      </c>
      <c r="BM80">
        <v>0.48</v>
      </c>
      <c r="BN80">
        <v>2.9</v>
      </c>
      <c r="BO80">
        <v>0.68</v>
      </c>
      <c r="BP80">
        <v>0.57999999999999996</v>
      </c>
      <c r="BQ80">
        <v>0</v>
      </c>
      <c r="BR80">
        <v>0</v>
      </c>
      <c r="BS80">
        <v>67.72</v>
      </c>
      <c r="BT80">
        <v>145.12</v>
      </c>
      <c r="BU80">
        <v>0</v>
      </c>
      <c r="BV80">
        <v>0</v>
      </c>
    </row>
    <row r="81" spans="7:74">
      <c r="G81" t="s">
        <v>123</v>
      </c>
      <c r="H81" s="115">
        <v>661.81999999999994</v>
      </c>
      <c r="I81" s="88">
        <v>189.12</v>
      </c>
      <c r="J81" s="88">
        <v>304.70000000000005</v>
      </c>
      <c r="K81" s="88">
        <v>0.97</v>
      </c>
      <c r="L81" s="88">
        <v>8.7099999999999991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96.75</v>
      </c>
      <c r="X81">
        <v>43.54</v>
      </c>
      <c r="Y81">
        <v>2.9</v>
      </c>
      <c r="Z81">
        <v>13.25</v>
      </c>
      <c r="AA81">
        <v>6.77</v>
      </c>
      <c r="AB81">
        <v>5.96</v>
      </c>
      <c r="AC81">
        <v>28.69</v>
      </c>
      <c r="AD81">
        <v>0.97</v>
      </c>
      <c r="AE81">
        <v>16.45</v>
      </c>
      <c r="AF81">
        <v>0</v>
      </c>
      <c r="AG81">
        <v>17.420000000000002</v>
      </c>
      <c r="AH81">
        <v>0</v>
      </c>
      <c r="AI81">
        <v>186.24</v>
      </c>
      <c r="AJ81">
        <v>0</v>
      </c>
      <c r="AK81">
        <v>0</v>
      </c>
      <c r="AL81">
        <v>0</v>
      </c>
      <c r="AM81">
        <v>66.52</v>
      </c>
      <c r="AN81">
        <v>0.92</v>
      </c>
      <c r="AO81">
        <v>96.75</v>
      </c>
      <c r="AP81">
        <v>29.02</v>
      </c>
      <c r="AQ81">
        <v>14.51</v>
      </c>
      <c r="AR81">
        <v>0</v>
      </c>
      <c r="AS81">
        <v>45.71</v>
      </c>
      <c r="AT81">
        <v>51.42</v>
      </c>
      <c r="AU81">
        <v>21.84</v>
      </c>
      <c r="AV81">
        <v>0</v>
      </c>
      <c r="AW81">
        <v>191.19</v>
      </c>
      <c r="AX81">
        <v>1.94</v>
      </c>
      <c r="AY81">
        <v>0</v>
      </c>
      <c r="AZ81">
        <v>0</v>
      </c>
      <c r="BA81">
        <v>0</v>
      </c>
      <c r="BB81">
        <v>0.97</v>
      </c>
      <c r="BC81">
        <v>0.4</v>
      </c>
      <c r="BD81">
        <v>0.52</v>
      </c>
      <c r="BE81">
        <v>0.94</v>
      </c>
      <c r="BF81">
        <v>0.96</v>
      </c>
      <c r="BG81">
        <v>1.02</v>
      </c>
      <c r="BH81">
        <v>0.96</v>
      </c>
      <c r="BI81">
        <v>0.61</v>
      </c>
      <c r="BJ81">
        <v>0.57999999999999996</v>
      </c>
      <c r="BK81">
        <v>1.35</v>
      </c>
      <c r="BL81">
        <v>0.77</v>
      </c>
      <c r="BM81">
        <v>0.48</v>
      </c>
      <c r="BN81">
        <v>2.9</v>
      </c>
      <c r="BO81">
        <v>0.68</v>
      </c>
      <c r="BP81">
        <v>0.57999999999999996</v>
      </c>
      <c r="BQ81">
        <v>0</v>
      </c>
      <c r="BR81">
        <v>0</v>
      </c>
      <c r="BS81">
        <v>67.72</v>
      </c>
      <c r="BT81">
        <v>145.12</v>
      </c>
      <c r="BU81">
        <v>0</v>
      </c>
      <c r="BV81">
        <v>0</v>
      </c>
    </row>
    <row r="82" spans="7:74">
      <c r="G82" t="s">
        <v>124</v>
      </c>
      <c r="H82" s="115">
        <v>661.81999999999994</v>
      </c>
      <c r="I82" s="88">
        <v>189.12</v>
      </c>
      <c r="J82" s="88">
        <v>304.70000000000005</v>
      </c>
      <c r="K82" s="88">
        <v>0.97</v>
      </c>
      <c r="L82" s="88">
        <v>8.7099999999999991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96.75</v>
      </c>
      <c r="X82">
        <v>43.54</v>
      </c>
      <c r="Y82">
        <v>2.9</v>
      </c>
      <c r="Z82">
        <v>13.25</v>
      </c>
      <c r="AA82">
        <v>6.77</v>
      </c>
      <c r="AB82">
        <v>5.96</v>
      </c>
      <c r="AC82">
        <v>28.69</v>
      </c>
      <c r="AD82">
        <v>0.97</v>
      </c>
      <c r="AE82">
        <v>16.45</v>
      </c>
      <c r="AF82">
        <v>0</v>
      </c>
      <c r="AG82">
        <v>17.420000000000002</v>
      </c>
      <c r="AH82">
        <v>0</v>
      </c>
      <c r="AI82">
        <v>186.24</v>
      </c>
      <c r="AJ82">
        <v>0</v>
      </c>
      <c r="AK82">
        <v>0</v>
      </c>
      <c r="AL82">
        <v>0</v>
      </c>
      <c r="AM82">
        <v>66.52</v>
      </c>
      <c r="AN82">
        <v>0.92</v>
      </c>
      <c r="AO82">
        <v>96.75</v>
      </c>
      <c r="AP82">
        <v>29.02</v>
      </c>
      <c r="AQ82">
        <v>14.51</v>
      </c>
      <c r="AR82">
        <v>0</v>
      </c>
      <c r="AS82">
        <v>45.71</v>
      </c>
      <c r="AT82">
        <v>51.42</v>
      </c>
      <c r="AU82">
        <v>21.84</v>
      </c>
      <c r="AV82">
        <v>0</v>
      </c>
      <c r="AW82">
        <v>191.19</v>
      </c>
      <c r="AX82">
        <v>1.94</v>
      </c>
      <c r="AY82">
        <v>0</v>
      </c>
      <c r="AZ82">
        <v>0</v>
      </c>
      <c r="BA82">
        <v>0</v>
      </c>
      <c r="BB82">
        <v>0.97</v>
      </c>
      <c r="BC82">
        <v>0.4</v>
      </c>
      <c r="BD82">
        <v>0.52</v>
      </c>
      <c r="BE82">
        <v>0.94</v>
      </c>
      <c r="BF82">
        <v>0.96</v>
      </c>
      <c r="BG82">
        <v>1.02</v>
      </c>
      <c r="BH82">
        <v>0.96</v>
      </c>
      <c r="BI82">
        <v>0.61</v>
      </c>
      <c r="BJ82">
        <v>0.57999999999999996</v>
      </c>
      <c r="BK82">
        <v>1.35</v>
      </c>
      <c r="BL82">
        <v>0.77</v>
      </c>
      <c r="BM82">
        <v>0.48</v>
      </c>
      <c r="BN82">
        <v>2.9</v>
      </c>
      <c r="BO82">
        <v>0.68</v>
      </c>
      <c r="BP82">
        <v>0.57999999999999996</v>
      </c>
      <c r="BQ82">
        <v>0</v>
      </c>
      <c r="BR82">
        <v>0</v>
      </c>
      <c r="BS82">
        <v>67.72</v>
      </c>
      <c r="BT82">
        <v>145.12</v>
      </c>
      <c r="BU82">
        <v>0</v>
      </c>
      <c r="BV82">
        <v>0</v>
      </c>
    </row>
    <row r="83" spans="7:74">
      <c r="G83" t="s">
        <v>125</v>
      </c>
      <c r="H83" s="115">
        <v>661.70999999999992</v>
      </c>
      <c r="I83" s="88">
        <v>189.12</v>
      </c>
      <c r="J83" s="88">
        <v>304.70000000000005</v>
      </c>
      <c r="K83" s="88">
        <v>0.97</v>
      </c>
      <c r="L83" s="88">
        <v>8.7099999999999991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96.75</v>
      </c>
      <c r="X83">
        <v>43.54</v>
      </c>
      <c r="Y83">
        <v>2.9</v>
      </c>
      <c r="Z83">
        <v>13.25</v>
      </c>
      <c r="AA83">
        <v>6.77</v>
      </c>
      <c r="AB83">
        <v>5.96</v>
      </c>
      <c r="AC83">
        <v>28.69</v>
      </c>
      <c r="AD83">
        <v>0.97</v>
      </c>
      <c r="AE83">
        <v>16.45</v>
      </c>
      <c r="AF83">
        <v>0</v>
      </c>
      <c r="AG83">
        <v>17.420000000000002</v>
      </c>
      <c r="AH83">
        <v>0</v>
      </c>
      <c r="AI83">
        <v>186.24</v>
      </c>
      <c r="AJ83">
        <v>0</v>
      </c>
      <c r="AK83">
        <v>0</v>
      </c>
      <c r="AL83">
        <v>0</v>
      </c>
      <c r="AM83">
        <v>66.52</v>
      </c>
      <c r="AN83">
        <v>0.87</v>
      </c>
      <c r="AO83">
        <v>96.75</v>
      </c>
      <c r="AP83">
        <v>29.02</v>
      </c>
      <c r="AQ83">
        <v>14.51</v>
      </c>
      <c r="AR83">
        <v>0</v>
      </c>
      <c r="AS83">
        <v>45.71</v>
      </c>
      <c r="AT83">
        <v>51.42</v>
      </c>
      <c r="AU83">
        <v>21.84</v>
      </c>
      <c r="AV83">
        <v>0</v>
      </c>
      <c r="AW83">
        <v>191.19</v>
      </c>
      <c r="AX83">
        <v>1.94</v>
      </c>
      <c r="AY83">
        <v>0</v>
      </c>
      <c r="AZ83">
        <v>0</v>
      </c>
      <c r="BA83">
        <v>0</v>
      </c>
      <c r="BB83">
        <v>0.92</v>
      </c>
      <c r="BC83">
        <v>0.4</v>
      </c>
      <c r="BD83">
        <v>0.52</v>
      </c>
      <c r="BE83">
        <v>0.94</v>
      </c>
      <c r="BF83">
        <v>0.96</v>
      </c>
      <c r="BG83">
        <v>1.02</v>
      </c>
      <c r="BH83">
        <v>0.92</v>
      </c>
      <c r="BI83">
        <v>0.61</v>
      </c>
      <c r="BJ83">
        <v>0.61</v>
      </c>
      <c r="BK83">
        <v>1.35</v>
      </c>
      <c r="BL83">
        <v>0.77</v>
      </c>
      <c r="BM83">
        <v>0.48</v>
      </c>
      <c r="BN83">
        <v>2.9</v>
      </c>
      <c r="BO83">
        <v>0.68</v>
      </c>
      <c r="BP83">
        <v>0.57999999999999996</v>
      </c>
      <c r="BQ83">
        <v>0</v>
      </c>
      <c r="BR83">
        <v>0</v>
      </c>
      <c r="BS83">
        <v>67.72</v>
      </c>
      <c r="BT83">
        <v>145.12</v>
      </c>
      <c r="BU83">
        <v>0</v>
      </c>
      <c r="BV83">
        <v>0</v>
      </c>
    </row>
    <row r="84" spans="7:74">
      <c r="G84" t="s">
        <v>126</v>
      </c>
      <c r="H84" s="115">
        <v>661.70999999999992</v>
      </c>
      <c r="I84" s="88">
        <v>189.12</v>
      </c>
      <c r="J84" s="88">
        <v>304.70000000000005</v>
      </c>
      <c r="K84" s="88">
        <v>0.97</v>
      </c>
      <c r="L84" s="88">
        <v>8.7099999999999991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96.75</v>
      </c>
      <c r="X84">
        <v>43.54</v>
      </c>
      <c r="Y84">
        <v>2.9</v>
      </c>
      <c r="Z84">
        <v>13.25</v>
      </c>
      <c r="AA84">
        <v>6.77</v>
      </c>
      <c r="AB84">
        <v>5.96</v>
      </c>
      <c r="AC84">
        <v>28.69</v>
      </c>
      <c r="AD84">
        <v>0.97</v>
      </c>
      <c r="AE84">
        <v>16.45</v>
      </c>
      <c r="AF84">
        <v>0</v>
      </c>
      <c r="AG84">
        <v>17.420000000000002</v>
      </c>
      <c r="AH84">
        <v>0</v>
      </c>
      <c r="AI84">
        <v>186.24</v>
      </c>
      <c r="AJ84">
        <v>0</v>
      </c>
      <c r="AK84">
        <v>0</v>
      </c>
      <c r="AL84">
        <v>0</v>
      </c>
      <c r="AM84">
        <v>66.52</v>
      </c>
      <c r="AN84">
        <v>0.87</v>
      </c>
      <c r="AO84">
        <v>96.75</v>
      </c>
      <c r="AP84">
        <v>29.02</v>
      </c>
      <c r="AQ84">
        <v>14.51</v>
      </c>
      <c r="AR84">
        <v>0</v>
      </c>
      <c r="AS84">
        <v>45.71</v>
      </c>
      <c r="AT84">
        <v>51.42</v>
      </c>
      <c r="AU84">
        <v>21.84</v>
      </c>
      <c r="AV84">
        <v>0</v>
      </c>
      <c r="AW84">
        <v>191.19</v>
      </c>
      <c r="AX84">
        <v>1.94</v>
      </c>
      <c r="AY84">
        <v>0</v>
      </c>
      <c r="AZ84">
        <v>0</v>
      </c>
      <c r="BA84">
        <v>0</v>
      </c>
      <c r="BB84">
        <v>0.92</v>
      </c>
      <c r="BC84">
        <v>0.4</v>
      </c>
      <c r="BD84">
        <v>0.52</v>
      </c>
      <c r="BE84">
        <v>0.94</v>
      </c>
      <c r="BF84">
        <v>0.96</v>
      </c>
      <c r="BG84">
        <v>1.02</v>
      </c>
      <c r="BH84">
        <v>0.92</v>
      </c>
      <c r="BI84">
        <v>0.61</v>
      </c>
      <c r="BJ84">
        <v>0.61</v>
      </c>
      <c r="BK84">
        <v>1.35</v>
      </c>
      <c r="BL84">
        <v>0.77</v>
      </c>
      <c r="BM84">
        <v>0.48</v>
      </c>
      <c r="BN84">
        <v>2.9</v>
      </c>
      <c r="BO84">
        <v>0.68</v>
      </c>
      <c r="BP84">
        <v>0.57999999999999996</v>
      </c>
      <c r="BQ84">
        <v>0</v>
      </c>
      <c r="BR84">
        <v>0</v>
      </c>
      <c r="BS84">
        <v>67.72</v>
      </c>
      <c r="BT84">
        <v>145.12</v>
      </c>
      <c r="BU84">
        <v>0</v>
      </c>
      <c r="BV84">
        <v>0</v>
      </c>
    </row>
    <row r="85" spans="7:74">
      <c r="G85" t="s">
        <v>127</v>
      </c>
      <c r="H85" s="115">
        <v>661.70999999999992</v>
      </c>
      <c r="I85" s="88">
        <v>189.12</v>
      </c>
      <c r="J85" s="88">
        <v>304.70000000000005</v>
      </c>
      <c r="K85" s="88">
        <v>0.97</v>
      </c>
      <c r="L85" s="88">
        <v>8.7099999999999991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96.75</v>
      </c>
      <c r="X85">
        <v>43.54</v>
      </c>
      <c r="Y85">
        <v>2.9</v>
      </c>
      <c r="Z85">
        <v>13.25</v>
      </c>
      <c r="AA85">
        <v>6.77</v>
      </c>
      <c r="AB85">
        <v>5.96</v>
      </c>
      <c r="AC85">
        <v>28.69</v>
      </c>
      <c r="AD85">
        <v>0.97</v>
      </c>
      <c r="AE85">
        <v>16.45</v>
      </c>
      <c r="AF85">
        <v>0</v>
      </c>
      <c r="AG85">
        <v>17.420000000000002</v>
      </c>
      <c r="AH85">
        <v>0</v>
      </c>
      <c r="AI85">
        <v>186.24</v>
      </c>
      <c r="AJ85">
        <v>0</v>
      </c>
      <c r="AK85">
        <v>0</v>
      </c>
      <c r="AL85">
        <v>0</v>
      </c>
      <c r="AM85">
        <v>66.52</v>
      </c>
      <c r="AN85">
        <v>0.87</v>
      </c>
      <c r="AO85">
        <v>96.75</v>
      </c>
      <c r="AP85">
        <v>29.02</v>
      </c>
      <c r="AQ85">
        <v>14.51</v>
      </c>
      <c r="AR85">
        <v>0</v>
      </c>
      <c r="AS85">
        <v>45.71</v>
      </c>
      <c r="AT85">
        <v>51.42</v>
      </c>
      <c r="AU85">
        <v>21.84</v>
      </c>
      <c r="AV85">
        <v>0</v>
      </c>
      <c r="AW85">
        <v>191.19</v>
      </c>
      <c r="AX85">
        <v>1.94</v>
      </c>
      <c r="AY85">
        <v>0</v>
      </c>
      <c r="AZ85">
        <v>0</v>
      </c>
      <c r="BA85">
        <v>0</v>
      </c>
      <c r="BB85">
        <v>0.92</v>
      </c>
      <c r="BC85">
        <v>0.4</v>
      </c>
      <c r="BD85">
        <v>0.52</v>
      </c>
      <c r="BE85">
        <v>0.94</v>
      </c>
      <c r="BF85">
        <v>0.96</v>
      </c>
      <c r="BG85">
        <v>1.02</v>
      </c>
      <c r="BH85">
        <v>0.92</v>
      </c>
      <c r="BI85">
        <v>0.61</v>
      </c>
      <c r="BJ85">
        <v>0.61</v>
      </c>
      <c r="BK85">
        <v>1.35</v>
      </c>
      <c r="BL85">
        <v>0.77</v>
      </c>
      <c r="BM85">
        <v>0.48</v>
      </c>
      <c r="BN85">
        <v>2.9</v>
      </c>
      <c r="BO85">
        <v>0.68</v>
      </c>
      <c r="BP85">
        <v>0.57999999999999996</v>
      </c>
      <c r="BQ85">
        <v>0</v>
      </c>
      <c r="BR85">
        <v>0</v>
      </c>
      <c r="BS85">
        <v>67.72</v>
      </c>
      <c r="BT85">
        <v>145.12</v>
      </c>
      <c r="BU85">
        <v>0</v>
      </c>
      <c r="BV85">
        <v>0</v>
      </c>
    </row>
    <row r="86" spans="7:74">
      <c r="G86" t="s">
        <v>128</v>
      </c>
      <c r="H86" s="115">
        <v>661.70999999999992</v>
      </c>
      <c r="I86" s="88">
        <v>189.12</v>
      </c>
      <c r="J86" s="88">
        <v>304.70000000000005</v>
      </c>
      <c r="K86" s="88">
        <v>0.97</v>
      </c>
      <c r="L86" s="88">
        <v>8.7099999999999991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96.75</v>
      </c>
      <c r="X86">
        <v>43.54</v>
      </c>
      <c r="Y86">
        <v>2.9</v>
      </c>
      <c r="Z86">
        <v>13.25</v>
      </c>
      <c r="AA86">
        <v>6.77</v>
      </c>
      <c r="AB86">
        <v>5.96</v>
      </c>
      <c r="AC86">
        <v>28.69</v>
      </c>
      <c r="AD86">
        <v>0.97</v>
      </c>
      <c r="AE86">
        <v>16.45</v>
      </c>
      <c r="AF86">
        <v>0</v>
      </c>
      <c r="AG86">
        <v>17.420000000000002</v>
      </c>
      <c r="AH86">
        <v>0</v>
      </c>
      <c r="AI86">
        <v>186.24</v>
      </c>
      <c r="AJ86">
        <v>0</v>
      </c>
      <c r="AK86">
        <v>0</v>
      </c>
      <c r="AL86">
        <v>0</v>
      </c>
      <c r="AM86">
        <v>66.52</v>
      </c>
      <c r="AN86">
        <v>0.87</v>
      </c>
      <c r="AO86">
        <v>96.75</v>
      </c>
      <c r="AP86">
        <v>29.02</v>
      </c>
      <c r="AQ86">
        <v>14.51</v>
      </c>
      <c r="AR86">
        <v>0</v>
      </c>
      <c r="AS86">
        <v>45.71</v>
      </c>
      <c r="AT86">
        <v>51.42</v>
      </c>
      <c r="AU86">
        <v>21.84</v>
      </c>
      <c r="AV86">
        <v>0</v>
      </c>
      <c r="AW86">
        <v>191.19</v>
      </c>
      <c r="AX86">
        <v>1.94</v>
      </c>
      <c r="AY86">
        <v>0</v>
      </c>
      <c r="AZ86">
        <v>0</v>
      </c>
      <c r="BA86">
        <v>0</v>
      </c>
      <c r="BB86">
        <v>0.92</v>
      </c>
      <c r="BC86">
        <v>0.4</v>
      </c>
      <c r="BD86">
        <v>0.52</v>
      </c>
      <c r="BE86">
        <v>0.94</v>
      </c>
      <c r="BF86">
        <v>0.96</v>
      </c>
      <c r="BG86">
        <v>1.02</v>
      </c>
      <c r="BH86">
        <v>0.92</v>
      </c>
      <c r="BI86">
        <v>0.61</v>
      </c>
      <c r="BJ86">
        <v>0.61</v>
      </c>
      <c r="BK86">
        <v>1.35</v>
      </c>
      <c r="BL86">
        <v>0.77</v>
      </c>
      <c r="BM86">
        <v>0.48</v>
      </c>
      <c r="BN86">
        <v>2.9</v>
      </c>
      <c r="BO86">
        <v>0.68</v>
      </c>
      <c r="BP86">
        <v>0.57999999999999996</v>
      </c>
      <c r="BQ86">
        <v>0</v>
      </c>
      <c r="BR86">
        <v>0</v>
      </c>
      <c r="BS86">
        <v>67.72</v>
      </c>
      <c r="BT86">
        <v>145.12</v>
      </c>
      <c r="BU86">
        <v>0</v>
      </c>
      <c r="BV86">
        <v>0</v>
      </c>
    </row>
    <row r="87" spans="7:74">
      <c r="G87" t="s">
        <v>129</v>
      </c>
      <c r="H87" s="115">
        <v>661.70999999999992</v>
      </c>
      <c r="I87" s="88">
        <v>220.95</v>
      </c>
      <c r="J87" s="88">
        <v>304.70000000000005</v>
      </c>
      <c r="K87" s="88">
        <v>0.97</v>
      </c>
      <c r="L87" s="88">
        <v>8.7099999999999991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96.75</v>
      </c>
      <c r="X87">
        <v>43.54</v>
      </c>
      <c r="Y87">
        <v>2.9</v>
      </c>
      <c r="Z87">
        <v>13.25</v>
      </c>
      <c r="AA87">
        <v>6.77</v>
      </c>
      <c r="AB87">
        <v>5.96</v>
      </c>
      <c r="AC87">
        <v>28.69</v>
      </c>
      <c r="AD87">
        <v>0.97</v>
      </c>
      <c r="AE87">
        <v>16.45</v>
      </c>
      <c r="AF87">
        <v>0</v>
      </c>
      <c r="AG87">
        <v>17.420000000000002</v>
      </c>
      <c r="AH87">
        <v>0</v>
      </c>
      <c r="AI87">
        <v>186.24</v>
      </c>
      <c r="AJ87">
        <v>0</v>
      </c>
      <c r="AK87">
        <v>0</v>
      </c>
      <c r="AL87">
        <v>0</v>
      </c>
      <c r="AM87">
        <v>66.52</v>
      </c>
      <c r="AN87">
        <v>0.87</v>
      </c>
      <c r="AO87">
        <v>96.75</v>
      </c>
      <c r="AP87">
        <v>29.02</v>
      </c>
      <c r="AQ87">
        <v>14.51</v>
      </c>
      <c r="AR87">
        <v>14.51</v>
      </c>
      <c r="AS87">
        <v>45.71</v>
      </c>
      <c r="AT87">
        <v>68.739999999999995</v>
      </c>
      <c r="AU87">
        <v>21.84</v>
      </c>
      <c r="AV87">
        <v>0</v>
      </c>
      <c r="AW87">
        <v>191.19</v>
      </c>
      <c r="AX87">
        <v>1.94</v>
      </c>
      <c r="AY87">
        <v>0</v>
      </c>
      <c r="AZ87">
        <v>0</v>
      </c>
      <c r="BA87">
        <v>0</v>
      </c>
      <c r="BB87">
        <v>0.92</v>
      </c>
      <c r="BC87">
        <v>0.4</v>
      </c>
      <c r="BD87">
        <v>0.52</v>
      </c>
      <c r="BE87">
        <v>0.94</v>
      </c>
      <c r="BF87">
        <v>0.96</v>
      </c>
      <c r="BG87">
        <v>1.02</v>
      </c>
      <c r="BH87">
        <v>0.92</v>
      </c>
      <c r="BI87">
        <v>0.61</v>
      </c>
      <c r="BJ87">
        <v>0.61</v>
      </c>
      <c r="BK87">
        <v>1.35</v>
      </c>
      <c r="BL87">
        <v>0.77</v>
      </c>
      <c r="BM87">
        <v>0.48</v>
      </c>
      <c r="BN87">
        <v>2.9</v>
      </c>
      <c r="BO87">
        <v>0.68</v>
      </c>
      <c r="BP87">
        <v>0.57999999999999996</v>
      </c>
      <c r="BQ87">
        <v>0</v>
      </c>
      <c r="BR87">
        <v>0</v>
      </c>
      <c r="BS87">
        <v>67.72</v>
      </c>
      <c r="BT87">
        <v>145.12</v>
      </c>
      <c r="BU87">
        <v>0</v>
      </c>
      <c r="BV87">
        <v>0</v>
      </c>
    </row>
    <row r="88" spans="7:74">
      <c r="G88" t="s">
        <v>130</v>
      </c>
      <c r="H88" s="115">
        <v>661.70999999999992</v>
      </c>
      <c r="I88" s="88">
        <v>220.95</v>
      </c>
      <c r="J88" s="88">
        <v>304.70000000000005</v>
      </c>
      <c r="K88" s="88">
        <v>0.97</v>
      </c>
      <c r="L88" s="88">
        <v>8.7099999999999991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96.75</v>
      </c>
      <c r="X88">
        <v>43.54</v>
      </c>
      <c r="Y88">
        <v>2.9</v>
      </c>
      <c r="Z88">
        <v>13.25</v>
      </c>
      <c r="AA88">
        <v>6.77</v>
      </c>
      <c r="AB88">
        <v>5.96</v>
      </c>
      <c r="AC88">
        <v>28.69</v>
      </c>
      <c r="AD88">
        <v>0.97</v>
      </c>
      <c r="AE88">
        <v>16.45</v>
      </c>
      <c r="AF88">
        <v>0</v>
      </c>
      <c r="AG88">
        <v>17.420000000000002</v>
      </c>
      <c r="AH88">
        <v>0</v>
      </c>
      <c r="AI88">
        <v>186.24</v>
      </c>
      <c r="AJ88">
        <v>0</v>
      </c>
      <c r="AK88">
        <v>0</v>
      </c>
      <c r="AL88">
        <v>0</v>
      </c>
      <c r="AM88">
        <v>66.52</v>
      </c>
      <c r="AN88">
        <v>0.87</v>
      </c>
      <c r="AO88">
        <v>96.75</v>
      </c>
      <c r="AP88">
        <v>29.02</v>
      </c>
      <c r="AQ88">
        <v>14.51</v>
      </c>
      <c r="AR88">
        <v>14.51</v>
      </c>
      <c r="AS88">
        <v>45.71</v>
      </c>
      <c r="AT88">
        <v>68.739999999999995</v>
      </c>
      <c r="AU88">
        <v>21.84</v>
      </c>
      <c r="AV88">
        <v>0</v>
      </c>
      <c r="AW88">
        <v>191.19</v>
      </c>
      <c r="AX88">
        <v>1.94</v>
      </c>
      <c r="AY88">
        <v>0</v>
      </c>
      <c r="AZ88">
        <v>0</v>
      </c>
      <c r="BA88">
        <v>0</v>
      </c>
      <c r="BB88">
        <v>0.92</v>
      </c>
      <c r="BC88">
        <v>0.4</v>
      </c>
      <c r="BD88">
        <v>0.52</v>
      </c>
      <c r="BE88">
        <v>0.94</v>
      </c>
      <c r="BF88">
        <v>0.96</v>
      </c>
      <c r="BG88">
        <v>1.02</v>
      </c>
      <c r="BH88">
        <v>0.92</v>
      </c>
      <c r="BI88">
        <v>0.61</v>
      </c>
      <c r="BJ88">
        <v>0.61</v>
      </c>
      <c r="BK88">
        <v>1.35</v>
      </c>
      <c r="BL88">
        <v>0.77</v>
      </c>
      <c r="BM88">
        <v>0.48</v>
      </c>
      <c r="BN88">
        <v>2.9</v>
      </c>
      <c r="BO88">
        <v>0.68</v>
      </c>
      <c r="BP88">
        <v>0.57999999999999996</v>
      </c>
      <c r="BQ88">
        <v>0</v>
      </c>
      <c r="BR88">
        <v>0</v>
      </c>
      <c r="BS88">
        <v>67.72</v>
      </c>
      <c r="BT88">
        <v>145.12</v>
      </c>
      <c r="BU88">
        <v>0</v>
      </c>
      <c r="BV88">
        <v>0</v>
      </c>
    </row>
    <row r="89" spans="7:74">
      <c r="G89" t="s">
        <v>131</v>
      </c>
      <c r="H89" s="115">
        <v>661.70999999999992</v>
      </c>
      <c r="I89" s="88">
        <v>220.95</v>
      </c>
      <c r="J89" s="88">
        <v>304.70000000000005</v>
      </c>
      <c r="K89" s="88">
        <v>0.97</v>
      </c>
      <c r="L89" s="88">
        <v>8.7099999999999991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96.75</v>
      </c>
      <c r="X89">
        <v>43.54</v>
      </c>
      <c r="Y89">
        <v>2.9</v>
      </c>
      <c r="Z89">
        <v>13.25</v>
      </c>
      <c r="AA89">
        <v>6.77</v>
      </c>
      <c r="AB89">
        <v>5.96</v>
      </c>
      <c r="AC89">
        <v>28.69</v>
      </c>
      <c r="AD89">
        <v>0.97</v>
      </c>
      <c r="AE89">
        <v>16.45</v>
      </c>
      <c r="AF89">
        <v>0</v>
      </c>
      <c r="AG89">
        <v>17.420000000000002</v>
      </c>
      <c r="AH89">
        <v>0</v>
      </c>
      <c r="AI89">
        <v>186.24</v>
      </c>
      <c r="AJ89">
        <v>0</v>
      </c>
      <c r="AK89">
        <v>0</v>
      </c>
      <c r="AL89">
        <v>0</v>
      </c>
      <c r="AM89">
        <v>66.52</v>
      </c>
      <c r="AN89">
        <v>0.87</v>
      </c>
      <c r="AO89">
        <v>96.75</v>
      </c>
      <c r="AP89">
        <v>29.02</v>
      </c>
      <c r="AQ89">
        <v>14.51</v>
      </c>
      <c r="AR89">
        <v>14.51</v>
      </c>
      <c r="AS89">
        <v>45.71</v>
      </c>
      <c r="AT89">
        <v>68.739999999999995</v>
      </c>
      <c r="AU89">
        <v>21.84</v>
      </c>
      <c r="AV89">
        <v>0</v>
      </c>
      <c r="AW89">
        <v>191.19</v>
      </c>
      <c r="AX89">
        <v>1.94</v>
      </c>
      <c r="AY89">
        <v>0</v>
      </c>
      <c r="AZ89">
        <v>0</v>
      </c>
      <c r="BA89">
        <v>0</v>
      </c>
      <c r="BB89">
        <v>0.92</v>
      </c>
      <c r="BC89">
        <v>0.4</v>
      </c>
      <c r="BD89">
        <v>0.52</v>
      </c>
      <c r="BE89">
        <v>0.94</v>
      </c>
      <c r="BF89">
        <v>0.96</v>
      </c>
      <c r="BG89">
        <v>1.02</v>
      </c>
      <c r="BH89">
        <v>0.92</v>
      </c>
      <c r="BI89">
        <v>0.61</v>
      </c>
      <c r="BJ89">
        <v>0.61</v>
      </c>
      <c r="BK89">
        <v>1.35</v>
      </c>
      <c r="BL89">
        <v>0.77</v>
      </c>
      <c r="BM89">
        <v>0.48</v>
      </c>
      <c r="BN89">
        <v>2.9</v>
      </c>
      <c r="BO89">
        <v>0.68</v>
      </c>
      <c r="BP89">
        <v>0.57999999999999996</v>
      </c>
      <c r="BQ89">
        <v>0</v>
      </c>
      <c r="BR89">
        <v>0</v>
      </c>
      <c r="BS89">
        <v>67.72</v>
      </c>
      <c r="BT89">
        <v>145.12</v>
      </c>
      <c r="BU89">
        <v>0</v>
      </c>
      <c r="BV89">
        <v>0</v>
      </c>
    </row>
    <row r="90" spans="7:74">
      <c r="G90" t="s">
        <v>132</v>
      </c>
      <c r="H90" s="115">
        <v>661.70999999999992</v>
      </c>
      <c r="I90" s="88">
        <v>220.95</v>
      </c>
      <c r="J90" s="88">
        <v>304.70000000000005</v>
      </c>
      <c r="K90" s="88">
        <v>0.97</v>
      </c>
      <c r="L90" s="88">
        <v>8.7099999999999991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96.75</v>
      </c>
      <c r="X90">
        <v>43.54</v>
      </c>
      <c r="Y90">
        <v>2.9</v>
      </c>
      <c r="Z90">
        <v>13.25</v>
      </c>
      <c r="AA90">
        <v>6.77</v>
      </c>
      <c r="AB90">
        <v>5.96</v>
      </c>
      <c r="AC90">
        <v>28.69</v>
      </c>
      <c r="AD90">
        <v>0.97</v>
      </c>
      <c r="AE90">
        <v>16.45</v>
      </c>
      <c r="AF90">
        <v>0</v>
      </c>
      <c r="AG90">
        <v>17.420000000000002</v>
      </c>
      <c r="AH90">
        <v>0</v>
      </c>
      <c r="AI90">
        <v>186.24</v>
      </c>
      <c r="AJ90">
        <v>0</v>
      </c>
      <c r="AK90">
        <v>0</v>
      </c>
      <c r="AL90">
        <v>0</v>
      </c>
      <c r="AM90">
        <v>66.52</v>
      </c>
      <c r="AN90">
        <v>0.87</v>
      </c>
      <c r="AO90">
        <v>96.75</v>
      </c>
      <c r="AP90">
        <v>29.02</v>
      </c>
      <c r="AQ90">
        <v>14.51</v>
      </c>
      <c r="AR90">
        <v>14.51</v>
      </c>
      <c r="AS90">
        <v>45.71</v>
      </c>
      <c r="AT90">
        <v>68.739999999999995</v>
      </c>
      <c r="AU90">
        <v>21.84</v>
      </c>
      <c r="AV90">
        <v>0</v>
      </c>
      <c r="AW90">
        <v>191.19</v>
      </c>
      <c r="AX90">
        <v>1.94</v>
      </c>
      <c r="AY90">
        <v>0</v>
      </c>
      <c r="AZ90">
        <v>0</v>
      </c>
      <c r="BA90">
        <v>0</v>
      </c>
      <c r="BB90">
        <v>0.92</v>
      </c>
      <c r="BC90">
        <v>0.4</v>
      </c>
      <c r="BD90">
        <v>0.52</v>
      </c>
      <c r="BE90">
        <v>0.94</v>
      </c>
      <c r="BF90">
        <v>0.96</v>
      </c>
      <c r="BG90">
        <v>1.02</v>
      </c>
      <c r="BH90">
        <v>0.92</v>
      </c>
      <c r="BI90">
        <v>0.61</v>
      </c>
      <c r="BJ90">
        <v>0.61</v>
      </c>
      <c r="BK90">
        <v>1.35</v>
      </c>
      <c r="BL90">
        <v>0.77</v>
      </c>
      <c r="BM90">
        <v>0.48</v>
      </c>
      <c r="BN90">
        <v>2.9</v>
      </c>
      <c r="BO90">
        <v>0.68</v>
      </c>
      <c r="BP90">
        <v>0.57999999999999996</v>
      </c>
      <c r="BQ90">
        <v>0</v>
      </c>
      <c r="BR90">
        <v>0</v>
      </c>
      <c r="BS90">
        <v>67.72</v>
      </c>
      <c r="BT90">
        <v>145.12</v>
      </c>
      <c r="BU90">
        <v>0</v>
      </c>
      <c r="BV90">
        <v>0</v>
      </c>
    </row>
    <row r="91" spans="7:74">
      <c r="G91" t="s">
        <v>133</v>
      </c>
      <c r="H91" s="115">
        <v>825.68</v>
      </c>
      <c r="I91" s="88">
        <v>275.60999999999996</v>
      </c>
      <c r="J91" s="88">
        <v>304.70000000000005</v>
      </c>
      <c r="K91" s="88">
        <v>0.97</v>
      </c>
      <c r="L91" s="88">
        <v>8.7099999999999991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96.75</v>
      </c>
      <c r="X91">
        <v>43.54</v>
      </c>
      <c r="Y91">
        <v>2.9</v>
      </c>
      <c r="Z91">
        <v>13.25</v>
      </c>
      <c r="AA91">
        <v>6.77</v>
      </c>
      <c r="AB91">
        <v>5.96</v>
      </c>
      <c r="AC91">
        <v>28.69</v>
      </c>
      <c r="AD91">
        <v>0.97</v>
      </c>
      <c r="AE91">
        <v>16.45</v>
      </c>
      <c r="AF91">
        <v>0</v>
      </c>
      <c r="AG91">
        <v>17.420000000000002</v>
      </c>
      <c r="AH91">
        <v>94.33</v>
      </c>
      <c r="AI91">
        <v>186.24</v>
      </c>
      <c r="AJ91">
        <v>69.66</v>
      </c>
      <c r="AK91">
        <v>31.44</v>
      </c>
      <c r="AL91">
        <v>23.22</v>
      </c>
      <c r="AM91">
        <v>66.52</v>
      </c>
      <c r="AN91">
        <v>0.85</v>
      </c>
      <c r="AO91">
        <v>96.75</v>
      </c>
      <c r="AP91">
        <v>29.02</v>
      </c>
      <c r="AQ91">
        <v>14.51</v>
      </c>
      <c r="AR91">
        <v>14.51</v>
      </c>
      <c r="AS91">
        <v>45.71</v>
      </c>
      <c r="AT91">
        <v>68.739999999999995</v>
      </c>
      <c r="AU91">
        <v>21.84</v>
      </c>
      <c r="AV91">
        <v>0</v>
      </c>
      <c r="AW91">
        <v>191.19</v>
      </c>
      <c r="AX91">
        <v>1.94</v>
      </c>
      <c r="AY91">
        <v>0</v>
      </c>
      <c r="AZ91">
        <v>0</v>
      </c>
      <c r="BA91">
        <v>0</v>
      </c>
      <c r="BB91">
        <v>0.92</v>
      </c>
      <c r="BC91">
        <v>0.4</v>
      </c>
      <c r="BD91">
        <v>0.52</v>
      </c>
      <c r="BE91">
        <v>0.94</v>
      </c>
      <c r="BF91">
        <v>0.96</v>
      </c>
      <c r="BG91">
        <v>1.02</v>
      </c>
      <c r="BH91">
        <v>0.92</v>
      </c>
      <c r="BI91">
        <v>0.61</v>
      </c>
      <c r="BJ91">
        <v>0.61</v>
      </c>
      <c r="BK91">
        <v>1.35</v>
      </c>
      <c r="BL91">
        <v>0.77</v>
      </c>
      <c r="BM91">
        <v>0.48</v>
      </c>
      <c r="BN91">
        <v>2.9</v>
      </c>
      <c r="BO91">
        <v>0.68</v>
      </c>
      <c r="BP91">
        <v>0.57999999999999996</v>
      </c>
      <c r="BQ91">
        <v>0</v>
      </c>
      <c r="BR91">
        <v>0</v>
      </c>
      <c r="BS91">
        <v>67.72</v>
      </c>
      <c r="BT91">
        <v>145.12</v>
      </c>
      <c r="BU91">
        <v>0</v>
      </c>
      <c r="BV91">
        <v>0</v>
      </c>
    </row>
    <row r="92" spans="7:74">
      <c r="G92" t="s">
        <v>134</v>
      </c>
      <c r="H92" s="115">
        <v>825.68</v>
      </c>
      <c r="I92" s="88">
        <v>275.60999999999996</v>
      </c>
      <c r="J92" s="88">
        <v>304.70000000000005</v>
      </c>
      <c r="K92" s="88">
        <v>0.97</v>
      </c>
      <c r="L92" s="88">
        <v>8.7099999999999991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96.75</v>
      </c>
      <c r="X92">
        <v>43.54</v>
      </c>
      <c r="Y92">
        <v>2.9</v>
      </c>
      <c r="Z92">
        <v>13.25</v>
      </c>
      <c r="AA92">
        <v>6.77</v>
      </c>
      <c r="AB92">
        <v>5.96</v>
      </c>
      <c r="AC92">
        <v>28.69</v>
      </c>
      <c r="AD92">
        <v>0.97</v>
      </c>
      <c r="AE92">
        <v>16.45</v>
      </c>
      <c r="AF92">
        <v>0</v>
      </c>
      <c r="AG92">
        <v>17.420000000000002</v>
      </c>
      <c r="AH92">
        <v>94.33</v>
      </c>
      <c r="AI92">
        <v>186.24</v>
      </c>
      <c r="AJ92">
        <v>69.66</v>
      </c>
      <c r="AK92">
        <v>31.44</v>
      </c>
      <c r="AL92">
        <v>23.22</v>
      </c>
      <c r="AM92">
        <v>66.52</v>
      </c>
      <c r="AN92">
        <v>0.85</v>
      </c>
      <c r="AO92">
        <v>96.75</v>
      </c>
      <c r="AP92">
        <v>29.02</v>
      </c>
      <c r="AQ92">
        <v>14.51</v>
      </c>
      <c r="AR92">
        <v>14.51</v>
      </c>
      <c r="AS92">
        <v>45.71</v>
      </c>
      <c r="AT92">
        <v>68.739999999999995</v>
      </c>
      <c r="AU92">
        <v>21.84</v>
      </c>
      <c r="AV92">
        <v>0</v>
      </c>
      <c r="AW92">
        <v>191.19</v>
      </c>
      <c r="AX92">
        <v>1.94</v>
      </c>
      <c r="AY92">
        <v>0</v>
      </c>
      <c r="AZ92">
        <v>0</v>
      </c>
      <c r="BA92">
        <v>0</v>
      </c>
      <c r="BB92">
        <v>0.92</v>
      </c>
      <c r="BC92">
        <v>0.4</v>
      </c>
      <c r="BD92">
        <v>0.52</v>
      </c>
      <c r="BE92">
        <v>0.94</v>
      </c>
      <c r="BF92">
        <v>0.96</v>
      </c>
      <c r="BG92">
        <v>1.02</v>
      </c>
      <c r="BH92">
        <v>0.92</v>
      </c>
      <c r="BI92">
        <v>0.61</v>
      </c>
      <c r="BJ92">
        <v>0.61</v>
      </c>
      <c r="BK92">
        <v>1.35</v>
      </c>
      <c r="BL92">
        <v>0.77</v>
      </c>
      <c r="BM92">
        <v>0.48</v>
      </c>
      <c r="BN92">
        <v>2.9</v>
      </c>
      <c r="BO92">
        <v>0.68</v>
      </c>
      <c r="BP92">
        <v>0.57999999999999996</v>
      </c>
      <c r="BQ92">
        <v>0</v>
      </c>
      <c r="BR92">
        <v>0</v>
      </c>
      <c r="BS92">
        <v>67.72</v>
      </c>
      <c r="BT92">
        <v>145.12</v>
      </c>
      <c r="BU92">
        <v>0</v>
      </c>
      <c r="BV92">
        <v>0</v>
      </c>
    </row>
    <row r="93" spans="7:74">
      <c r="G93" t="s">
        <v>135</v>
      </c>
      <c r="H93" s="115">
        <v>825.68</v>
      </c>
      <c r="I93" s="88">
        <v>275.60999999999996</v>
      </c>
      <c r="J93" s="88">
        <v>304.70000000000005</v>
      </c>
      <c r="K93" s="88">
        <v>0.97</v>
      </c>
      <c r="L93" s="88">
        <v>8.7099999999999991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96.75</v>
      </c>
      <c r="X93">
        <v>43.54</v>
      </c>
      <c r="Y93">
        <v>2.9</v>
      </c>
      <c r="Z93">
        <v>13.25</v>
      </c>
      <c r="AA93">
        <v>6.77</v>
      </c>
      <c r="AB93">
        <v>5.96</v>
      </c>
      <c r="AC93">
        <v>28.69</v>
      </c>
      <c r="AD93">
        <v>0.97</v>
      </c>
      <c r="AE93">
        <v>16.45</v>
      </c>
      <c r="AF93">
        <v>0</v>
      </c>
      <c r="AG93">
        <v>17.420000000000002</v>
      </c>
      <c r="AH93">
        <v>94.33</v>
      </c>
      <c r="AI93">
        <v>186.24</v>
      </c>
      <c r="AJ93">
        <v>69.66</v>
      </c>
      <c r="AK93">
        <v>31.44</v>
      </c>
      <c r="AL93">
        <v>23.22</v>
      </c>
      <c r="AM93">
        <v>66.52</v>
      </c>
      <c r="AN93">
        <v>0.85</v>
      </c>
      <c r="AO93">
        <v>96.75</v>
      </c>
      <c r="AP93">
        <v>29.02</v>
      </c>
      <c r="AQ93">
        <v>14.51</v>
      </c>
      <c r="AR93">
        <v>14.51</v>
      </c>
      <c r="AS93">
        <v>45.71</v>
      </c>
      <c r="AT93">
        <v>68.739999999999995</v>
      </c>
      <c r="AU93">
        <v>21.84</v>
      </c>
      <c r="AV93">
        <v>0</v>
      </c>
      <c r="AW93">
        <v>191.19</v>
      </c>
      <c r="AX93">
        <v>1.94</v>
      </c>
      <c r="AY93">
        <v>0</v>
      </c>
      <c r="AZ93">
        <v>0</v>
      </c>
      <c r="BA93">
        <v>0</v>
      </c>
      <c r="BB93">
        <v>0.92</v>
      </c>
      <c r="BC93">
        <v>0.4</v>
      </c>
      <c r="BD93">
        <v>0.52</v>
      </c>
      <c r="BE93">
        <v>0.94</v>
      </c>
      <c r="BF93">
        <v>0.96</v>
      </c>
      <c r="BG93">
        <v>1.02</v>
      </c>
      <c r="BH93">
        <v>0.92</v>
      </c>
      <c r="BI93">
        <v>0.61</v>
      </c>
      <c r="BJ93">
        <v>0.61</v>
      </c>
      <c r="BK93">
        <v>1.35</v>
      </c>
      <c r="BL93">
        <v>0.77</v>
      </c>
      <c r="BM93">
        <v>0.48</v>
      </c>
      <c r="BN93">
        <v>2.9</v>
      </c>
      <c r="BO93">
        <v>0.68</v>
      </c>
      <c r="BP93">
        <v>0.57999999999999996</v>
      </c>
      <c r="BQ93">
        <v>0</v>
      </c>
      <c r="BR93">
        <v>0</v>
      </c>
      <c r="BS93">
        <v>67.72</v>
      </c>
      <c r="BT93">
        <v>145.12</v>
      </c>
      <c r="BU93">
        <v>0</v>
      </c>
      <c r="BV93">
        <v>0</v>
      </c>
    </row>
    <row r="94" spans="7:74">
      <c r="G94" t="s">
        <v>136</v>
      </c>
      <c r="H94" s="115">
        <v>883.7299999999999</v>
      </c>
      <c r="I94" s="88">
        <v>275.60999999999996</v>
      </c>
      <c r="J94" s="88">
        <v>304.70000000000005</v>
      </c>
      <c r="K94" s="88">
        <v>0.97</v>
      </c>
      <c r="L94" s="88">
        <v>8.7099999999999991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96.75</v>
      </c>
      <c r="X94">
        <v>43.54</v>
      </c>
      <c r="Y94">
        <v>2.9</v>
      </c>
      <c r="Z94">
        <v>13.25</v>
      </c>
      <c r="AA94">
        <v>6.77</v>
      </c>
      <c r="AB94">
        <v>5.96</v>
      </c>
      <c r="AC94">
        <v>28.69</v>
      </c>
      <c r="AD94">
        <v>0.97</v>
      </c>
      <c r="AE94">
        <v>16.45</v>
      </c>
      <c r="AF94">
        <v>0</v>
      </c>
      <c r="AG94">
        <v>17.420000000000002</v>
      </c>
      <c r="AH94">
        <v>94.33</v>
      </c>
      <c r="AI94">
        <v>186.24</v>
      </c>
      <c r="AJ94">
        <v>69.66</v>
      </c>
      <c r="AK94">
        <v>31.44</v>
      </c>
      <c r="AL94">
        <v>23.22</v>
      </c>
      <c r="AM94">
        <v>66.52</v>
      </c>
      <c r="AN94">
        <v>0.85</v>
      </c>
      <c r="AO94">
        <v>96.75</v>
      </c>
      <c r="AP94">
        <v>29.02</v>
      </c>
      <c r="AQ94">
        <v>14.51</v>
      </c>
      <c r="AR94">
        <v>14.51</v>
      </c>
      <c r="AS94">
        <v>45.71</v>
      </c>
      <c r="AT94">
        <v>68.739999999999995</v>
      </c>
      <c r="AU94">
        <v>21.84</v>
      </c>
      <c r="AV94">
        <v>0</v>
      </c>
      <c r="AW94">
        <v>191.19</v>
      </c>
      <c r="AX94">
        <v>1.94</v>
      </c>
      <c r="AY94">
        <v>58.05</v>
      </c>
      <c r="AZ94">
        <v>0</v>
      </c>
      <c r="BA94">
        <v>0</v>
      </c>
      <c r="BB94">
        <v>0.92</v>
      </c>
      <c r="BC94">
        <v>0.4</v>
      </c>
      <c r="BD94">
        <v>0.52</v>
      </c>
      <c r="BE94">
        <v>0.94</v>
      </c>
      <c r="BF94">
        <v>0.96</v>
      </c>
      <c r="BG94">
        <v>1.02</v>
      </c>
      <c r="BH94">
        <v>0.92</v>
      </c>
      <c r="BI94">
        <v>0.61</v>
      </c>
      <c r="BJ94">
        <v>0.61</v>
      </c>
      <c r="BK94">
        <v>1.35</v>
      </c>
      <c r="BL94">
        <v>0.77</v>
      </c>
      <c r="BM94">
        <v>0.48</v>
      </c>
      <c r="BN94">
        <v>2.9</v>
      </c>
      <c r="BO94">
        <v>0.68</v>
      </c>
      <c r="BP94">
        <v>0.57999999999999996</v>
      </c>
      <c r="BQ94">
        <v>0</v>
      </c>
      <c r="BR94">
        <v>0</v>
      </c>
      <c r="BS94">
        <v>67.72</v>
      </c>
      <c r="BT94">
        <v>145.12</v>
      </c>
      <c r="BU94">
        <v>0</v>
      </c>
      <c r="BV94">
        <v>0</v>
      </c>
    </row>
    <row r="95" spans="7:74">
      <c r="G95" t="s">
        <v>137</v>
      </c>
      <c r="H95" s="115">
        <v>873.02999999999986</v>
      </c>
      <c r="I95" s="88">
        <v>275.58</v>
      </c>
      <c r="J95" s="88">
        <v>304.70000000000005</v>
      </c>
      <c r="K95" s="88">
        <v>0.97</v>
      </c>
      <c r="L95" s="88">
        <v>8.7099999999999991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96.75</v>
      </c>
      <c r="X95">
        <v>0</v>
      </c>
      <c r="Y95">
        <v>2.9</v>
      </c>
      <c r="Z95">
        <v>13.25</v>
      </c>
      <c r="AA95">
        <v>6.77</v>
      </c>
      <c r="AB95">
        <v>5.96</v>
      </c>
      <c r="AC95">
        <v>28.69</v>
      </c>
      <c r="AD95">
        <v>0.97</v>
      </c>
      <c r="AE95">
        <v>16.45</v>
      </c>
      <c r="AF95">
        <v>0</v>
      </c>
      <c r="AG95">
        <v>17.420000000000002</v>
      </c>
      <c r="AH95">
        <v>94.33</v>
      </c>
      <c r="AI95">
        <v>186.24</v>
      </c>
      <c r="AJ95">
        <v>69.66</v>
      </c>
      <c r="AK95">
        <v>31.44</v>
      </c>
      <c r="AL95">
        <v>23.22</v>
      </c>
      <c r="AM95">
        <v>66.52</v>
      </c>
      <c r="AN95">
        <v>0.8</v>
      </c>
      <c r="AO95">
        <v>96.75</v>
      </c>
      <c r="AP95">
        <v>29.02</v>
      </c>
      <c r="AQ95">
        <v>14.51</v>
      </c>
      <c r="AR95">
        <v>14.51</v>
      </c>
      <c r="AS95">
        <v>45.71</v>
      </c>
      <c r="AT95">
        <v>68.739999999999995</v>
      </c>
      <c r="AU95">
        <v>21.84</v>
      </c>
      <c r="AV95">
        <v>0</v>
      </c>
      <c r="AW95">
        <v>191.19</v>
      </c>
      <c r="AX95">
        <v>1.94</v>
      </c>
      <c r="AY95">
        <v>90.94</v>
      </c>
      <c r="AZ95">
        <v>0</v>
      </c>
      <c r="BA95">
        <v>0</v>
      </c>
      <c r="BB95">
        <v>0.92</v>
      </c>
      <c r="BC95">
        <v>0.4</v>
      </c>
      <c r="BD95">
        <v>0.52</v>
      </c>
      <c r="BE95">
        <v>0.94</v>
      </c>
      <c r="BF95">
        <v>0.93</v>
      </c>
      <c r="BG95">
        <v>1.02</v>
      </c>
      <c r="BH95">
        <v>0.92</v>
      </c>
      <c r="BI95">
        <v>0.61</v>
      </c>
      <c r="BJ95">
        <v>0.61</v>
      </c>
      <c r="BK95">
        <v>1.35</v>
      </c>
      <c r="BL95">
        <v>0.77</v>
      </c>
      <c r="BM95">
        <v>0.48</v>
      </c>
      <c r="BN95">
        <v>2.9</v>
      </c>
      <c r="BO95">
        <v>0.68</v>
      </c>
      <c r="BP95">
        <v>0.57999999999999996</v>
      </c>
      <c r="BQ95">
        <v>0</v>
      </c>
      <c r="BR95">
        <v>0</v>
      </c>
      <c r="BS95">
        <v>67.72</v>
      </c>
      <c r="BT95">
        <v>145.12</v>
      </c>
      <c r="BU95">
        <v>0</v>
      </c>
      <c r="BV95">
        <v>0</v>
      </c>
    </row>
    <row r="96" spans="7:74">
      <c r="G96" t="s">
        <v>138</v>
      </c>
      <c r="H96" s="115">
        <v>873.02999999999986</v>
      </c>
      <c r="I96" s="88">
        <v>275.58</v>
      </c>
      <c r="J96" s="88">
        <v>304.70000000000005</v>
      </c>
      <c r="K96" s="88">
        <v>0.97</v>
      </c>
      <c r="L96" s="88">
        <v>8.7099999999999991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96.75</v>
      </c>
      <c r="X96">
        <v>0</v>
      </c>
      <c r="Y96">
        <v>2.9</v>
      </c>
      <c r="Z96">
        <v>13.25</v>
      </c>
      <c r="AA96">
        <v>6.77</v>
      </c>
      <c r="AB96">
        <v>5.96</v>
      </c>
      <c r="AC96">
        <v>28.69</v>
      </c>
      <c r="AD96">
        <v>0.97</v>
      </c>
      <c r="AE96">
        <v>16.45</v>
      </c>
      <c r="AF96">
        <v>0</v>
      </c>
      <c r="AG96">
        <v>17.420000000000002</v>
      </c>
      <c r="AH96">
        <v>94.33</v>
      </c>
      <c r="AI96">
        <v>186.24</v>
      </c>
      <c r="AJ96">
        <v>69.66</v>
      </c>
      <c r="AK96">
        <v>31.44</v>
      </c>
      <c r="AL96">
        <v>23.22</v>
      </c>
      <c r="AM96">
        <v>66.52</v>
      </c>
      <c r="AN96">
        <v>0.8</v>
      </c>
      <c r="AO96">
        <v>96.75</v>
      </c>
      <c r="AP96">
        <v>29.02</v>
      </c>
      <c r="AQ96">
        <v>14.51</v>
      </c>
      <c r="AR96">
        <v>14.51</v>
      </c>
      <c r="AS96">
        <v>45.71</v>
      </c>
      <c r="AT96">
        <v>68.739999999999995</v>
      </c>
      <c r="AU96">
        <v>21.84</v>
      </c>
      <c r="AV96">
        <v>0</v>
      </c>
      <c r="AW96">
        <v>191.19</v>
      </c>
      <c r="AX96">
        <v>1.94</v>
      </c>
      <c r="AY96">
        <v>90.94</v>
      </c>
      <c r="AZ96">
        <v>0</v>
      </c>
      <c r="BA96">
        <v>0</v>
      </c>
      <c r="BB96">
        <v>0.92</v>
      </c>
      <c r="BC96">
        <v>0.4</v>
      </c>
      <c r="BD96">
        <v>0.52</v>
      </c>
      <c r="BE96">
        <v>0.94</v>
      </c>
      <c r="BF96">
        <v>0.93</v>
      </c>
      <c r="BG96">
        <v>1.02</v>
      </c>
      <c r="BH96">
        <v>0.92</v>
      </c>
      <c r="BI96">
        <v>0.61</v>
      </c>
      <c r="BJ96">
        <v>0.61</v>
      </c>
      <c r="BK96">
        <v>1.35</v>
      </c>
      <c r="BL96">
        <v>0.77</v>
      </c>
      <c r="BM96">
        <v>0.48</v>
      </c>
      <c r="BN96">
        <v>2.9</v>
      </c>
      <c r="BO96">
        <v>0.68</v>
      </c>
      <c r="BP96">
        <v>0.57999999999999996</v>
      </c>
      <c r="BQ96">
        <v>0</v>
      </c>
      <c r="BR96">
        <v>0</v>
      </c>
      <c r="BS96">
        <v>67.72</v>
      </c>
      <c r="BT96">
        <v>145.12</v>
      </c>
      <c r="BU96">
        <v>0</v>
      </c>
      <c r="BV96">
        <v>0</v>
      </c>
    </row>
    <row r="97" spans="1:133">
      <c r="G97" t="s">
        <v>139</v>
      </c>
      <c r="H97" s="115">
        <v>873.02999999999986</v>
      </c>
      <c r="I97" s="88">
        <v>275.58</v>
      </c>
      <c r="J97" s="88">
        <v>304.70000000000005</v>
      </c>
      <c r="K97" s="88">
        <v>0.97</v>
      </c>
      <c r="L97" s="88">
        <v>8.7099999999999991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96.75</v>
      </c>
      <c r="X97">
        <v>0</v>
      </c>
      <c r="Y97">
        <v>2.9</v>
      </c>
      <c r="Z97">
        <v>13.25</v>
      </c>
      <c r="AA97">
        <v>6.77</v>
      </c>
      <c r="AB97">
        <v>5.96</v>
      </c>
      <c r="AC97">
        <v>28.69</v>
      </c>
      <c r="AD97">
        <v>0.97</v>
      </c>
      <c r="AE97">
        <v>16.45</v>
      </c>
      <c r="AF97">
        <v>0</v>
      </c>
      <c r="AG97">
        <v>17.420000000000002</v>
      </c>
      <c r="AH97">
        <v>94.33</v>
      </c>
      <c r="AI97">
        <v>186.24</v>
      </c>
      <c r="AJ97">
        <v>69.66</v>
      </c>
      <c r="AK97">
        <v>31.44</v>
      </c>
      <c r="AL97">
        <v>23.22</v>
      </c>
      <c r="AM97">
        <v>66.52</v>
      </c>
      <c r="AN97">
        <v>0.8</v>
      </c>
      <c r="AO97">
        <v>96.75</v>
      </c>
      <c r="AP97">
        <v>29.02</v>
      </c>
      <c r="AQ97">
        <v>14.51</v>
      </c>
      <c r="AR97">
        <v>14.51</v>
      </c>
      <c r="AS97">
        <v>45.71</v>
      </c>
      <c r="AT97">
        <v>68.739999999999995</v>
      </c>
      <c r="AU97">
        <v>21.84</v>
      </c>
      <c r="AV97">
        <v>0</v>
      </c>
      <c r="AW97">
        <v>191.19</v>
      </c>
      <c r="AX97">
        <v>1.94</v>
      </c>
      <c r="AY97">
        <v>90.94</v>
      </c>
      <c r="AZ97">
        <v>0</v>
      </c>
      <c r="BA97">
        <v>0</v>
      </c>
      <c r="BB97">
        <v>0.92</v>
      </c>
      <c r="BC97">
        <v>0.4</v>
      </c>
      <c r="BD97">
        <v>0.52</v>
      </c>
      <c r="BE97">
        <v>0.94</v>
      </c>
      <c r="BF97">
        <v>0.93</v>
      </c>
      <c r="BG97">
        <v>1.02</v>
      </c>
      <c r="BH97">
        <v>0.92</v>
      </c>
      <c r="BI97">
        <v>0.61</v>
      </c>
      <c r="BJ97">
        <v>0.61</v>
      </c>
      <c r="BK97">
        <v>1.35</v>
      </c>
      <c r="BL97">
        <v>0.77</v>
      </c>
      <c r="BM97">
        <v>0.48</v>
      </c>
      <c r="BN97">
        <v>2.9</v>
      </c>
      <c r="BO97">
        <v>0.68</v>
      </c>
      <c r="BP97">
        <v>0.57999999999999996</v>
      </c>
      <c r="BQ97">
        <v>0</v>
      </c>
      <c r="BR97">
        <v>0</v>
      </c>
      <c r="BS97">
        <v>67.72</v>
      </c>
      <c r="BT97">
        <v>145.12</v>
      </c>
      <c r="BU97">
        <v>0</v>
      </c>
      <c r="BV97">
        <v>0</v>
      </c>
    </row>
    <row r="98" spans="1:133">
      <c r="G98" t="s">
        <v>140</v>
      </c>
      <c r="H98" s="115">
        <v>873.02999999999986</v>
      </c>
      <c r="I98" s="88">
        <v>275.58</v>
      </c>
      <c r="J98" s="88">
        <v>304.70000000000005</v>
      </c>
      <c r="K98" s="88">
        <v>0.97</v>
      </c>
      <c r="L98" s="88">
        <v>8.7099999999999991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96.75</v>
      </c>
      <c r="X98">
        <v>0</v>
      </c>
      <c r="Y98">
        <v>2.9</v>
      </c>
      <c r="Z98">
        <v>13.25</v>
      </c>
      <c r="AA98">
        <v>6.77</v>
      </c>
      <c r="AB98">
        <v>5.96</v>
      </c>
      <c r="AC98">
        <v>28.69</v>
      </c>
      <c r="AD98">
        <v>0.97</v>
      </c>
      <c r="AE98">
        <v>16.45</v>
      </c>
      <c r="AF98">
        <v>0</v>
      </c>
      <c r="AG98">
        <v>17.420000000000002</v>
      </c>
      <c r="AH98">
        <v>94.33</v>
      </c>
      <c r="AI98">
        <v>186.24</v>
      </c>
      <c r="AJ98">
        <v>69.66</v>
      </c>
      <c r="AK98">
        <v>31.44</v>
      </c>
      <c r="AL98">
        <v>23.22</v>
      </c>
      <c r="AM98">
        <v>66.52</v>
      </c>
      <c r="AN98">
        <v>0.8</v>
      </c>
      <c r="AO98">
        <v>96.75</v>
      </c>
      <c r="AP98">
        <v>29.02</v>
      </c>
      <c r="AQ98">
        <v>14.51</v>
      </c>
      <c r="AR98">
        <v>14.51</v>
      </c>
      <c r="AS98">
        <v>45.71</v>
      </c>
      <c r="AT98">
        <v>68.739999999999995</v>
      </c>
      <c r="AU98">
        <v>21.84</v>
      </c>
      <c r="AV98">
        <v>0</v>
      </c>
      <c r="AW98">
        <v>191.19</v>
      </c>
      <c r="AX98">
        <v>1.94</v>
      </c>
      <c r="AY98">
        <v>90.94</v>
      </c>
      <c r="AZ98">
        <v>0</v>
      </c>
      <c r="BA98">
        <v>0</v>
      </c>
      <c r="BB98">
        <v>0.92</v>
      </c>
      <c r="BC98">
        <v>0.4</v>
      </c>
      <c r="BD98">
        <v>0.52</v>
      </c>
      <c r="BE98">
        <v>0.94</v>
      </c>
      <c r="BF98">
        <v>0.93</v>
      </c>
      <c r="BG98">
        <v>1.02</v>
      </c>
      <c r="BH98">
        <v>0.92</v>
      </c>
      <c r="BI98">
        <v>0.61</v>
      </c>
      <c r="BJ98">
        <v>0.61</v>
      </c>
      <c r="BK98">
        <v>1.35</v>
      </c>
      <c r="BL98">
        <v>0.77</v>
      </c>
      <c r="BM98">
        <v>0.48</v>
      </c>
      <c r="BN98">
        <v>2.9</v>
      </c>
      <c r="BO98">
        <v>0.68</v>
      </c>
      <c r="BP98">
        <v>0.57999999999999996</v>
      </c>
      <c r="BQ98">
        <v>0</v>
      </c>
      <c r="BR98">
        <v>0</v>
      </c>
      <c r="BS98">
        <v>67.72</v>
      </c>
      <c r="BT98">
        <v>145.12</v>
      </c>
      <c r="BU98">
        <v>0</v>
      </c>
      <c r="BV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14.985232499999995</v>
      </c>
      <c r="I99" s="111">
        <f t="shared" ref="I99:BU99" si="1">SUM(I3:I98)/4000</f>
        <v>5.5105975000000029</v>
      </c>
      <c r="J99" s="111">
        <f t="shared" si="1"/>
        <v>7.2141550000000079</v>
      </c>
      <c r="K99" s="111">
        <f t="shared" si="1"/>
        <v>0.45869999999999989</v>
      </c>
      <c r="L99" s="111">
        <f t="shared" si="1"/>
        <v>0.22935000000000044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2.3220000000000001</v>
      </c>
      <c r="X99">
        <f t="shared" si="1"/>
        <v>0.15239000000000003</v>
      </c>
      <c r="Y99">
        <f t="shared" si="1"/>
        <v>6.9600000000000037E-2</v>
      </c>
      <c r="Z99">
        <f t="shared" si="1"/>
        <v>0.318</v>
      </c>
      <c r="AA99">
        <f t="shared" si="1"/>
        <v>0.16247999999999976</v>
      </c>
      <c r="AB99">
        <f t="shared" si="1"/>
        <v>0.11055999999999992</v>
      </c>
      <c r="AC99">
        <f t="shared" si="1"/>
        <v>0.68856000000000106</v>
      </c>
      <c r="AD99">
        <f t="shared" si="1"/>
        <v>2.3279999999999981E-2</v>
      </c>
      <c r="AE99">
        <f t="shared" si="1"/>
        <v>0.39480000000000065</v>
      </c>
      <c r="AF99">
        <f t="shared" si="1"/>
        <v>0.49333999999999972</v>
      </c>
      <c r="AG99">
        <f t="shared" si="1"/>
        <v>0.41808000000000051</v>
      </c>
      <c r="AH99">
        <f t="shared" si="1"/>
        <v>0.75463999999999964</v>
      </c>
      <c r="AI99">
        <f t="shared" si="1"/>
        <v>4.4697599999999991</v>
      </c>
      <c r="AJ99">
        <f t="shared" si="1"/>
        <v>0.55728000000000011</v>
      </c>
      <c r="AK99">
        <f t="shared" si="1"/>
        <v>0.25152000000000019</v>
      </c>
      <c r="AL99">
        <f t="shared" si="1"/>
        <v>0.18576000000000012</v>
      </c>
      <c r="AM99">
        <f t="shared" si="1"/>
        <v>1.5964800000000037</v>
      </c>
      <c r="AN99">
        <f t="shared" si="1"/>
        <v>1.9369999999999991E-2</v>
      </c>
      <c r="AO99">
        <f t="shared" si="1"/>
        <v>2.3220000000000001</v>
      </c>
      <c r="AP99">
        <f t="shared" si="1"/>
        <v>0.33856749999999985</v>
      </c>
      <c r="AQ99">
        <f t="shared" si="1"/>
        <v>0.32647499999999985</v>
      </c>
      <c r="AR99">
        <f t="shared" si="1"/>
        <v>0.10882499999999996</v>
      </c>
      <c r="AS99">
        <f t="shared" si="1"/>
        <v>1.0970400000000007</v>
      </c>
      <c r="AT99">
        <f t="shared" si="1"/>
        <v>1.3380000000000005</v>
      </c>
      <c r="AU99">
        <f t="shared" si="1"/>
        <v>0.52415999999999929</v>
      </c>
      <c r="AV99">
        <f t="shared" si="1"/>
        <v>0</v>
      </c>
      <c r="AW99">
        <f t="shared" si="1"/>
        <v>4.4929650000000008</v>
      </c>
      <c r="AX99">
        <f t="shared" si="1"/>
        <v>6.6869999999999985E-2</v>
      </c>
      <c r="AY99">
        <f t="shared" si="1"/>
        <v>0.40585250000000012</v>
      </c>
      <c r="AZ99">
        <f t="shared" si="1"/>
        <v>0.43542000000000042</v>
      </c>
      <c r="BA99">
        <f t="shared" si="1"/>
        <v>7.4730000000000005E-2</v>
      </c>
      <c r="BB99">
        <f t="shared" si="1"/>
        <v>1.703E-2</v>
      </c>
      <c r="BC99">
        <f t="shared" si="1"/>
        <v>7.5999999999999887E-3</v>
      </c>
      <c r="BD99">
        <f t="shared" si="1"/>
        <v>9.8800000000000068E-3</v>
      </c>
      <c r="BE99">
        <f t="shared" si="1"/>
        <v>1.785999999999998E-2</v>
      </c>
      <c r="BF99">
        <f t="shared" si="1"/>
        <v>1.8000000000000006E-2</v>
      </c>
      <c r="BG99">
        <f t="shared" si="1"/>
        <v>1.9380000000000008E-2</v>
      </c>
      <c r="BH99">
        <f t="shared" si="1"/>
        <v>1.7450000000000014E-2</v>
      </c>
      <c r="BI99">
        <f t="shared" si="1"/>
        <v>1.1589999999999993E-2</v>
      </c>
      <c r="BJ99">
        <f t="shared" si="1"/>
        <v>1.0939999999999983E-2</v>
      </c>
      <c r="BK99">
        <f t="shared" si="1"/>
        <v>3.2399999999999943E-2</v>
      </c>
      <c r="BL99">
        <f t="shared" si="1"/>
        <v>1.8480000000000017E-2</v>
      </c>
      <c r="BM99">
        <f t="shared" si="1"/>
        <v>1.1519999999999983E-2</v>
      </c>
      <c r="BN99">
        <f t="shared" si="1"/>
        <v>6.9600000000000037E-2</v>
      </c>
      <c r="BO99">
        <f t="shared" si="1"/>
        <v>1.6319999999999998E-2</v>
      </c>
      <c r="BP99">
        <f t="shared" si="1"/>
        <v>1.3919999999999972E-2</v>
      </c>
      <c r="BQ99">
        <f t="shared" si="1"/>
        <v>7.4730000000000005E-2</v>
      </c>
      <c r="BR99">
        <f t="shared" si="1"/>
        <v>0</v>
      </c>
      <c r="BS99">
        <f t="shared" si="1"/>
        <v>1.6252800000000009</v>
      </c>
      <c r="BT99">
        <f t="shared" si="1"/>
        <v>0.72559999999999969</v>
      </c>
      <c r="BU99">
        <f t="shared" si="1"/>
        <v>0.81315249999999972</v>
      </c>
      <c r="BV99">
        <f t="shared" ref="BV99:EC99" si="2">SUM(BV3:BV98)/4000</f>
        <v>0.34849749999999996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2022-08-29T09:12:26Z</dcterms:modified>
</cp:coreProperties>
</file>